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filterPrivacy="1" defaultThemeVersion="124226"/>
  <bookViews>
    <workbookView xWindow="0" yWindow="0" windowWidth="25200" windowHeight="11460" tabRatio="954" activeTab="1"/>
  </bookViews>
  <sheets>
    <sheet name="Introduction" sheetId="57" r:id="rId1"/>
    <sheet name="Country Technical Notes" sheetId="48" r:id="rId2"/>
    <sheet name="Technical Notes" sheetId="33" r:id="rId3"/>
    <sheet name="List of tables" sheetId="37" r:id="rId4"/>
    <sheet name="1 Population" sheetId="21" r:id="rId5"/>
    <sheet name="2 Disability type" sheetId="24" r:id="rId6"/>
    <sheet name="3 Age " sheetId="61" r:id="rId7"/>
    <sheet name="6 Marital Status" sheetId="73" r:id="rId8"/>
    <sheet name="7 Reason" sheetId="76" r:id="rId9"/>
    <sheet name="8 Educational Attainment " sheetId="70" r:id="rId10"/>
    <sheet name="9 School Attendance" sheetId="71" r:id="rId11"/>
    <sheet name="10.1 Literacy 10+" sheetId="75" r:id="rId12"/>
    <sheet name="10.2 Literacy 15+" sheetId="72" r:id="rId13"/>
    <sheet name="12 Labour Force " sheetId="67" r:id="rId14"/>
    <sheet name="11 Employment " sheetId="68" r:id="rId15"/>
    <sheet name="13 Occupation " sheetId="66" r:id="rId16"/>
    <sheet name="14 Sector " sheetId="65" r:id="rId17"/>
  </sheets>
  <definedNames>
    <definedName name="_ftnref1" localSheetId="4">'1 Population'!#REF!</definedName>
    <definedName name="Population_with_and_without_disabilities_by_age_and_sex" localSheetId="4">'1 Population'!#REF!</definedName>
    <definedName name="Population_with_and_without_disabilities_by_age_and_sex" localSheetId="12">#REF!</definedName>
    <definedName name="Population_with_and_without_disabilities_by_age_and_sex" localSheetId="15">#REF!</definedName>
    <definedName name="Population_with_and_without_disabilities_by_age_and_sex" localSheetId="5">'2 Disability type'!$A$2:$M$40</definedName>
    <definedName name="Population_with_and_without_disabilities_by_age_and_sex" localSheetId="6">'3 Age '!$A$2:$AD$94</definedName>
    <definedName name="Population_with_and_without_disabilities_by_age_and_sex" localSheetId="7">#REF!</definedName>
    <definedName name="Population_with_and_without_disabilities_by_age_and_sex" localSheetId="9">#REF!</definedName>
    <definedName name="Population_with_and_without_disabilities_by_age_and_sex" localSheetId="10">#REF!</definedName>
    <definedName name="Population_with_and_without_disabilities_by_age_and_sex">#REF!</definedName>
    <definedName name="_xlnm.Print_Area" localSheetId="4">'1 Population'!#REF!</definedName>
    <definedName name="_xlnm.Print_Area" localSheetId="14">'11 Employment '!$A$2:$X$277</definedName>
    <definedName name="_xlnm.Print_Area" localSheetId="5">'2 Disability type'!$A$2:$M$40</definedName>
    <definedName name="_xlnm.Print_Area" localSheetId="6">'3 Age '!$A$2:$AD$92</definedName>
    <definedName name="_xlnm.Print_Area" localSheetId="7">'6 Marital Status'!$A$2:$W$525</definedName>
    <definedName name="_xlnm.Print_Area" localSheetId="9">'8 Educational Attainment '!$A$2:$U$78</definedName>
    <definedName name="_xlnm.Print_Area" localSheetId="10">'9 School Attendance'!$A$2:$R$213</definedName>
    <definedName name="_xlnm.Print_Titles" localSheetId="4">'1 Population'!$2:$3</definedName>
    <definedName name="_xlnm.Print_Titles" localSheetId="14">'11 Employment '!$2:$7</definedName>
    <definedName name="_xlnm.Print_Titles" localSheetId="5">'2 Disability type'!$2:$7</definedName>
    <definedName name="_xlnm.Print_Titles" localSheetId="6">'3 Age '!$2:$7</definedName>
    <definedName name="_xlnm.Print_Titles" localSheetId="7">'6 Marital Status'!$2:$7</definedName>
    <definedName name="_xlnm.Print_Titles" localSheetId="9">'8 Educational Attainment '!$2:$5</definedName>
    <definedName name="_xlnm.Print_Titles" localSheetId="10">'9 School Attendance'!$2:$7</definedName>
  </definedNames>
  <calcPr calcId="171027"/>
</workbook>
</file>

<file path=xl/calcChain.xml><?xml version="1.0" encoding="utf-8"?>
<calcChain xmlns="http://schemas.openxmlformats.org/spreadsheetml/2006/main">
  <c r="E7" i="76" l="1"/>
  <c r="F7" i="76"/>
  <c r="G7" i="76"/>
  <c r="E8" i="76"/>
  <c r="F8" i="76"/>
  <c r="G8" i="76"/>
  <c r="D8" i="76"/>
  <c r="D7" i="76" l="1"/>
  <c r="D12" i="76"/>
  <c r="E12" i="76"/>
  <c r="F12" i="76"/>
  <c r="G12" i="76"/>
  <c r="D15" i="76"/>
  <c r="E15" i="76"/>
  <c r="F15" i="76"/>
  <c r="G15" i="76"/>
  <c r="D18" i="76"/>
  <c r="E18" i="76"/>
  <c r="F18" i="76"/>
  <c r="G18" i="76"/>
  <c r="D21" i="76"/>
  <c r="E21" i="76"/>
  <c r="F21" i="76"/>
  <c r="G21" i="76"/>
  <c r="D24" i="76"/>
  <c r="E24" i="76"/>
  <c r="F24" i="76"/>
  <c r="G24" i="76"/>
  <c r="D27" i="76"/>
  <c r="E27" i="76"/>
  <c r="F27" i="76"/>
  <c r="G27" i="76"/>
  <c r="D30" i="76"/>
  <c r="E30" i="76"/>
  <c r="F30" i="76"/>
  <c r="G30" i="76"/>
  <c r="D33" i="76"/>
  <c r="E33" i="76"/>
  <c r="F33" i="76"/>
  <c r="G33" i="76"/>
  <c r="D36" i="76"/>
  <c r="E36" i="76"/>
  <c r="F36" i="76"/>
  <c r="G36" i="76"/>
  <c r="D39" i="76"/>
  <c r="E39" i="76"/>
  <c r="F39" i="76"/>
  <c r="G39" i="76"/>
  <c r="D42" i="76"/>
  <c r="E42" i="76"/>
  <c r="F42" i="76"/>
  <c r="G42" i="76"/>
  <c r="F9" i="76" l="1"/>
  <c r="E9" i="76"/>
  <c r="D9" i="76"/>
  <c r="G9" i="76"/>
  <c r="E44" i="75"/>
  <c r="E62" i="75"/>
  <c r="H62" i="75" l="1"/>
  <c r="E26" i="75"/>
  <c r="F26" i="75"/>
  <c r="G26" i="75"/>
  <c r="H26" i="75"/>
  <c r="F27" i="75"/>
  <c r="G27" i="75"/>
  <c r="H27" i="75"/>
  <c r="F28" i="75"/>
  <c r="G28" i="75"/>
  <c r="H28" i="75"/>
  <c r="E27" i="75"/>
  <c r="E28" i="75"/>
  <c r="F44" i="75"/>
  <c r="G44" i="75"/>
  <c r="H44" i="75"/>
  <c r="F45" i="75"/>
  <c r="G45" i="75"/>
  <c r="H45" i="75"/>
  <c r="F46" i="75"/>
  <c r="G46" i="75"/>
  <c r="H46" i="75"/>
  <c r="E45" i="75"/>
  <c r="E46" i="75"/>
  <c r="F62" i="75"/>
  <c r="G62" i="75"/>
  <c r="F63" i="75"/>
  <c r="G63" i="75"/>
  <c r="H63" i="75"/>
  <c r="F64" i="75"/>
  <c r="G64" i="75"/>
  <c r="H64" i="75"/>
  <c r="E63" i="75"/>
  <c r="E64" i="75"/>
  <c r="F8" i="24" l="1"/>
  <c r="E91" i="24" l="1"/>
  <c r="E90" i="24"/>
  <c r="E89" i="24"/>
  <c r="E85" i="24"/>
  <c r="E84" i="24"/>
  <c r="E83" i="24"/>
  <c r="E82" i="24"/>
  <c r="E81" i="24"/>
  <c r="E80" i="24"/>
  <c r="E79" i="24"/>
  <c r="E78" i="24"/>
  <c r="E77" i="24"/>
  <c r="E76" i="24"/>
  <c r="E75" i="24"/>
  <c r="E74" i="24"/>
  <c r="J73" i="24"/>
  <c r="I73" i="24"/>
  <c r="H73" i="24"/>
  <c r="G73" i="24"/>
  <c r="F73" i="24"/>
  <c r="J72" i="24"/>
  <c r="I72" i="24"/>
  <c r="H72" i="24"/>
  <c r="G72" i="24"/>
  <c r="F72" i="24"/>
  <c r="J71" i="24"/>
  <c r="I71" i="24"/>
  <c r="H71" i="24"/>
  <c r="G71" i="24"/>
  <c r="F71" i="24"/>
  <c r="E70" i="24"/>
  <c r="E69" i="24"/>
  <c r="E68" i="24"/>
  <c r="E64" i="24"/>
  <c r="E63" i="24"/>
  <c r="E62" i="24"/>
  <c r="E61" i="24"/>
  <c r="E60" i="24"/>
  <c r="E59" i="24"/>
  <c r="E58" i="24"/>
  <c r="E57" i="24"/>
  <c r="E56" i="24"/>
  <c r="E55" i="24"/>
  <c r="E54" i="24"/>
  <c r="E53" i="24"/>
  <c r="J52" i="24"/>
  <c r="I52" i="24"/>
  <c r="H52" i="24"/>
  <c r="G52" i="24"/>
  <c r="F52" i="24"/>
  <c r="J51" i="24"/>
  <c r="I51" i="24"/>
  <c r="H51" i="24"/>
  <c r="G51" i="24"/>
  <c r="F51" i="24"/>
  <c r="J50" i="24"/>
  <c r="I50" i="24"/>
  <c r="H50" i="24"/>
  <c r="G50" i="24"/>
  <c r="F50" i="24"/>
  <c r="E49" i="24"/>
  <c r="E48" i="24"/>
  <c r="E47" i="24"/>
  <c r="E43" i="24"/>
  <c r="E42" i="24"/>
  <c r="E41" i="24"/>
  <c r="E40" i="24"/>
  <c r="E39" i="24"/>
  <c r="E38" i="24"/>
  <c r="E37" i="24"/>
  <c r="E36" i="24"/>
  <c r="E35" i="24"/>
  <c r="E34" i="24"/>
  <c r="E33" i="24"/>
  <c r="E32" i="24"/>
  <c r="J31" i="24"/>
  <c r="I31" i="24"/>
  <c r="H31" i="24"/>
  <c r="G31" i="24"/>
  <c r="F31" i="24"/>
  <c r="J30" i="24"/>
  <c r="I30" i="24"/>
  <c r="H30" i="24"/>
  <c r="G30" i="24"/>
  <c r="F30" i="24"/>
  <c r="J29" i="24"/>
  <c r="I29" i="24"/>
  <c r="H29" i="24"/>
  <c r="G29" i="24"/>
  <c r="F29" i="24"/>
  <c r="E28" i="24"/>
  <c r="E27" i="24"/>
  <c r="E26" i="24"/>
  <c r="E22" i="24"/>
  <c r="E21" i="24"/>
  <c r="E20" i="24"/>
  <c r="E19" i="24"/>
  <c r="E18" i="24"/>
  <c r="E17" i="24"/>
  <c r="E16" i="24"/>
  <c r="E15" i="24"/>
  <c r="E14" i="24"/>
  <c r="E13" i="24"/>
  <c r="E12" i="24"/>
  <c r="E11" i="24"/>
  <c r="J10" i="24"/>
  <c r="I10" i="24"/>
  <c r="H10" i="24"/>
  <c r="G10" i="24"/>
  <c r="F10" i="24"/>
  <c r="J9" i="24"/>
  <c r="I9" i="24"/>
  <c r="H9" i="24"/>
  <c r="G9" i="24"/>
  <c r="F9" i="24"/>
  <c r="J8" i="24"/>
  <c r="I8" i="24"/>
  <c r="H8" i="24"/>
  <c r="G8" i="24"/>
  <c r="E8" i="24" l="1"/>
  <c r="E9" i="24"/>
  <c r="E10" i="24"/>
  <c r="E30" i="24"/>
  <c r="E50" i="24"/>
  <c r="E52" i="24"/>
  <c r="E72" i="24"/>
  <c r="E29" i="24"/>
  <c r="E73" i="24"/>
  <c r="E31" i="24"/>
  <c r="E51" i="24"/>
  <c r="E71" i="24"/>
  <c r="F95" i="68" l="1"/>
  <c r="F9" i="68"/>
  <c r="G395" i="73" l="1"/>
  <c r="H395" i="73"/>
  <c r="I395" i="73"/>
  <c r="J395" i="73"/>
  <c r="K395" i="73"/>
  <c r="L395" i="73"/>
  <c r="M395" i="73"/>
  <c r="N395" i="73"/>
  <c r="O395" i="73"/>
  <c r="P395" i="73"/>
  <c r="Q395" i="73"/>
  <c r="G396" i="73"/>
  <c r="H396" i="73"/>
  <c r="I396" i="73"/>
  <c r="J396" i="73"/>
  <c r="K396" i="73"/>
  <c r="L396" i="73"/>
  <c r="M396" i="73"/>
  <c r="N396" i="73"/>
  <c r="O396" i="73"/>
  <c r="P396" i="73"/>
  <c r="Q396" i="73"/>
  <c r="G397" i="73"/>
  <c r="H397" i="73"/>
  <c r="I397" i="73"/>
  <c r="J397" i="73"/>
  <c r="K397" i="73"/>
  <c r="L397" i="73"/>
  <c r="M397" i="73"/>
  <c r="N397" i="73"/>
  <c r="O397" i="73"/>
  <c r="P397" i="73"/>
  <c r="Q397" i="73"/>
  <c r="F396" i="73"/>
  <c r="F397" i="73"/>
  <c r="F395" i="73"/>
  <c r="G266" i="73"/>
  <c r="H266" i="73"/>
  <c r="I266" i="73"/>
  <c r="J266" i="73"/>
  <c r="K266" i="73"/>
  <c r="L266" i="73"/>
  <c r="M266" i="73"/>
  <c r="N266" i="73"/>
  <c r="O266" i="73"/>
  <c r="P266" i="73"/>
  <c r="Q266" i="73"/>
  <c r="G267" i="73"/>
  <c r="H267" i="73"/>
  <c r="I267" i="73"/>
  <c r="J267" i="73"/>
  <c r="K267" i="73"/>
  <c r="L267" i="73"/>
  <c r="M267" i="73"/>
  <c r="N267" i="73"/>
  <c r="O267" i="73"/>
  <c r="P267" i="73"/>
  <c r="Q267" i="73"/>
  <c r="G268" i="73"/>
  <c r="H268" i="73"/>
  <c r="I268" i="73"/>
  <c r="J268" i="73"/>
  <c r="K268" i="73"/>
  <c r="L268" i="73"/>
  <c r="M268" i="73"/>
  <c r="N268" i="73"/>
  <c r="O268" i="73"/>
  <c r="P268" i="73"/>
  <c r="Q268" i="73"/>
  <c r="F267" i="73"/>
  <c r="F268" i="73"/>
  <c r="F266" i="73"/>
  <c r="G137" i="73"/>
  <c r="H137" i="73"/>
  <c r="I137" i="73"/>
  <c r="J137" i="73"/>
  <c r="K137" i="73"/>
  <c r="L137" i="73"/>
  <c r="M137" i="73"/>
  <c r="N137" i="73"/>
  <c r="O137" i="73"/>
  <c r="P137" i="73"/>
  <c r="Q137" i="73"/>
  <c r="G138" i="73"/>
  <c r="H138" i="73"/>
  <c r="I138" i="73"/>
  <c r="J138" i="73"/>
  <c r="K138" i="73"/>
  <c r="L138" i="73"/>
  <c r="M138" i="73"/>
  <c r="N138" i="73"/>
  <c r="O138" i="73"/>
  <c r="P138" i="73"/>
  <c r="Q138" i="73"/>
  <c r="G139" i="73"/>
  <c r="H139" i="73"/>
  <c r="I139" i="73"/>
  <c r="J139" i="73"/>
  <c r="K139" i="73"/>
  <c r="L139" i="73"/>
  <c r="M139" i="73"/>
  <c r="N139" i="73"/>
  <c r="O139" i="73"/>
  <c r="P139" i="73"/>
  <c r="Q139" i="73"/>
  <c r="F138" i="73"/>
  <c r="F139" i="73"/>
  <c r="F137" i="73"/>
  <c r="M29" i="61"/>
  <c r="N29" i="61"/>
  <c r="O29" i="61"/>
  <c r="P29" i="61"/>
  <c r="Q29" i="61"/>
  <c r="R29" i="61"/>
  <c r="S29" i="61"/>
  <c r="T29" i="61"/>
  <c r="U29" i="61"/>
  <c r="V29" i="61"/>
  <c r="W29" i="61"/>
  <c r="X29" i="61"/>
  <c r="Y29" i="61"/>
  <c r="Z29" i="61"/>
  <c r="M30" i="61"/>
  <c r="N30" i="61"/>
  <c r="O30" i="61"/>
  <c r="P30" i="61"/>
  <c r="Q30" i="61"/>
  <c r="R30" i="61"/>
  <c r="S30" i="61"/>
  <c r="T30" i="61"/>
  <c r="U30" i="61"/>
  <c r="V30" i="61"/>
  <c r="W30" i="61"/>
  <c r="X30" i="61"/>
  <c r="Y30" i="61"/>
  <c r="Z30" i="61"/>
  <c r="M31" i="61"/>
  <c r="N31" i="61"/>
  <c r="O31" i="61"/>
  <c r="P31" i="61"/>
  <c r="Q31" i="61"/>
  <c r="R31" i="61"/>
  <c r="S31" i="61"/>
  <c r="T31" i="61"/>
  <c r="U31" i="61"/>
  <c r="V31" i="61"/>
  <c r="W31" i="61"/>
  <c r="X31" i="61"/>
  <c r="Y31" i="61"/>
  <c r="Z31" i="61"/>
  <c r="L29" i="61"/>
  <c r="L30" i="61"/>
  <c r="L31" i="61"/>
  <c r="K29" i="61"/>
  <c r="K30" i="61"/>
  <c r="K31" i="61"/>
  <c r="J29" i="61"/>
  <c r="J30" i="61"/>
  <c r="J31" i="61"/>
  <c r="I29" i="61"/>
  <c r="I30" i="61"/>
  <c r="I31" i="61"/>
  <c r="H29" i="61"/>
  <c r="H30" i="61"/>
  <c r="H31" i="61"/>
  <c r="G30" i="61"/>
  <c r="G31" i="61"/>
  <c r="G29" i="61"/>
  <c r="G71" i="61" l="1"/>
  <c r="G10" i="68" l="1"/>
  <c r="H10" i="68"/>
  <c r="I10" i="68"/>
  <c r="J10" i="68"/>
  <c r="K10" i="68"/>
  <c r="L10" i="68"/>
  <c r="M10" i="68"/>
  <c r="N10" i="68"/>
  <c r="O10" i="68"/>
  <c r="P10" i="68"/>
  <c r="Q10" i="68"/>
  <c r="G9" i="68"/>
  <c r="H9" i="68"/>
  <c r="I9" i="68"/>
  <c r="J9" i="68"/>
  <c r="K9" i="68"/>
  <c r="L9" i="68"/>
  <c r="M9" i="68"/>
  <c r="N9" i="68"/>
  <c r="O9" i="68"/>
  <c r="P9" i="68"/>
  <c r="Q9" i="68"/>
  <c r="G8" i="68"/>
  <c r="H8" i="68"/>
  <c r="I8" i="68"/>
  <c r="J8" i="68"/>
  <c r="K8" i="68"/>
  <c r="L8" i="68"/>
  <c r="M8" i="68"/>
  <c r="N8" i="68"/>
  <c r="O8" i="68"/>
  <c r="P8" i="68"/>
  <c r="Q8" i="68"/>
  <c r="F8" i="68" l="1"/>
  <c r="F10" i="68"/>
  <c r="H71" i="61" l="1"/>
  <c r="I71" i="61"/>
  <c r="J71" i="61"/>
  <c r="K71" i="61"/>
  <c r="L71" i="61"/>
  <c r="M71" i="61"/>
  <c r="N71" i="61"/>
  <c r="O71" i="61"/>
  <c r="P71" i="61"/>
  <c r="Q71" i="61"/>
  <c r="R71" i="61"/>
  <c r="S71" i="61"/>
  <c r="T71" i="61"/>
  <c r="U71" i="61"/>
  <c r="V71" i="61"/>
  <c r="W71" i="61"/>
  <c r="X71" i="61"/>
  <c r="Y71" i="61"/>
  <c r="Z71" i="61"/>
  <c r="G72" i="61"/>
  <c r="H72" i="61"/>
  <c r="I72" i="61"/>
  <c r="J72" i="61"/>
  <c r="K72" i="61"/>
  <c r="L72" i="61"/>
  <c r="M72" i="61"/>
  <c r="N72" i="61"/>
  <c r="O72" i="61"/>
  <c r="P72" i="61"/>
  <c r="Q72" i="61"/>
  <c r="R72" i="61"/>
  <c r="S72" i="61"/>
  <c r="T72" i="61"/>
  <c r="U72" i="61"/>
  <c r="V72" i="61"/>
  <c r="W72" i="61"/>
  <c r="X72" i="61"/>
  <c r="Y72" i="61"/>
  <c r="Z72" i="61"/>
  <c r="G73" i="61"/>
  <c r="H73" i="61"/>
  <c r="I73" i="61"/>
  <c r="J73" i="61"/>
  <c r="K73" i="61"/>
  <c r="L73" i="61"/>
  <c r="M73" i="61"/>
  <c r="N73" i="61"/>
  <c r="O73" i="61"/>
  <c r="P73" i="61"/>
  <c r="Q73" i="61"/>
  <c r="R73" i="61"/>
  <c r="S73" i="61"/>
  <c r="T73" i="61"/>
  <c r="U73" i="61"/>
  <c r="V73" i="61"/>
  <c r="W73" i="61"/>
  <c r="X73" i="61"/>
  <c r="Y73" i="61"/>
  <c r="Z73" i="61"/>
  <c r="G50" i="61"/>
  <c r="H50" i="61"/>
  <c r="I50" i="61"/>
  <c r="J50" i="61"/>
  <c r="K50" i="61"/>
  <c r="L50" i="61"/>
  <c r="M50" i="61"/>
  <c r="N50" i="61"/>
  <c r="O50" i="61"/>
  <c r="P50" i="61"/>
  <c r="Q50" i="61"/>
  <c r="R50" i="61"/>
  <c r="S50" i="61"/>
  <c r="T50" i="61"/>
  <c r="U50" i="61"/>
  <c r="V50" i="61"/>
  <c r="W50" i="61"/>
  <c r="X50" i="61"/>
  <c r="Y50" i="61"/>
  <c r="Z50" i="61"/>
  <c r="G51" i="61"/>
  <c r="H51" i="61"/>
  <c r="I51" i="61"/>
  <c r="J51" i="61"/>
  <c r="K51" i="61"/>
  <c r="L51" i="61"/>
  <c r="M51" i="61"/>
  <c r="N51" i="61"/>
  <c r="O51" i="61"/>
  <c r="P51" i="61"/>
  <c r="Q51" i="61"/>
  <c r="R51" i="61"/>
  <c r="S51" i="61"/>
  <c r="T51" i="61"/>
  <c r="U51" i="61"/>
  <c r="V51" i="61"/>
  <c r="W51" i="61"/>
  <c r="X51" i="61"/>
  <c r="Y51" i="61"/>
  <c r="Z51" i="61"/>
  <c r="G52" i="61"/>
  <c r="H52" i="61"/>
  <c r="I52" i="61"/>
  <c r="J52" i="61"/>
  <c r="K52" i="61"/>
  <c r="L52" i="61"/>
  <c r="M52" i="61"/>
  <c r="N52" i="61"/>
  <c r="O52" i="61"/>
  <c r="P52" i="61"/>
  <c r="Q52" i="61"/>
  <c r="R52" i="61"/>
  <c r="S52" i="61"/>
  <c r="T52" i="61"/>
  <c r="U52" i="61"/>
  <c r="V52" i="61"/>
  <c r="W52" i="61"/>
  <c r="X52" i="61"/>
  <c r="Y52" i="61"/>
  <c r="Z52" i="61"/>
  <c r="G269" i="68" l="1"/>
  <c r="H269" i="68"/>
  <c r="I269" i="68"/>
  <c r="J269" i="68"/>
  <c r="K269" i="68"/>
  <c r="L269" i="68"/>
  <c r="M269" i="68"/>
  <c r="N269" i="68"/>
  <c r="O269" i="68"/>
  <c r="P269" i="68"/>
  <c r="Q269" i="68"/>
  <c r="G270" i="68"/>
  <c r="H270" i="68"/>
  <c r="I270" i="68"/>
  <c r="J270" i="68"/>
  <c r="K270" i="68"/>
  <c r="L270" i="68"/>
  <c r="M270" i="68"/>
  <c r="N270" i="68"/>
  <c r="O270" i="68"/>
  <c r="P270" i="68"/>
  <c r="Q270" i="68"/>
  <c r="G271" i="68"/>
  <c r="H271" i="68"/>
  <c r="I271" i="68"/>
  <c r="J271" i="68"/>
  <c r="K271" i="68"/>
  <c r="L271" i="68"/>
  <c r="M271" i="68"/>
  <c r="N271" i="68"/>
  <c r="O271" i="68"/>
  <c r="P271" i="68"/>
  <c r="Q271" i="68"/>
  <c r="G182" i="68"/>
  <c r="H182" i="68"/>
  <c r="I182" i="68"/>
  <c r="J182" i="68"/>
  <c r="K182" i="68"/>
  <c r="L182" i="68"/>
  <c r="M182" i="68"/>
  <c r="N182" i="68"/>
  <c r="O182" i="68"/>
  <c r="P182" i="68"/>
  <c r="Q182" i="68"/>
  <c r="G183" i="68"/>
  <c r="H183" i="68"/>
  <c r="I183" i="68"/>
  <c r="J183" i="68"/>
  <c r="K183" i="68"/>
  <c r="L183" i="68"/>
  <c r="M183" i="68"/>
  <c r="N183" i="68"/>
  <c r="O183" i="68"/>
  <c r="P183" i="68"/>
  <c r="Q183" i="68"/>
  <c r="G184" i="68"/>
  <c r="H184" i="68"/>
  <c r="I184" i="68"/>
  <c r="J184" i="68"/>
  <c r="K184" i="68"/>
  <c r="L184" i="68"/>
  <c r="M184" i="68"/>
  <c r="N184" i="68"/>
  <c r="O184" i="68"/>
  <c r="P184" i="68"/>
  <c r="Q184" i="68"/>
  <c r="G95" i="68"/>
  <c r="H95" i="68"/>
  <c r="I95" i="68"/>
  <c r="J95" i="68"/>
  <c r="K95" i="68"/>
  <c r="L95" i="68"/>
  <c r="M95" i="68"/>
  <c r="N95" i="68"/>
  <c r="O95" i="68"/>
  <c r="P95" i="68"/>
  <c r="Q95" i="68"/>
  <c r="G96" i="68"/>
  <c r="H96" i="68"/>
  <c r="I96" i="68"/>
  <c r="J96" i="68"/>
  <c r="K96" i="68"/>
  <c r="L96" i="68"/>
  <c r="M96" i="68"/>
  <c r="N96" i="68"/>
  <c r="O96" i="68"/>
  <c r="P96" i="68"/>
  <c r="Q96" i="68"/>
  <c r="G97" i="68"/>
  <c r="H97" i="68"/>
  <c r="I97" i="68"/>
  <c r="J97" i="68"/>
  <c r="K97" i="68"/>
  <c r="L97" i="68"/>
  <c r="M97" i="68"/>
  <c r="N97" i="68"/>
  <c r="O97" i="68"/>
  <c r="P97" i="68"/>
  <c r="Q97" i="68"/>
  <c r="G206" i="71" l="1"/>
  <c r="H206" i="71"/>
  <c r="I206" i="71"/>
  <c r="J206" i="71"/>
  <c r="K206" i="71"/>
  <c r="L206" i="71"/>
  <c r="G207" i="71"/>
  <c r="H207" i="71"/>
  <c r="I207" i="71"/>
  <c r="J207" i="71"/>
  <c r="K207" i="71"/>
  <c r="L207" i="71"/>
  <c r="G208" i="71"/>
  <c r="H208" i="71"/>
  <c r="I208" i="71"/>
  <c r="J208" i="71"/>
  <c r="K208" i="71"/>
  <c r="L208" i="71"/>
  <c r="G74" i="71"/>
  <c r="H74" i="71"/>
  <c r="I74" i="71"/>
  <c r="J74" i="71"/>
  <c r="K74" i="71"/>
  <c r="L74" i="71"/>
  <c r="G75" i="71"/>
  <c r="H75" i="71"/>
  <c r="I75" i="71"/>
  <c r="J75" i="71"/>
  <c r="K75" i="71"/>
  <c r="L75" i="71"/>
  <c r="G76" i="71"/>
  <c r="H76" i="71"/>
  <c r="I76" i="71"/>
  <c r="J76" i="71"/>
  <c r="K76" i="71"/>
  <c r="L76" i="71"/>
  <c r="G140" i="71"/>
  <c r="H140" i="71"/>
  <c r="I140" i="71"/>
  <c r="J140" i="71"/>
  <c r="K140" i="71"/>
  <c r="L140" i="71"/>
  <c r="G141" i="71"/>
  <c r="H141" i="71"/>
  <c r="I141" i="71"/>
  <c r="J141" i="71"/>
  <c r="K141" i="71"/>
  <c r="L141" i="71"/>
  <c r="G142" i="71"/>
  <c r="H142" i="71"/>
  <c r="I142" i="71"/>
  <c r="J142" i="71"/>
  <c r="K142" i="71"/>
  <c r="L142" i="71"/>
  <c r="F270" i="68" l="1"/>
  <c r="F271" i="68"/>
  <c r="F269" i="68"/>
  <c r="F183" i="68"/>
  <c r="F184" i="68"/>
  <c r="F182" i="68"/>
  <c r="F96" i="68"/>
  <c r="F97" i="68"/>
  <c r="F74" i="71"/>
  <c r="F207" i="71"/>
  <c r="F208" i="71"/>
  <c r="F206" i="71"/>
  <c r="F76" i="71"/>
  <c r="F141" i="71"/>
  <c r="F142" i="71"/>
  <c r="F140" i="71"/>
  <c r="F75" i="71"/>
  <c r="E11" i="67" l="1"/>
  <c r="E12" i="67"/>
  <c r="E13" i="67"/>
  <c r="E14" i="67"/>
  <c r="E15" i="67"/>
  <c r="E16" i="67"/>
  <c r="E17" i="67"/>
  <c r="E18" i="67"/>
  <c r="E19" i="67"/>
  <c r="E20" i="67"/>
  <c r="E21" i="67"/>
  <c r="E22" i="67"/>
  <c r="E23" i="67"/>
  <c r="E24" i="67"/>
  <c r="E25" i="67"/>
  <c r="E26" i="67"/>
  <c r="E27" i="67"/>
  <c r="E28" i="67"/>
  <c r="E29" i="67"/>
  <c r="E30" i="67"/>
  <c r="E31" i="67"/>
  <c r="E32" i="67"/>
  <c r="E33" i="67"/>
  <c r="E34" i="67"/>
  <c r="E35" i="67"/>
  <c r="E36" i="67"/>
  <c r="E37" i="67"/>
  <c r="E38" i="67"/>
  <c r="E39" i="67"/>
  <c r="E40" i="67"/>
  <c r="E41" i="67"/>
  <c r="E42" i="67"/>
  <c r="E43" i="67"/>
  <c r="E44" i="67"/>
  <c r="E45" i="67"/>
  <c r="E46" i="67"/>
  <c r="E47" i="67"/>
  <c r="E48" i="67"/>
  <c r="E49" i="67"/>
  <c r="E50" i="67"/>
  <c r="E51" i="67"/>
  <c r="E52" i="67"/>
  <c r="E53" i="67"/>
  <c r="E54" i="67"/>
  <c r="E55" i="67"/>
  <c r="E56" i="67"/>
  <c r="E57" i="67"/>
  <c r="E58" i="67"/>
  <c r="E59" i="67"/>
  <c r="E60" i="67"/>
  <c r="E61" i="67"/>
  <c r="E62" i="67"/>
  <c r="E63" i="67"/>
  <c r="E64" i="67"/>
  <c r="E65" i="67"/>
  <c r="E66" i="67"/>
  <c r="E67" i="67"/>
  <c r="E68" i="67"/>
  <c r="E69" i="67"/>
  <c r="E70" i="67"/>
  <c r="E71" i="67"/>
  <c r="E72" i="67"/>
  <c r="E73" i="67"/>
  <c r="E74" i="67"/>
  <c r="E75" i="67"/>
  <c r="E76" i="67"/>
  <c r="E77" i="67"/>
  <c r="E78" i="67"/>
  <c r="E79" i="67"/>
  <c r="E80" i="67"/>
  <c r="E81" i="67"/>
  <c r="E82" i="67"/>
  <c r="E83" i="67"/>
  <c r="E84" i="67"/>
  <c r="E85" i="67"/>
  <c r="E86" i="67"/>
  <c r="E87" i="67"/>
  <c r="E88" i="67"/>
  <c r="E89" i="67"/>
  <c r="E90" i="67"/>
  <c r="E91" i="67"/>
  <c r="E92" i="67"/>
  <c r="E10" i="67"/>
  <c r="E9" i="67"/>
  <c r="E9" i="72"/>
  <c r="E10" i="72"/>
  <c r="E11" i="72"/>
  <c r="E12" i="72"/>
  <c r="E13" i="72"/>
  <c r="E14" i="72"/>
  <c r="E15" i="72"/>
  <c r="E16" i="72"/>
  <c r="E17" i="72"/>
  <c r="E18" i="72"/>
  <c r="E19" i="72"/>
  <c r="E20" i="72"/>
  <c r="E21" i="72"/>
  <c r="E22" i="72"/>
  <c r="E23" i="72"/>
  <c r="E24" i="72"/>
  <c r="E25" i="72"/>
  <c r="E26" i="72"/>
  <c r="E27" i="72"/>
  <c r="E28" i="72"/>
  <c r="E29" i="72"/>
  <c r="E30" i="72"/>
  <c r="E31" i="72"/>
  <c r="E32" i="72"/>
  <c r="E33" i="72"/>
  <c r="E34" i="72"/>
  <c r="E35" i="72"/>
  <c r="E36" i="72"/>
  <c r="E37" i="72"/>
  <c r="E38" i="72"/>
  <c r="E39" i="72"/>
  <c r="E40" i="72"/>
  <c r="E41" i="72"/>
  <c r="E42" i="72"/>
  <c r="E43" i="72"/>
  <c r="E44" i="72"/>
  <c r="E45" i="72"/>
  <c r="E46" i="72"/>
  <c r="E47" i="72"/>
  <c r="E48" i="72"/>
  <c r="E49" i="72"/>
  <c r="E50" i="72"/>
  <c r="E51" i="72"/>
  <c r="E52" i="72"/>
  <c r="E53" i="72"/>
  <c r="E54" i="72"/>
  <c r="E55" i="72"/>
  <c r="E56" i="72"/>
  <c r="E57" i="72"/>
  <c r="E58" i="72"/>
  <c r="E59" i="72"/>
  <c r="E60" i="72"/>
  <c r="E61" i="72"/>
  <c r="E62" i="72"/>
  <c r="E63" i="72"/>
  <c r="E64" i="72"/>
  <c r="E65" i="72"/>
  <c r="E66" i="72"/>
  <c r="E67" i="72"/>
  <c r="E68" i="72"/>
  <c r="E69" i="72"/>
  <c r="E70" i="72"/>
  <c r="E71" i="72"/>
  <c r="E72" i="72"/>
  <c r="E73" i="72"/>
  <c r="E74" i="72"/>
  <c r="E75" i="72"/>
  <c r="E76" i="72"/>
  <c r="E77" i="72"/>
  <c r="E78" i="72"/>
  <c r="E79" i="72"/>
  <c r="E80" i="72"/>
  <c r="E81" i="72"/>
  <c r="E82" i="72"/>
  <c r="E83" i="72"/>
  <c r="E84" i="72"/>
  <c r="E85" i="72"/>
  <c r="E86" i="72"/>
  <c r="E87" i="72"/>
  <c r="E88" i="72"/>
  <c r="E89" i="72"/>
  <c r="E90" i="72"/>
  <c r="E91" i="72"/>
  <c r="E8" i="72"/>
  <c r="G8" i="61" l="1"/>
  <c r="H8" i="61"/>
  <c r="I8" i="61"/>
  <c r="J8" i="61"/>
  <c r="K8" i="61"/>
  <c r="L8" i="61"/>
  <c r="M8" i="61"/>
  <c r="N8" i="61"/>
  <c r="O8" i="61"/>
  <c r="P8" i="61"/>
  <c r="Q8" i="61"/>
  <c r="R8" i="61"/>
  <c r="S8" i="61"/>
  <c r="T8" i="61"/>
  <c r="U8" i="61"/>
  <c r="V8" i="61"/>
  <c r="W8" i="61"/>
  <c r="X8" i="61"/>
  <c r="Y8" i="61"/>
  <c r="Z8" i="61"/>
  <c r="G9" i="61"/>
  <c r="G10" i="61" s="1"/>
  <c r="H9" i="61"/>
  <c r="I9" i="61"/>
  <c r="J9" i="61"/>
  <c r="K9" i="61"/>
  <c r="L9" i="61"/>
  <c r="M9" i="61"/>
  <c r="N9" i="61"/>
  <c r="N10" i="61" s="1"/>
  <c r="O9" i="61"/>
  <c r="P9" i="61"/>
  <c r="P10" i="61" s="1"/>
  <c r="Q9" i="61"/>
  <c r="R9" i="61"/>
  <c r="S9" i="61"/>
  <c r="T9" i="61"/>
  <c r="U9" i="61"/>
  <c r="V9" i="61"/>
  <c r="V10" i="61" s="1"/>
  <c r="W9" i="61"/>
  <c r="W10" i="61" s="1"/>
  <c r="X9" i="61"/>
  <c r="Y9" i="61"/>
  <c r="Y10" i="61" s="1"/>
  <c r="Z9" i="61"/>
  <c r="I10" i="61" l="1"/>
  <c r="Z10" i="61"/>
  <c r="Q10" i="61"/>
  <c r="K10" i="61"/>
  <c r="H10" i="61"/>
  <c r="S10" i="61"/>
  <c r="J10" i="61"/>
  <c r="O10" i="61"/>
  <c r="U10" i="61"/>
  <c r="R10" i="61"/>
  <c r="M10" i="61"/>
  <c r="X10" i="61"/>
  <c r="T10" i="61"/>
  <c r="L10" i="61"/>
</calcChain>
</file>

<file path=xl/comments1.xml><?xml version="1.0" encoding="utf-8"?>
<comments xmlns="http://schemas.openxmlformats.org/spreadsheetml/2006/main">
  <authors>
    <author>Author</author>
  </authors>
  <commentList>
    <comment ref="R6" authorId="0" shapeId="0">
      <text>
        <r>
          <rPr>
            <b/>
            <sz val="9"/>
            <color indexed="81"/>
            <rFont val="Tahoma"/>
            <family val="2"/>
          </rPr>
          <t xml:space="preserve">Author:
</t>
        </r>
      </text>
    </comment>
  </commentList>
</comments>
</file>

<file path=xl/sharedStrings.xml><?xml version="1.0" encoding="utf-8"?>
<sst xmlns="http://schemas.openxmlformats.org/spreadsheetml/2006/main" count="7237" uniqueCount="513">
  <si>
    <t>Country</t>
  </si>
  <si>
    <t>البلد</t>
  </si>
  <si>
    <t>Total</t>
  </si>
  <si>
    <t>إناث</t>
  </si>
  <si>
    <t xml:space="preserve">ذكور </t>
  </si>
  <si>
    <t>15-19</t>
  </si>
  <si>
    <t>20-24</t>
  </si>
  <si>
    <t>25-29</t>
  </si>
  <si>
    <t>30-34</t>
  </si>
  <si>
    <t>35-39</t>
  </si>
  <si>
    <t>40-44</t>
  </si>
  <si>
    <t>45-49</t>
  </si>
  <si>
    <t>50-54</t>
  </si>
  <si>
    <t>55-59</t>
  </si>
  <si>
    <t>60-64</t>
  </si>
  <si>
    <t>5-9</t>
  </si>
  <si>
    <t>10-14</t>
  </si>
  <si>
    <t>65+</t>
  </si>
  <si>
    <t>المجموع</t>
  </si>
  <si>
    <t>Literate</t>
  </si>
  <si>
    <t xml:space="preserve"> أميين</t>
  </si>
  <si>
    <t>غير أميين</t>
  </si>
  <si>
    <t>With disabilities</t>
  </si>
  <si>
    <t>Female</t>
  </si>
  <si>
    <t>Male</t>
  </si>
  <si>
    <t>Attending school</t>
  </si>
  <si>
    <t>Not attending school</t>
  </si>
  <si>
    <t>منتظم في الدراسة</t>
  </si>
  <si>
    <t>غير منتظم في الدراسة</t>
  </si>
  <si>
    <t>غير مذكور</t>
  </si>
  <si>
    <t>Married</t>
  </si>
  <si>
    <t>Single</t>
  </si>
  <si>
    <t>Widowed</t>
  </si>
  <si>
    <t>أعزب</t>
  </si>
  <si>
    <t>أرمل</t>
  </si>
  <si>
    <t>متزوج</t>
  </si>
  <si>
    <t>Not stated</t>
  </si>
  <si>
    <t>Urban</t>
  </si>
  <si>
    <t>Rural</t>
  </si>
  <si>
    <t>Employed</t>
  </si>
  <si>
    <t>Unemployed</t>
  </si>
  <si>
    <t>Households with one or more persons with disabilities, by type and size of household</t>
  </si>
  <si>
    <t>No schooling</t>
  </si>
  <si>
    <t>Illeterate</t>
  </si>
  <si>
    <t>الحضر</t>
  </si>
  <si>
    <t>الريف</t>
  </si>
  <si>
    <t xml:space="preserve">المجموع </t>
  </si>
  <si>
    <r>
      <t xml:space="preserve">Marital Status: </t>
    </r>
    <r>
      <rPr>
        <sz val="8"/>
        <rFont val="Arial Narrow"/>
        <family val="2"/>
      </rPr>
      <t>It is the personal status of each individual in relation to the marriage laws or customs of the country. The categories of marital status to be identified are at least the following: (a) Single, in other words, never married;  (b) Married; (c) Widowed and not remarried; (d) Divorced and not remarried; (e) Married but separated.</t>
    </r>
  </si>
  <si>
    <t>Level not stated</t>
  </si>
  <si>
    <t>مشتغل</t>
  </si>
  <si>
    <t>عاطل</t>
  </si>
  <si>
    <t>غير ناشط اقتصادياً</t>
  </si>
  <si>
    <t>Geographical division</t>
  </si>
  <si>
    <t>Sex</t>
  </si>
  <si>
    <t>التقسيم الجغرافي</t>
  </si>
  <si>
    <t>الجنس</t>
  </si>
  <si>
    <t>(Country)</t>
  </si>
  <si>
    <t>(البلد)</t>
  </si>
  <si>
    <t>Current activity status</t>
  </si>
  <si>
    <t>حالة النشاط الحالية</t>
  </si>
  <si>
    <t>Marital status</t>
  </si>
  <si>
    <t>Disability status</t>
  </si>
  <si>
    <t>الحالة الزواجية</t>
  </si>
  <si>
    <t>School Attendance</t>
  </si>
  <si>
    <t xml:space="preserve">الانتظام في الدراسة </t>
  </si>
  <si>
    <t>Not economically active</t>
  </si>
  <si>
    <t>30+</t>
  </si>
  <si>
    <r>
      <t xml:space="preserve">School attendance: </t>
    </r>
    <r>
      <rPr>
        <sz val="8"/>
        <rFont val="Arial Narrow"/>
        <family val="2"/>
      </rPr>
      <t>It is defined as regular attendance at any educational institution or programme, public or private, for organized learning at regular accredited any level of education at the time of the census or, if the census is taken during the vacation period, at the end of the school year or during the last school year.According to the International Standard Classification of Education (ISCED), education is taken to comprise all deliberate and systematic activities designed to meet learning needs. Instruction in particular skills which is not part of the recognized educational structure of the country (for example, in-service training courses in factories) is not normally considered “school attendance” for census purposes.</t>
    </r>
  </si>
  <si>
    <t>education</t>
  </si>
  <si>
    <t>Secondary</t>
  </si>
  <si>
    <t>education,</t>
  </si>
  <si>
    <t>second cycle</t>
  </si>
  <si>
    <t>Post-secondary</t>
  </si>
  <si>
    <t>Not classifiable</t>
  </si>
  <si>
    <t>ISCED level 1: Primary education</t>
  </si>
  <si>
    <t>ISCED level 2: Lower secondary education</t>
  </si>
  <si>
    <t>ISCED level 3: Upper secondary education</t>
  </si>
  <si>
    <t>ISCED level 4: Post-secondary education</t>
  </si>
  <si>
    <t>ISCED level 5: First stage of tertiary education</t>
  </si>
  <si>
    <t>(not leading directly to an advanced</t>
  </si>
  <si>
    <t>research qualification)</t>
  </si>
  <si>
    <t>Level of education not stated</t>
  </si>
  <si>
    <t>0-4</t>
  </si>
  <si>
    <t>65-69</t>
  </si>
  <si>
    <t>70-74</t>
  </si>
  <si>
    <t>75-79</t>
  </si>
  <si>
    <t>80-84</t>
  </si>
  <si>
    <t>85-89</t>
  </si>
  <si>
    <t>90+</t>
  </si>
  <si>
    <t>First cycle</t>
  </si>
  <si>
    <t>ISCED level 6: Second stage of tertiary education (leading to an advanced research qualification)</t>
  </si>
  <si>
    <t>Hearing
السمع</t>
  </si>
  <si>
    <t>Seeing
البصر</t>
  </si>
  <si>
    <t>Mobility
الحركة</t>
  </si>
  <si>
    <t>Memory and concentration
(cognition)
الذاكرة والتركيز</t>
  </si>
  <si>
    <t>سبب الإعاقة</t>
  </si>
  <si>
    <t>Reason of Disability</t>
  </si>
  <si>
    <t>Congenital</t>
  </si>
  <si>
    <t>ظروف متعلقة بالولادة</t>
  </si>
  <si>
    <t>Birth related</t>
  </si>
  <si>
    <t>Illness</t>
  </si>
  <si>
    <t>Physical and psychological abuse</t>
  </si>
  <si>
    <t>Notes:</t>
  </si>
  <si>
    <t xml:space="preserve">LIST OF TABLES 
</t>
  </si>
  <si>
    <t>Table 1:</t>
  </si>
  <si>
    <t>Table 2:</t>
  </si>
  <si>
    <t>Table 3:</t>
  </si>
  <si>
    <t>New data for this table are from</t>
  </si>
  <si>
    <t>New data for this table are</t>
  </si>
  <si>
    <t>Census (complete tabulation)</t>
  </si>
  <si>
    <t>Census (sample tabulation)</t>
  </si>
  <si>
    <t>Sample survey</t>
  </si>
  <si>
    <t>Administrative records</t>
  </si>
  <si>
    <t>Final</t>
  </si>
  <si>
    <t>Provisional</t>
  </si>
  <si>
    <t>De facto</t>
  </si>
  <si>
    <t>De jure</t>
  </si>
  <si>
    <t>Work accident</t>
  </si>
  <si>
    <t>ذوو الإعاقة</t>
  </si>
  <si>
    <t>Divorced</t>
  </si>
  <si>
    <t>Separated</t>
  </si>
  <si>
    <t>منفصل</t>
  </si>
  <si>
    <t>مطلّق</t>
  </si>
  <si>
    <t>بعض الصعوبة</t>
  </si>
  <si>
    <t>خَلقي</t>
  </si>
  <si>
    <t>War/Terrorism</t>
  </si>
  <si>
    <t>Ageing</t>
  </si>
  <si>
    <t>حالة الإعاقة</t>
  </si>
  <si>
    <t>Table 1</t>
  </si>
  <si>
    <t>Seperated</t>
  </si>
  <si>
    <t xml:space="preserve"> Seperated</t>
  </si>
  <si>
    <t>يعمل لدى الأسرة دون أجر 
Contributing family worker</t>
  </si>
  <si>
    <t>متعطل يبحث عن عمل (سبق له العمل)
Worked before</t>
  </si>
  <si>
    <t>يعمل بأجر
Employee</t>
  </si>
  <si>
    <t>يعمل لحسابه 
Own-account</t>
  </si>
  <si>
    <t>Student طالب</t>
  </si>
  <si>
    <t>Home maker
متفرغ للأعمال المنزلية</t>
  </si>
  <si>
    <t>Other 
أخرى</t>
  </si>
  <si>
    <t xml:space="preserve"> الصناعة
Industry</t>
  </si>
  <si>
    <t xml:space="preserve"> البناء
Construction</t>
  </si>
  <si>
    <t xml:space="preserve"> الخدمات
Services</t>
  </si>
  <si>
    <t xml:space="preserve"> الزراعة
Agriculture</t>
  </si>
  <si>
    <t>لا يستطيع كلياً</t>
  </si>
  <si>
    <t>صعوبة كبيرة</t>
  </si>
  <si>
    <t>حرب/عمل إرهاب</t>
  </si>
  <si>
    <t>مرض</t>
  </si>
  <si>
    <t>سوء معاملة (جسدية ونفسية)</t>
  </si>
  <si>
    <t>حادث سيارة</t>
  </si>
  <si>
    <t>إصابة عمل</t>
  </si>
  <si>
    <t>كبر السن</t>
  </si>
  <si>
    <t xml:space="preserve">Legislators, senior officials and managers
المشرعون وموظفو الإدارات العليا والمدراء
</t>
  </si>
  <si>
    <t>Professionals
المتخصصون</t>
  </si>
  <si>
    <t xml:space="preserve">Technicians and associate professionals
الفنيون والمتخصصون المساعدون
</t>
  </si>
  <si>
    <t>Clerks
الكتبة</t>
  </si>
  <si>
    <t>Service workers and shop and market salesworkers
العاملون في الخدمات والباعة في المحلات والأسواق</t>
  </si>
  <si>
    <t>Skilled agricultural and fishery workers
عمال الزراعة وصيد الأسماك المهرة</t>
  </si>
  <si>
    <t>Craft and related workers
العاملون في الحرف وما اليها من المهن</t>
  </si>
  <si>
    <t>Current or usual activity status
النشاط المعتاد أو الحالي</t>
  </si>
  <si>
    <t xml:space="preserve">Plant and machine operators and assemblers
 مشغلو المصانع والآلات ومجمعوها </t>
  </si>
  <si>
    <t xml:space="preserve">    Population  by age group</t>
  </si>
  <si>
    <t>Population with disabilities by residence
السكان ذوو الإعاقة حسب مكان الإقامة</t>
  </si>
  <si>
    <t>Economically Active Population
السكان الناشطون إقتصادياً</t>
  </si>
  <si>
    <t>Not economically active Population
السكان غير الناشطين إقتصادياً</t>
  </si>
  <si>
    <t>Employment Status
حالة العمل</t>
  </si>
  <si>
    <t>Unemployed
لا يعمل</t>
  </si>
  <si>
    <t>Not stated
غير مذكور</t>
  </si>
  <si>
    <t>income recipient
له إيراد ولا يعمل</t>
  </si>
  <si>
    <t>متعطل يبحث عن عمل (لم يسبق له العمل)
Never worked before</t>
  </si>
  <si>
    <t xml:space="preserve">السكان حسب الفئة العمرية </t>
  </si>
  <si>
    <t>Population by disability status and age group</t>
  </si>
  <si>
    <t>Population 15 years of age and over, by disability status, marital status, and age group</t>
  </si>
  <si>
    <t>السكان ذوو الإعاقة حسب سبب الإعاقة ومكان الإقامة</t>
  </si>
  <si>
    <t>Population with disabilities by reason of disability and residence</t>
  </si>
  <si>
    <t>Population 15 years of age and over by disability and literacy status</t>
  </si>
  <si>
    <t>Population by disability status and occupation</t>
  </si>
  <si>
    <t>Population by disability status living under the national poverty line</t>
  </si>
  <si>
    <t>السكان حسب حالة الإعاقة والفئة العمرية</t>
  </si>
  <si>
    <r>
      <t>Literacy</t>
    </r>
    <r>
      <rPr>
        <sz val="8"/>
        <rFont val="Arial Narrow"/>
        <family val="2"/>
      </rPr>
      <t>: The ability to read and write with understanding a simple statement related to one’s daily life.</t>
    </r>
  </si>
  <si>
    <t xml:space="preserve">حالة الإعاقة </t>
  </si>
  <si>
    <t>Not specified (include armed forces)
غير مذكور</t>
  </si>
  <si>
    <t xml:space="preserve">(1) Elementary occupations comprise of: Cleaners and helpers, Agricultural, forestry and fishery labourers ,Labourers in mining, construction, manufacturing and transport , Food preparation assistants ,
 Street and related sales and service workers, et...  </t>
  </si>
  <si>
    <t xml:space="preserve">Elementary occupations (1)
 المهن الأولية
</t>
  </si>
  <si>
    <t>TABLE 1</t>
  </si>
  <si>
    <t>TABLE 2</t>
  </si>
  <si>
    <t>TABLE 3</t>
  </si>
  <si>
    <t>Table 4:</t>
  </si>
  <si>
    <t>Table 5:</t>
  </si>
  <si>
    <t>Table 6:</t>
  </si>
  <si>
    <t>Table 7:</t>
  </si>
  <si>
    <t>Table 8:</t>
  </si>
  <si>
    <t>Table 9:</t>
  </si>
  <si>
    <t>Table 11:</t>
  </si>
  <si>
    <t>Table 12:</t>
  </si>
  <si>
    <t>Table 13:</t>
  </si>
  <si>
    <t>Table14:</t>
  </si>
  <si>
    <t>TABLE 6</t>
  </si>
  <si>
    <t>TABLE 7</t>
  </si>
  <si>
    <t>TABLE 8</t>
  </si>
  <si>
    <t>TABLE 9</t>
  </si>
  <si>
    <t>TABLE 11</t>
  </si>
  <si>
    <t>TABLE 12</t>
  </si>
  <si>
    <t>TABLE 14</t>
  </si>
  <si>
    <t>Table 16:</t>
  </si>
  <si>
    <t>Table 18:</t>
  </si>
  <si>
    <t>Table 17:</t>
  </si>
  <si>
    <t>Table 19:</t>
  </si>
  <si>
    <t>Table 20:</t>
  </si>
  <si>
    <t>Table 21:</t>
  </si>
  <si>
    <t>Table 22:</t>
  </si>
  <si>
    <t>Table 23:</t>
  </si>
  <si>
    <t>قائمة الجداول</t>
  </si>
  <si>
    <t>Source</t>
  </si>
  <si>
    <t>Kindly provide the necessary information for the above table:</t>
  </si>
  <si>
    <t>Reference date</t>
  </si>
  <si>
    <t xml:space="preserve">For the purpose of developing statistics on the situation of persons with disabilities the principal topics that would be necessary for the assessment of equalization of opportunities include, inter alia (a) sex, (b) age, (c) place of residence, (d) type of household, (e) marital status, (f) educational attainment and school attendance, (g) labour force status, (h) status of employment, (i) industry, (j) occupation and (k) wealth, including other institutional benefits and services made available to the persons with disabilities.
</t>
  </si>
  <si>
    <t>COUNTRY TECHNICAL NOTES</t>
  </si>
  <si>
    <t xml:space="preserve">On the use of proxy respondents:
Ideally, the questions should be answered by the individual in question (self-report) with the exception of those who are not capable of responding themselves. However, in a census setting, it is common to have a primary respondent report for all other household members and this an acceptable in the census context. In self-report situations, no one should be excluded because they cannot respond on their own (for example due to difficulty hearing, communicating, or an intellectual disability). The choice of a proxy respondent can be important and should be carefully considered before embarking upon the survey interview.
Age suitability:
The six WG questions were designed for a census context where the collection of disability data in a country may be otherwise very limited. The WG has acknowledged that disability among children, due to the circumstances of child development and transition from infancy through adolescence, is not adequately covered by these questions – but in the absence of other measures and other data collection exercises, these questions will provide an indication of child functioning for the population 5 – 17 years of age.
Placement of the module in a census or survey:
This module of six questions is best situated either at the beginning of a survey questionnaire (together with the demographic information collected on household family members) or towards the beginning of a section that deals with health information. The module should not be added on at the end of the questionnaire.
</t>
  </si>
  <si>
    <t>Definition of "persons with disabilities":</t>
  </si>
  <si>
    <t>Total Population</t>
  </si>
  <si>
    <t>Total
المجموع</t>
  </si>
  <si>
    <t>مجموع السكان</t>
  </si>
  <si>
    <t>Women of reproductive age (aged 15-49 years) by disabily status who have their need for family planning satisfied with modern methods</t>
  </si>
  <si>
    <t>Women by disabily status subjected to physical, sexual or psychological violence</t>
  </si>
  <si>
    <t>Persons victim of physical or sexual harassment, by disability status, in the previous 12 months</t>
  </si>
  <si>
    <t xml:space="preserve">Population by residence (numbers)
السكان حسب مكان الإقامة
</t>
  </si>
  <si>
    <t xml:space="preserve">مجموع السكان ذوو الإعاقة  </t>
  </si>
  <si>
    <t>المجموع السكان</t>
  </si>
  <si>
    <t>TABLE 13</t>
  </si>
  <si>
    <t>Rural
الريف</t>
  </si>
  <si>
    <r>
      <rPr>
        <sz val="12"/>
        <color rgb="FFFF0000"/>
        <rFont val="Calibri"/>
        <family val="2"/>
        <scheme val="minor"/>
      </rPr>
      <t>The Question Set</t>
    </r>
    <r>
      <rPr>
        <sz val="12"/>
        <rFont val="Calibri"/>
        <family val="2"/>
        <scheme val="minor"/>
      </rPr>
      <t xml:space="preserve">
The set comprises questions on six core functional domains: seeing, hearing, walking, cognition, self-care, and communication:
The next questions ask about difficulties you may have doing certain activities because of a HEALTH PROBLEM.
1. Do you have difficulty seeing, even if wearing glasses? 
2. Do you have difficulty hearing, even if using a hearing aid? 
3. Do you have difficulty walking or climbing steps?
4. Do you have difficulty remembering or concentrating?
5. Do you have difficulty (with self-care such as) washing all over or dressing?
6. Using your usual language, do you have difficulty communicating, (for example understanding or being understood by others)?
Each question has four response categories: (1) No, no difficulty, (2) Yes, some difficulty, (3) Yes, a lot of difficulty and (4) Cannot do it at all.  The response categories capture the full spectrum of functioning from mild to severe. 
The introductory statement 
The lead-in (The next questions ask about difficulties you may have doing certain activities because of a HEALTH PROBLEM) was included for the purpose of transitioning from topic to topic in a census context.  Censuses include a small number of questions on different and topics can change quickly within the Census questionnaire. The purpose of the introductory statement was to focus the respondent on a set of questions that had a health context. In a larger survey, where this module might follow other health-related questions, and where the context is already established, the introductory statement can be dropped.
Administration of the questions:
It is recommended that the response options be read aloud as part of each of the six questions as follows:
Do you have difficulty walking or climbing steps? Would you say: 
1) No, no difficulty
2) Yes, some difficulty
3) Yes, a lot of difficulty 
4) Cannot do it at all.  </t>
    </r>
  </si>
  <si>
    <r>
      <rPr>
        <b/>
        <sz val="14"/>
        <color theme="1"/>
        <rFont val="Calibri"/>
        <family val="2"/>
        <scheme val="minor"/>
      </rPr>
      <t>Disability status</t>
    </r>
    <r>
      <rPr>
        <sz val="12"/>
        <color theme="1"/>
        <rFont val="Calibri"/>
        <family val="2"/>
        <scheme val="minor"/>
      </rPr>
      <t xml:space="preserve"> characterizes the population into those with and without a disability. 
</t>
    </r>
    <r>
      <rPr>
        <u/>
        <sz val="11"/>
        <color theme="1"/>
        <rFont val="Calibri"/>
        <family val="2"/>
        <scheme val="minor"/>
      </rPr>
      <t/>
    </r>
  </si>
  <si>
    <r>
      <t xml:space="preserve">A comprehensive measure to determine disability would include the following six domains of functioning that would be appropriate for international comparison:
</t>
    </r>
    <r>
      <rPr>
        <b/>
        <sz val="12"/>
        <color theme="1"/>
        <rFont val="Calibri"/>
        <family val="2"/>
        <scheme val="minor"/>
      </rPr>
      <t>(a)</t>
    </r>
    <r>
      <rPr>
        <b/>
        <sz val="14"/>
        <color theme="1"/>
        <rFont val="Calibri"/>
        <family val="2"/>
        <scheme val="minor"/>
      </rPr>
      <t xml:space="preserve"> Walking</t>
    </r>
    <r>
      <rPr>
        <sz val="12"/>
        <color theme="1"/>
        <rFont val="Calibri"/>
        <family val="2"/>
        <scheme val="minor"/>
      </rPr>
      <t xml:space="preserve"> - Walking fulfils the criteria of cross-cultural applicability and space requirements for comparable data since walking is a good indicator of a central physical function and is a major cause of limitation in participation.
</t>
    </r>
    <r>
      <rPr>
        <b/>
        <sz val="12"/>
        <color theme="1"/>
        <rFont val="Calibri"/>
        <family val="2"/>
        <scheme val="minor"/>
      </rPr>
      <t>(b)</t>
    </r>
    <r>
      <rPr>
        <b/>
        <sz val="14"/>
        <color theme="1"/>
        <rFont val="Calibri"/>
        <family val="2"/>
        <scheme val="minor"/>
      </rPr>
      <t xml:space="preserve"> Seeing</t>
    </r>
    <r>
      <rPr>
        <sz val="12"/>
        <color theme="1"/>
        <rFont val="Calibri"/>
        <family val="2"/>
        <scheme val="minor"/>
      </rPr>
      <t xml:space="preserve"> - questions on difficulty seeing should be asked with the use of glasses if they are usually worn
</t>
    </r>
    <r>
      <rPr>
        <b/>
        <sz val="12"/>
        <color theme="1"/>
        <rFont val="Calibri"/>
        <family val="2"/>
        <scheme val="minor"/>
      </rPr>
      <t xml:space="preserve">(c) </t>
    </r>
    <r>
      <rPr>
        <b/>
        <sz val="14"/>
        <color theme="1"/>
        <rFont val="Calibri"/>
        <family val="2"/>
        <scheme val="minor"/>
      </rPr>
      <t>Hearing</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questions on difficulty hearing should be asked with the use of hearing aids if they are usually worn
</t>
    </r>
    <r>
      <rPr>
        <b/>
        <sz val="12"/>
        <color theme="1"/>
        <rFont val="Calibri"/>
        <family val="2"/>
        <scheme val="minor"/>
      </rPr>
      <t xml:space="preserve">(d) </t>
    </r>
    <r>
      <rPr>
        <b/>
        <sz val="14"/>
        <color theme="1"/>
        <rFont val="Calibri"/>
        <family val="2"/>
        <scheme val="minor"/>
      </rPr>
      <t>Cognition</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remembering and concentrating
</t>
    </r>
    <r>
      <rPr>
        <b/>
        <sz val="12"/>
        <color theme="1"/>
        <rFont val="Calibri"/>
        <family val="2"/>
        <scheme val="minor"/>
      </rPr>
      <t>(e)</t>
    </r>
    <r>
      <rPr>
        <b/>
        <sz val="14"/>
        <color theme="1"/>
        <rFont val="Calibri"/>
        <family val="2"/>
        <scheme val="minor"/>
      </rPr>
      <t xml:space="preserve"> Self-care</t>
    </r>
    <r>
      <rPr>
        <sz val="12"/>
        <color theme="1"/>
        <rFont val="Calibri"/>
        <family val="2"/>
        <scheme val="minor"/>
      </rPr>
      <t xml:space="preserve"> - Washing and dressing independently
</t>
    </r>
    <r>
      <rPr>
        <b/>
        <sz val="12"/>
        <color theme="1"/>
        <rFont val="Calibri"/>
        <family val="2"/>
        <scheme val="minor"/>
      </rPr>
      <t xml:space="preserve">(f) </t>
    </r>
    <r>
      <rPr>
        <b/>
        <sz val="14"/>
        <color theme="1"/>
        <rFont val="Calibri"/>
        <family val="2"/>
        <scheme val="minor"/>
      </rPr>
      <t>Communication</t>
    </r>
    <r>
      <rPr>
        <sz val="12"/>
        <color theme="1"/>
        <rFont val="Calibri"/>
        <family val="2"/>
        <scheme val="minor"/>
      </rPr>
      <t xml:space="preserve"> - talking, listening or understanding speech such that it contributes to difficulty in doing their daily activities.</t>
    </r>
  </si>
  <si>
    <t>NA</t>
  </si>
  <si>
    <t xml:space="preserve">Disability Status  </t>
  </si>
  <si>
    <t>Total Population by disability status and residence</t>
  </si>
  <si>
    <t>Population 5 years of age and over, by disability status, school attendance, and age group</t>
  </si>
  <si>
    <t>Population 15 years of age and over, by disability status, current activity status, and age group</t>
  </si>
  <si>
    <t>صاحب عمل 
Employers</t>
  </si>
  <si>
    <t>السكان حسب حالة الإعاقة والفئة العمرية، وما إذا كانوا يعيشون في أسر معيشية أو في مؤسسات</t>
  </si>
  <si>
    <t xml:space="preserve">Population by disability status and age group, whether living in household or institution </t>
  </si>
  <si>
    <t>الأسر المعيشية التي لديها شخص أو أكثر ذو إعاقة، حسب نوع الأسرة المعيشية وحجمها</t>
  </si>
  <si>
    <t>السكان حسب حالة الإعاقة والمهنة</t>
  </si>
  <si>
    <t>Table (P8.1-R) as recommended by the Population and Housing Census Recommendations, Rev2</t>
  </si>
  <si>
    <t>Table (P8.3-A) as recommended by the Population and Housing Census Recommendations, Rev2</t>
  </si>
  <si>
    <t>Table (P8.2-R) as recommended by the Population and Housing Census Recommendations, Rev2</t>
  </si>
  <si>
    <t>Table (P8.4-A) as recommended by the Population and Housing Census Recommendations, Rev2</t>
  </si>
  <si>
    <t>Table (P8.3-R) as recommended by the Population and Housing Census Recommendations, Rev2</t>
  </si>
  <si>
    <t>السكان البالغون من العمر 15 سنوات فأكثر، حسب حالة الإعاقة، حالة النشاط الحالية والفئة العمرية</t>
  </si>
  <si>
    <t>السكان البالغون من العمر 15 سنوات فأكثر، حسب حالة الإعاقة، الحالة الزواجية والفئة العمرية</t>
  </si>
  <si>
    <t>السكان البالغون من العمر 5 سنوات فأكثر، حسب حالة الإعاقة، الانتظام في الدراسة والفئة العمرية</t>
  </si>
  <si>
    <t xml:space="preserve">Demography </t>
  </si>
  <si>
    <t>Education</t>
  </si>
  <si>
    <t>Employment</t>
  </si>
  <si>
    <t>Poverty</t>
  </si>
  <si>
    <t>Benefits</t>
  </si>
  <si>
    <t>Access</t>
  </si>
  <si>
    <t>Table15:</t>
  </si>
  <si>
    <r>
      <rPr>
        <b/>
        <u/>
        <sz val="14"/>
        <color theme="1"/>
        <rFont val="Calibri"/>
        <family val="2"/>
        <scheme val="minor"/>
      </rPr>
      <t>Persons with disabilities</t>
    </r>
    <r>
      <rPr>
        <sz val="12"/>
        <color theme="1"/>
        <rFont val="Calibri"/>
        <family val="2"/>
        <scheme val="minor"/>
      </rPr>
      <t xml:space="preserve"> are defined as those persons who are at greater risk than the general population for experiencing restrictions in performing specific tasks or participating in role activities due to limitations in basic activity functioning, such as walking, seeing, hearing, or remembering even if such limitations were ameliorated by the use of assistive devices, a supportive environment or plentiful resources. Such persons may not experience limitations in specifically measured tasks, such as bathing or dressing, or participation activities, such as working or going to church or shopping, because the necessary adaptations have been made at the person or environmental levels. These persons would still, however, be considered to be at greater risk of restrictions in activities and/or participation than the general population because of the presence of limitations in basic activity functioning, and because the absence of necessary accommodations would jeopardize their current levels of participation.
</t>
    </r>
  </si>
  <si>
    <t>Other notes</t>
  </si>
  <si>
    <t>النساء اللاتي تعرضن للعنف الجسدي، الجنسي أو النفسي حسب حالة الإعاقة</t>
  </si>
  <si>
    <t xml:space="preserve">مجموع السكان ومكان الإقامة حسب حالة الإعاقة </t>
  </si>
  <si>
    <t xml:space="preserve">السكان حسب نوع و حالة الإعاقة </t>
  </si>
  <si>
    <r>
      <t>السكان البالغون من العمر</t>
    </r>
    <r>
      <rPr>
        <b/>
        <sz val="11"/>
        <color rgb="FFFF0000"/>
        <rFont val="Calibri"/>
        <family val="2"/>
        <scheme val="minor"/>
      </rPr>
      <t xml:space="preserve"> 5</t>
    </r>
    <r>
      <rPr>
        <b/>
        <sz val="11"/>
        <rFont val="Calibri"/>
        <family val="2"/>
        <scheme val="minor"/>
      </rPr>
      <t xml:space="preserve"> سنوات فأكثر، حسب حالة الإعاقة، الانتظام في الدراسة والفئة العمرية</t>
    </r>
  </si>
  <si>
    <r>
      <t>Population</t>
    </r>
    <r>
      <rPr>
        <b/>
        <sz val="11"/>
        <color rgb="FFFF0000"/>
        <rFont val="Calibri"/>
        <family val="2"/>
        <scheme val="minor"/>
      </rPr>
      <t xml:space="preserve"> 5</t>
    </r>
    <r>
      <rPr>
        <b/>
        <sz val="11"/>
        <rFont val="Calibri"/>
        <family val="2"/>
        <scheme val="minor"/>
      </rPr>
      <t xml:space="preserve"> years of age and over, by disability status, school attendance, and age group</t>
    </r>
  </si>
  <si>
    <r>
      <t>Population</t>
    </r>
    <r>
      <rPr>
        <b/>
        <sz val="11"/>
        <color rgb="FFFF0000"/>
        <rFont val="Calibri"/>
        <family val="2"/>
        <scheme val="minor"/>
      </rPr>
      <t xml:space="preserve"> 5</t>
    </r>
    <r>
      <rPr>
        <b/>
        <sz val="11"/>
        <rFont val="Calibri"/>
        <family val="2"/>
        <scheme val="minor"/>
      </rPr>
      <t xml:space="preserve"> years and over, by age group</t>
    </r>
  </si>
  <si>
    <r>
      <t xml:space="preserve">Population </t>
    </r>
    <r>
      <rPr>
        <b/>
        <sz val="11"/>
        <color rgb="FFFF0000"/>
        <rFont val="Calibri"/>
        <family val="2"/>
        <scheme val="minor"/>
      </rPr>
      <t>15</t>
    </r>
    <r>
      <rPr>
        <b/>
        <sz val="11"/>
        <rFont val="Calibri"/>
        <family val="2"/>
        <scheme val="minor"/>
      </rPr>
      <t xml:space="preserve"> years of age and over, by disability status, marital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</si>
  <si>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الحالة الزواجية والفئة العمرية</t>
    </r>
  </si>
  <si>
    <r>
      <t>Population</t>
    </r>
    <r>
      <rPr>
        <b/>
        <sz val="11"/>
        <color rgb="FFFF0000"/>
        <rFont val="Calibri"/>
        <family val="2"/>
        <scheme val="minor"/>
      </rPr>
      <t xml:space="preserve"> 15</t>
    </r>
    <r>
      <rPr>
        <b/>
        <sz val="11"/>
        <rFont val="Calibri"/>
        <family val="2"/>
        <scheme val="minor"/>
      </rPr>
      <t xml:space="preserve"> years of age and over by disability and literacy status</t>
    </r>
  </si>
  <si>
    <r>
      <t xml:space="preserve">Population </t>
    </r>
    <r>
      <rPr>
        <b/>
        <sz val="11"/>
        <color rgb="FFFF0000"/>
        <rFont val="Calibri"/>
        <family val="2"/>
        <scheme val="minor"/>
      </rPr>
      <t xml:space="preserve">15 </t>
    </r>
    <r>
      <rPr>
        <b/>
        <sz val="11"/>
        <rFont val="Calibri"/>
        <family val="2"/>
        <scheme val="minor"/>
      </rPr>
      <t>years of age and over, by disability status, current activity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</si>
  <si>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حالة النشاط الحالية والفئة العمرية</t>
    </r>
  </si>
  <si>
    <t xml:space="preserve">السكان الذين يعيشون تحت خط الفقر الوطني حسب حالة الإعاقة </t>
  </si>
  <si>
    <t>الأشخاص ضحية التحرش البدني أو الجنسي، حسب حالة الإعاقة،  في الإثني عشر شهراً الماضية</t>
  </si>
  <si>
    <t>السكان الذين يملكون هاتف محمول ويستخدمون الإنترنت حسب حالة الإعاقة</t>
  </si>
  <si>
    <t>Population by disabily status who own mobile phones and using the internet</t>
  </si>
  <si>
    <t xml:space="preserve">النساء في سن الإنجاب ( اللاتي تتراوح أعمارهن بين 15-49 سنة ) اللاتي لبيٌت حاجتهن من تنظيم الأسرة بالطرق الحديثة حسب حالة الإعاقة </t>
  </si>
  <si>
    <t>السكان البالغون من العمر 5 سنوات فأكثر، حسب حالة الإعاقة والتحصيل التعليمي</t>
  </si>
  <si>
    <t>Population by disability status and current status  in employment</t>
  </si>
  <si>
    <t>حالة العمل للسكان حسب حالة الإعاقة</t>
  </si>
  <si>
    <t>السكان</t>
  </si>
  <si>
    <t>التعليم</t>
  </si>
  <si>
    <t>الفقر</t>
  </si>
  <si>
    <r>
      <t xml:space="preserve"> Population </t>
    </r>
    <r>
      <rPr>
        <b/>
        <sz val="11"/>
        <color rgb="FFFF0000"/>
        <rFont val="Calibri"/>
        <family val="2"/>
        <scheme val="minor"/>
      </rPr>
      <t>15</t>
    </r>
    <r>
      <rPr>
        <b/>
        <sz val="11"/>
        <rFont val="Calibri"/>
        <family val="2"/>
        <scheme val="minor"/>
      </rPr>
      <t xml:space="preserve"> years of age and over, by age group</t>
    </r>
  </si>
  <si>
    <r>
      <t xml:space="preserve">Population </t>
    </r>
    <r>
      <rPr>
        <b/>
        <sz val="11"/>
        <color rgb="FFFF0000"/>
        <rFont val="Calibri"/>
        <family val="2"/>
        <scheme val="minor"/>
      </rPr>
      <t>15</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</si>
  <si>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الفئة العمرية</t>
    </r>
  </si>
  <si>
    <r>
      <t xml:space="preserve">السكان البالغون من العمر </t>
    </r>
    <r>
      <rPr>
        <b/>
        <sz val="11"/>
        <color rgb="FFFF0000"/>
        <rFont val="Calibri"/>
        <family val="2"/>
        <scheme val="minor"/>
      </rPr>
      <t>5</t>
    </r>
    <r>
      <rPr>
        <b/>
        <sz val="11"/>
        <rFont val="Calibri"/>
        <family val="2"/>
        <scheme val="minor"/>
      </rPr>
      <t xml:space="preserve"> سنوات فأكثر، حسب الفئة العمرية</t>
    </r>
  </si>
  <si>
    <t>Population by disability status, income quintile, and age group</t>
  </si>
  <si>
    <t>السكان حسب حالة الإعاقة، خمس الدخل والفئة العمرية</t>
  </si>
  <si>
    <t>Population 5 years of age and over, by disability status and educational attainment</t>
  </si>
  <si>
    <t xml:space="preserve">السكان البالغون من العمر 15 سنوات فأكثر، حسب حالة الإعاقة والمعرفة بالقراءة والكتابة </t>
  </si>
  <si>
    <t>الوصول</t>
  </si>
  <si>
    <t>العنف ضد المرأة</t>
  </si>
  <si>
    <t>العمالة</t>
  </si>
  <si>
    <t>جدول 1:</t>
  </si>
  <si>
    <t>جدول 2:</t>
  </si>
  <si>
    <t>جدول 3:</t>
  </si>
  <si>
    <t>جدول 4:</t>
  </si>
  <si>
    <t>جدول 5:</t>
  </si>
  <si>
    <t>جدول 6:</t>
  </si>
  <si>
    <t>جدول 7:</t>
  </si>
  <si>
    <t>جدول 8:</t>
  </si>
  <si>
    <t>جدول 9:</t>
  </si>
  <si>
    <t>جدول 11:</t>
  </si>
  <si>
    <t>جدول 12:</t>
  </si>
  <si>
    <t>جدول 13:</t>
  </si>
  <si>
    <t>جدول 14:</t>
  </si>
  <si>
    <t>جدول 15:</t>
  </si>
  <si>
    <t>جدول 16:</t>
  </si>
  <si>
    <t>جدول 17:</t>
  </si>
  <si>
    <t>جدول 18:</t>
  </si>
  <si>
    <t>جدول 19:</t>
  </si>
  <si>
    <t>جدول 20:</t>
  </si>
  <si>
    <t>جدول 21:</t>
  </si>
  <si>
    <t>جدول 22:</t>
  </si>
  <si>
    <t>جدول 23:</t>
  </si>
  <si>
    <t xml:space="preserve"> الإعانات</t>
  </si>
  <si>
    <t>WASHINGTON GROUP TECHNICAL NOTES</t>
  </si>
  <si>
    <t>PLEASE PROVIDE COUNTRY TECHNICAL NOTES IF DIFFERENT FROM THE WASHINGTON GROUP TECHNICAL NOTES IN DEFINING PERSONS WITH DISABILITIES</t>
  </si>
  <si>
    <t>Other (specify)</t>
  </si>
  <si>
    <t>أخرى (أذكر)</t>
  </si>
  <si>
    <t>Population by status and type of disability</t>
  </si>
  <si>
    <t>TECHNICAL NOTES</t>
  </si>
  <si>
    <t>متوسط الأجور الشهرية للسكان (البالغون من العمر 15 سنوات فأكثر) حسب حالة الإعاقة والمهنة</t>
  </si>
  <si>
    <t>Average hourly earnings for population ( 15 years of age and over) by disability status and occupation</t>
  </si>
  <si>
    <r>
      <t xml:space="preserve">  Population </t>
    </r>
    <r>
      <rPr>
        <b/>
        <sz val="11"/>
        <color rgb="FFFF0000"/>
        <rFont val="Calibri"/>
        <family val="2"/>
        <scheme val="minor"/>
      </rPr>
      <t>15</t>
    </r>
    <r>
      <rPr>
        <b/>
        <sz val="11"/>
        <rFont val="Calibri"/>
        <family val="2"/>
        <scheme val="minor"/>
      </rPr>
      <t xml:space="preserve"> years of age and over, by age group (SDG 8.5.2)</t>
    </r>
  </si>
  <si>
    <t>INTRODUCTION</t>
  </si>
  <si>
    <t>Available Source/year</t>
  </si>
  <si>
    <t>Urban
الحضر</t>
  </si>
  <si>
    <t xml:space="preserve">Categories of the types of disabilities </t>
  </si>
  <si>
    <r>
      <t xml:space="preserve">The Statistics Division at the UNESCWA, in collaboration with relevant partners, is implementing an activity on Development of Statistics on Persons with Disability during 2016, and is inviting all member countries to take part in it.  Lack of reliable data and comparable statistics are the most critical obstacles in mainstreaming disability in development. Improvements in the collection, analysis and availability of disability statistics are crucially necessary in order to promote evidence-based policymaking and programming decisions, as well as effective monitoring.  In addition, concerted and coordinated action is urgently needed at all levels to harmonize concepts, definitions and methodologies in line with international guidelines and standards.  
The questionnaire is developed in line with the Principles and Recommendations for the Population and Housing Censuses, Revision 2 (United Nations, 2008).  It also encompasses the disability indicators as specified in the Sustainable Development Goals framework and adopted by the Statistical Commission in 2016.  
The questionnaire is based on the disaggregation level recommended by the Washington Group, however, the qestionnaire structure allows countries to use their national classification,  and addition of new columns to cater for new types of disabilities.
In </t>
    </r>
    <r>
      <rPr>
        <sz val="11"/>
        <color theme="4"/>
        <rFont val="Calibri"/>
        <family val="2"/>
        <scheme val="minor"/>
      </rPr>
      <t>Country Technical Notes</t>
    </r>
    <r>
      <rPr>
        <sz val="11"/>
        <color theme="1"/>
        <rFont val="Calibri"/>
        <family val="2"/>
        <scheme val="minor"/>
      </rPr>
      <t xml:space="preserve"> please provide the national metadata used if not in compliance with the Washington Group technical notes.
Read the </t>
    </r>
    <r>
      <rPr>
        <sz val="11"/>
        <color theme="4"/>
        <rFont val="Calibri"/>
        <family val="2"/>
        <scheme val="minor"/>
      </rPr>
      <t>Instrcutions</t>
    </r>
    <r>
      <rPr>
        <sz val="11"/>
        <color theme="1"/>
        <rFont val="Calibri"/>
        <family val="2"/>
        <scheme val="minor"/>
      </rPr>
      <t xml:space="preserve"> carefully before entering any data.  The</t>
    </r>
    <r>
      <rPr>
        <sz val="11"/>
        <color theme="4"/>
        <rFont val="Calibri"/>
        <family val="2"/>
        <scheme val="minor"/>
      </rPr>
      <t xml:space="preserve"> List of Tables</t>
    </r>
    <r>
      <rPr>
        <sz val="11"/>
        <color theme="1"/>
        <rFont val="Calibri"/>
        <family val="2"/>
        <scheme val="minor"/>
      </rPr>
      <t xml:space="preserve"> provide you with the coverage of subjects included in this questionnaire, please provide infromation in the last column on availabilty of data and source.  It is expected that the data on persons with disabilities refer to the number of people and therefore the main sources should be Censuses and Surveys, when using administrative records please indicate in the </t>
    </r>
    <r>
      <rPr>
        <sz val="11"/>
        <color theme="4"/>
        <rFont val="Calibri"/>
        <family val="2"/>
        <scheme val="minor"/>
      </rPr>
      <t>Technical Notes</t>
    </r>
    <r>
      <rPr>
        <sz val="11"/>
        <color theme="1"/>
        <rFont val="Calibri"/>
        <family val="2"/>
        <scheme val="minor"/>
      </rPr>
      <t xml:space="preserve"> box provided under each table and indicate whether the data refers to number of individuals or number of cases.
</t>
    </r>
  </si>
  <si>
    <t>Access and use of drink water, sanitation services and public transport</t>
  </si>
  <si>
    <t xml:space="preserve"> وصول واستعمال مياه الشرب، خدمات الصرف الصحي و وسائل النقل العام</t>
  </si>
  <si>
    <t>Population by disability status receiving social grants/benefits</t>
  </si>
  <si>
    <t>السكان حسب حالة الإعاقة، والمستفيدون من منحة إجتماعية</t>
  </si>
  <si>
    <t>Camps</t>
  </si>
  <si>
    <t>مخيمات</t>
  </si>
  <si>
    <t>Camps
مخيمات</t>
  </si>
  <si>
    <t>Not Stated</t>
  </si>
  <si>
    <t>المجموع*</t>
  </si>
  <si>
    <t>غير مبين</t>
  </si>
  <si>
    <t>Handicapped and Disabled:</t>
  </si>
  <si>
    <t>The disabled is defined as the person suffering from a clear and evident weakness in performing certain activities due to continuous difficulties emanating from a physical, mental or health state that has lasted for more than six months.</t>
  </si>
  <si>
    <t>Seeing Disability:</t>
  </si>
  <si>
    <t>It includes blind and one-eyed persons, and any person suffering from vision weakness even after using special devices, provided they do not suffer from any other disability.</t>
  </si>
  <si>
    <t>Hearing (Auditory) Disability:</t>
  </si>
  <si>
    <t>It includes deaf persons and any person suffering from clear auditory problems even after using special auditory devices, provided they do not suffer from any other disability.</t>
  </si>
  <si>
    <t>Moving Disability:</t>
  </si>
  <si>
    <t>It refers to the person suffering from evident problems in walking, climbing stairs, bending, bowing, kneeling, provided he / she does not suffer from any other disability.</t>
  </si>
  <si>
    <t>Cognition Disability:</t>
  </si>
  <si>
    <t>It refers to individuals who suffer from difficulties in concentration and memory, decision-making, understanding speech, reading, identifying persons, identifying areas and the use of a map, calculations, reading and thinking.</t>
  </si>
  <si>
    <t>Communication Disability:</t>
  </si>
  <si>
    <t>Refers to people who do not have the ability to exchange information and ideas with others and to deal with them through the use of speech, or sign or movement or to write the information they want to share with others, which may be the result of an inability of hearing or speech, or lack of the mental capacity to understand or interpret what others say, whether signals, words or movements</t>
  </si>
  <si>
    <t xml:space="preserve">Self care*
*العناية الشخصية
</t>
  </si>
  <si>
    <t>Locality type classification : Urban, Rural and Camps</t>
  </si>
  <si>
    <t>Notes: *: Total field is added to the employed category</t>
  </si>
  <si>
    <t xml:space="preserve">Notes: </t>
  </si>
  <si>
    <t>Source: Palestinian Central Bureau of Statistics 2016. The Population, Housing and Establishements Census 2007.</t>
  </si>
  <si>
    <t>Include actually enumerated population in The Population, Housing and Establishements Census 2007, and doesn’t include uncounted population estimates according to the post enumeration survey.</t>
  </si>
  <si>
    <t>المخيمات</t>
  </si>
  <si>
    <t>car accident</t>
  </si>
  <si>
    <t>Other accident*</t>
  </si>
  <si>
    <t>حوادث أخرى*</t>
  </si>
  <si>
    <t>Israeli measurements*</t>
  </si>
  <si>
    <t>اجراءات اسرائيلية *</t>
  </si>
  <si>
    <t>Washington Group definition of disability were used.</t>
  </si>
  <si>
    <t>* : Disability/ aging/  illness were added to the reasons of not economically active population</t>
  </si>
  <si>
    <t>**Total</t>
  </si>
  <si>
    <t>المجموع**</t>
  </si>
  <si>
    <r>
      <t xml:space="preserve">السكان البالغون من العمر </t>
    </r>
    <r>
      <rPr>
        <b/>
        <sz val="11"/>
        <color rgb="FFFF0000"/>
        <rFont val="Calibri"/>
        <family val="2"/>
        <scheme val="minor"/>
      </rPr>
      <t>10</t>
    </r>
    <r>
      <rPr>
        <b/>
        <sz val="11"/>
        <rFont val="Calibri"/>
        <family val="2"/>
        <scheme val="minor"/>
      </rPr>
      <t>سنوات فأكثر، حسب التحصيل التعليمي</t>
    </r>
  </si>
  <si>
    <t>Data exclude those parts of Jerusalem which were annexed by Israel in 1967</t>
  </si>
  <si>
    <r>
      <t>Population</t>
    </r>
    <r>
      <rPr>
        <b/>
        <sz val="11"/>
        <rFont val="Calibri"/>
        <family val="2"/>
        <scheme val="minor"/>
      </rPr>
      <t xml:space="preserve"> by occupation
السكان حسب المهنة
</t>
    </r>
  </si>
  <si>
    <r>
      <t xml:space="preserve">السكان </t>
    </r>
    <r>
      <rPr>
        <b/>
        <sz val="11"/>
        <color rgb="FFFF0000"/>
        <rFont val="Calibri"/>
        <family val="2"/>
        <scheme val="minor"/>
      </rPr>
      <t>15 سنة فأكثر</t>
    </r>
    <r>
      <rPr>
        <b/>
        <sz val="11"/>
        <rFont val="Calibri"/>
        <family val="2"/>
        <scheme val="minor"/>
      </rPr>
      <t xml:space="preserve"> حسب حالة الإعاقة والمهنة</t>
    </r>
  </si>
  <si>
    <r>
      <t xml:space="preserve">Population </t>
    </r>
    <r>
      <rPr>
        <b/>
        <sz val="11"/>
        <color rgb="FFFF0000"/>
        <rFont val="Calibri"/>
        <family val="2"/>
        <scheme val="minor"/>
      </rPr>
      <t>15 years of age and over</t>
    </r>
    <r>
      <rPr>
        <b/>
        <sz val="11"/>
        <rFont val="Calibri"/>
        <family val="2"/>
        <scheme val="minor"/>
      </rPr>
      <t xml:space="preserve"> by disability status and occupation</t>
    </r>
  </si>
  <si>
    <r>
      <t xml:space="preserve">Population </t>
    </r>
    <r>
      <rPr>
        <b/>
        <sz val="11"/>
        <color rgb="FFFF0000"/>
        <rFont val="Calibri"/>
        <family val="2"/>
        <scheme val="minor"/>
      </rPr>
      <t>15 years of age and over</t>
    </r>
    <r>
      <rPr>
        <b/>
        <sz val="11"/>
        <rFont val="Calibri"/>
        <family val="2"/>
        <scheme val="minor"/>
      </rPr>
      <t>, by disability status and current status  in employment</t>
    </r>
  </si>
  <si>
    <r>
      <t xml:space="preserve">حالة العمل للسكان </t>
    </r>
    <r>
      <rPr>
        <b/>
        <sz val="11"/>
        <color rgb="FFFF0000"/>
        <rFont val="Calibri"/>
        <family val="2"/>
        <scheme val="minor"/>
      </rPr>
      <t>15 سنة فأكثر</t>
    </r>
    <r>
      <rPr>
        <b/>
        <sz val="11"/>
        <rFont val="Calibri"/>
        <family val="2"/>
        <scheme val="minor"/>
      </rPr>
      <t xml:space="preserve"> حسب حالة الإعاقة</t>
    </r>
  </si>
  <si>
    <r>
      <t xml:space="preserve">Persons not classified
</t>
    </r>
    <r>
      <rPr>
        <b/>
        <sz val="10"/>
        <color rgb="FFFF0000"/>
        <rFont val="Calibri"/>
        <family val="2"/>
        <scheme val="minor"/>
      </rPr>
      <t>(Not Stated)</t>
    </r>
  </si>
  <si>
    <t>Not Sated</t>
  </si>
  <si>
    <t>*: Two additional catergories were added based on the questionnaire used</t>
  </si>
  <si>
    <r>
      <t xml:space="preserve">السكان البالغون من العمر </t>
    </r>
    <r>
      <rPr>
        <b/>
        <sz val="11"/>
        <color rgb="FFFF0000"/>
        <rFont val="Calibri"/>
        <family val="2"/>
        <scheme val="minor"/>
      </rPr>
      <t>15</t>
    </r>
    <r>
      <rPr>
        <b/>
        <sz val="11"/>
        <rFont val="Calibri"/>
        <family val="2"/>
        <scheme val="minor"/>
      </rPr>
      <t xml:space="preserve"> سنة فأكثر، حسب حالة الإعاقة والمعرفة بالقراءة والكتابة </t>
    </r>
  </si>
  <si>
    <r>
      <t xml:space="preserve">السكان البالغون من العمر </t>
    </r>
    <r>
      <rPr>
        <b/>
        <sz val="11"/>
        <color rgb="FFFF0000"/>
        <rFont val="Calibri"/>
        <family val="2"/>
        <scheme val="minor"/>
      </rPr>
      <t>15</t>
    </r>
    <r>
      <rPr>
        <b/>
        <sz val="11"/>
        <rFont val="Calibri"/>
        <family val="2"/>
        <scheme val="minor"/>
      </rPr>
      <t xml:space="preserve"> سنة فأكثر، حسب المعرفة بالقراءة والكتابة </t>
    </r>
  </si>
  <si>
    <t xml:space="preserve">
بدون صعوبة</t>
  </si>
  <si>
    <t>بدون صعوبة</t>
  </si>
  <si>
    <t>Violence</t>
  </si>
  <si>
    <t>Total Rural</t>
  </si>
  <si>
    <t>Total Camps</t>
  </si>
  <si>
    <t>مجموع الحضر</t>
  </si>
  <si>
    <t>a. Unable at all</t>
  </si>
  <si>
    <t>b. With a lot of difficulty</t>
  </si>
  <si>
    <r>
      <t>Total population with disability =</t>
    </r>
    <r>
      <rPr>
        <b/>
        <sz val="9"/>
        <color rgb="FFFF0000"/>
        <rFont val="Calibri"/>
        <family val="2"/>
        <scheme val="minor"/>
      </rPr>
      <t xml:space="preserve"> a+b</t>
    </r>
  </si>
  <si>
    <t>c.Some difficulty</t>
  </si>
  <si>
    <t>d. No difficulty</t>
  </si>
  <si>
    <t>مجموع الريف</t>
  </si>
  <si>
    <t>e.Not stated</t>
  </si>
  <si>
    <r>
      <t xml:space="preserve">Total Population= </t>
    </r>
    <r>
      <rPr>
        <b/>
        <sz val="10"/>
        <color rgb="FFFF0000"/>
        <rFont val="Calibri"/>
        <family val="2"/>
        <scheme val="minor"/>
      </rPr>
      <t>a+b+c+d+e</t>
    </r>
  </si>
  <si>
    <r>
      <t xml:space="preserve">Total Urban= </t>
    </r>
    <r>
      <rPr>
        <b/>
        <sz val="9"/>
        <color rgb="FFFF0000"/>
        <rFont val="Calibri"/>
        <family val="2"/>
        <scheme val="minor"/>
      </rPr>
      <t>a+b+c+d</t>
    </r>
  </si>
  <si>
    <r>
      <t xml:space="preserve">Total Rural= </t>
    </r>
    <r>
      <rPr>
        <b/>
        <sz val="9"/>
        <color rgb="FFFF0000"/>
        <rFont val="Calibri"/>
        <family val="2"/>
        <scheme val="minor"/>
      </rPr>
      <t>a+b+c+d</t>
    </r>
  </si>
  <si>
    <r>
      <t>Total Population=</t>
    </r>
    <r>
      <rPr>
        <b/>
        <sz val="10"/>
        <color rgb="FFFF0000"/>
        <rFont val="Calibri"/>
        <family val="2"/>
        <scheme val="minor"/>
      </rPr>
      <t xml:space="preserve"> a+b+c+d+e</t>
    </r>
  </si>
  <si>
    <t>Total Urban</t>
  </si>
  <si>
    <r>
      <t xml:space="preserve">Note:
1. Classifications used based on the Palestinian educational system in 2007. 
2. Data represents population </t>
    </r>
    <r>
      <rPr>
        <u/>
        <sz val="20"/>
        <color rgb="FFFF0000"/>
        <rFont val="Arial"/>
        <family val="2"/>
      </rPr>
      <t>10</t>
    </r>
    <r>
      <rPr>
        <sz val="20"/>
        <color rgb="FFFF0000"/>
        <rFont val="Arial"/>
        <family val="2"/>
      </rPr>
      <t xml:space="preserve"> years and over, based on the target group in the census questionnaire for education questions.</t>
    </r>
  </si>
  <si>
    <t>e. Not stated</t>
  </si>
  <si>
    <r>
      <t>Total Urban=</t>
    </r>
    <r>
      <rPr>
        <b/>
        <sz val="10"/>
        <color rgb="FFFF0000"/>
        <rFont val="Calibri"/>
        <family val="2"/>
        <scheme val="minor"/>
      </rPr>
      <t xml:space="preserve"> a+b+c+d+e</t>
    </r>
  </si>
  <si>
    <r>
      <t>Total Rural=</t>
    </r>
    <r>
      <rPr>
        <b/>
        <sz val="10"/>
        <color rgb="FFFF0000"/>
        <rFont val="Calibri"/>
        <family val="2"/>
        <scheme val="minor"/>
      </rPr>
      <t xml:space="preserve"> a+b+c+d+e</t>
    </r>
  </si>
  <si>
    <r>
      <t>Total Camps=</t>
    </r>
    <r>
      <rPr>
        <b/>
        <sz val="10"/>
        <color rgb="FFFF0000"/>
        <rFont val="Calibri"/>
        <family val="2"/>
        <scheme val="minor"/>
      </rPr>
      <t xml:space="preserve"> a+b+c+d+e</t>
    </r>
  </si>
  <si>
    <r>
      <t>Total Single Population =</t>
    </r>
    <r>
      <rPr>
        <b/>
        <sz val="9"/>
        <color rgb="FFFF0000"/>
        <rFont val="Calibri"/>
        <family val="2"/>
        <scheme val="minor"/>
      </rPr>
      <t>a+b+c+d+e</t>
    </r>
  </si>
  <si>
    <r>
      <t>Total Married Population=</t>
    </r>
    <r>
      <rPr>
        <b/>
        <sz val="9"/>
        <color rgb="FFFF0000"/>
        <rFont val="Calibri"/>
        <family val="2"/>
        <scheme val="minor"/>
      </rPr>
      <t>a+b+c+d+e</t>
    </r>
  </si>
  <si>
    <r>
      <t>Total Widowed Population=</t>
    </r>
    <r>
      <rPr>
        <b/>
        <sz val="9"/>
        <color rgb="FFFF0000"/>
        <rFont val="Calibri"/>
        <family val="2"/>
        <scheme val="minor"/>
      </rPr>
      <t>a+b+c+d+e</t>
    </r>
  </si>
  <si>
    <r>
      <t>Total Divorced Population=</t>
    </r>
    <r>
      <rPr>
        <b/>
        <sz val="9"/>
        <color rgb="FFFF0000"/>
        <rFont val="Calibri"/>
        <family val="2"/>
        <scheme val="minor"/>
      </rPr>
      <t>a+b+c+d+e</t>
    </r>
  </si>
  <si>
    <r>
      <t>Total Separated Population=</t>
    </r>
    <r>
      <rPr>
        <b/>
        <sz val="9"/>
        <color rgb="FFFF0000"/>
        <rFont val="Calibri"/>
        <family val="2"/>
        <scheme val="minor"/>
      </rPr>
      <t>a+b+c+d+e</t>
    </r>
  </si>
  <si>
    <r>
      <t>Total not stated=</t>
    </r>
    <r>
      <rPr>
        <b/>
        <sz val="9"/>
        <color rgb="FFFF0000"/>
        <rFont val="Calibri"/>
        <family val="2"/>
        <scheme val="minor"/>
      </rPr>
      <t>a+b+c+d+e</t>
    </r>
  </si>
  <si>
    <r>
      <t>Total Single urban=</t>
    </r>
    <r>
      <rPr>
        <b/>
        <sz val="9"/>
        <color rgb="FFFF0000"/>
        <rFont val="Calibri"/>
        <family val="2"/>
        <scheme val="minor"/>
      </rPr>
      <t>a+b+c+d+e</t>
    </r>
  </si>
  <si>
    <r>
      <t>Total Married urban=</t>
    </r>
    <r>
      <rPr>
        <b/>
        <sz val="9"/>
        <color rgb="FFFF0000"/>
        <rFont val="Calibri"/>
        <family val="2"/>
        <scheme val="minor"/>
      </rPr>
      <t>a+b+c+d+e</t>
    </r>
  </si>
  <si>
    <r>
      <t>Total Widowed urban=</t>
    </r>
    <r>
      <rPr>
        <b/>
        <sz val="9"/>
        <color rgb="FFFF0000"/>
        <rFont val="Calibri"/>
        <family val="2"/>
        <scheme val="minor"/>
      </rPr>
      <t>a+b+c+d+e</t>
    </r>
  </si>
  <si>
    <r>
      <t>Total Divorced urban=</t>
    </r>
    <r>
      <rPr>
        <b/>
        <sz val="9"/>
        <color rgb="FFFF0000"/>
        <rFont val="Calibri"/>
        <family val="2"/>
        <scheme val="minor"/>
      </rPr>
      <t>a+b+c+d+e</t>
    </r>
  </si>
  <si>
    <r>
      <t>Total Separted urban=</t>
    </r>
    <r>
      <rPr>
        <b/>
        <sz val="9"/>
        <color rgb="FFFF0000"/>
        <rFont val="Calibri"/>
        <family val="2"/>
        <scheme val="minor"/>
      </rPr>
      <t>a+b+c+d+e</t>
    </r>
  </si>
  <si>
    <r>
      <t>Total not stated urban=</t>
    </r>
    <r>
      <rPr>
        <b/>
        <sz val="9"/>
        <color rgb="FFFF0000"/>
        <rFont val="Calibri"/>
        <family val="2"/>
        <scheme val="minor"/>
      </rPr>
      <t>a+b+c+d+e</t>
    </r>
  </si>
  <si>
    <r>
      <t>Total Single rural=</t>
    </r>
    <r>
      <rPr>
        <b/>
        <sz val="9"/>
        <color rgb="FFFF0000"/>
        <rFont val="Calibri"/>
        <family val="2"/>
        <scheme val="minor"/>
      </rPr>
      <t>a+b+c+d+e</t>
    </r>
  </si>
  <si>
    <r>
      <t>Total Married rural=</t>
    </r>
    <r>
      <rPr>
        <b/>
        <sz val="9"/>
        <color rgb="FFFF0000"/>
        <rFont val="Calibri"/>
        <family val="2"/>
        <scheme val="minor"/>
      </rPr>
      <t>a+b+c+d+e</t>
    </r>
  </si>
  <si>
    <r>
      <t>Total Widowed rural=</t>
    </r>
    <r>
      <rPr>
        <b/>
        <sz val="9"/>
        <color rgb="FFFF0000"/>
        <rFont val="Calibri"/>
        <family val="2"/>
        <scheme val="minor"/>
      </rPr>
      <t>a+b+c+d+e</t>
    </r>
  </si>
  <si>
    <r>
      <t>Total Divorced rural=</t>
    </r>
    <r>
      <rPr>
        <b/>
        <sz val="9"/>
        <color rgb="FFFF0000"/>
        <rFont val="Calibri"/>
        <family val="2"/>
        <scheme val="minor"/>
      </rPr>
      <t>a+b+c+d+e</t>
    </r>
  </si>
  <si>
    <r>
      <t>Total Separated rural=</t>
    </r>
    <r>
      <rPr>
        <b/>
        <sz val="9"/>
        <color rgb="FFFF0000"/>
        <rFont val="Calibri"/>
        <family val="2"/>
        <scheme val="minor"/>
      </rPr>
      <t>a+b+c+d+e</t>
    </r>
  </si>
  <si>
    <r>
      <t>Total not stated rural=</t>
    </r>
    <r>
      <rPr>
        <b/>
        <sz val="9"/>
        <color rgb="FFFF0000"/>
        <rFont val="Calibri"/>
        <family val="2"/>
        <scheme val="minor"/>
      </rPr>
      <t>a+b+c+d+e</t>
    </r>
  </si>
  <si>
    <r>
      <t>Total Single camps=</t>
    </r>
    <r>
      <rPr>
        <b/>
        <sz val="9"/>
        <color rgb="FFFF0000"/>
        <rFont val="Calibri"/>
        <family val="2"/>
        <scheme val="minor"/>
      </rPr>
      <t>a+b+c+d+e</t>
    </r>
  </si>
  <si>
    <r>
      <t>Total Married camps=</t>
    </r>
    <r>
      <rPr>
        <b/>
        <sz val="9"/>
        <color rgb="FFFF0000"/>
        <rFont val="Calibri"/>
        <family val="2"/>
        <scheme val="minor"/>
      </rPr>
      <t>a+b+c+d+e</t>
    </r>
  </si>
  <si>
    <r>
      <t>Total Widowed camps=</t>
    </r>
    <r>
      <rPr>
        <b/>
        <sz val="9"/>
        <color rgb="FFFF0000"/>
        <rFont val="Calibri"/>
        <family val="2"/>
        <scheme val="minor"/>
      </rPr>
      <t>a+b+c+d+e</t>
    </r>
  </si>
  <si>
    <r>
      <t>Total Divorced camps=</t>
    </r>
    <r>
      <rPr>
        <b/>
        <sz val="9"/>
        <color rgb="FFFF0000"/>
        <rFont val="Calibri"/>
        <family val="2"/>
        <scheme val="minor"/>
      </rPr>
      <t>a+b+c+d+e</t>
    </r>
  </si>
  <si>
    <r>
      <t>Total Separated camps=</t>
    </r>
    <r>
      <rPr>
        <b/>
        <sz val="9"/>
        <color rgb="FFFF0000"/>
        <rFont val="Calibri"/>
        <family val="2"/>
        <scheme val="minor"/>
      </rPr>
      <t>a+b+c+d+e</t>
    </r>
  </si>
  <si>
    <r>
      <t>Total not stated camps=</t>
    </r>
    <r>
      <rPr>
        <b/>
        <sz val="9"/>
        <color rgb="FFFF0000"/>
        <rFont val="Calibri"/>
        <family val="2"/>
        <scheme val="minor"/>
      </rPr>
      <t>a+b+c+d+e</t>
    </r>
  </si>
  <si>
    <r>
      <t>Total Employed=</t>
    </r>
    <r>
      <rPr>
        <b/>
        <sz val="9"/>
        <color rgb="FFFF0000"/>
        <rFont val="Calibri"/>
        <family val="2"/>
        <scheme val="minor"/>
      </rPr>
      <t>a+b+c+d+e</t>
    </r>
  </si>
  <si>
    <r>
      <t>Total Unemployed=</t>
    </r>
    <r>
      <rPr>
        <b/>
        <sz val="9"/>
        <color rgb="FFFF0000"/>
        <rFont val="Calibri"/>
        <family val="2"/>
        <scheme val="minor"/>
      </rPr>
      <t>a+b+c+d+e</t>
    </r>
  </si>
  <si>
    <r>
      <t>Total not eco active=</t>
    </r>
    <r>
      <rPr>
        <b/>
        <sz val="9"/>
        <color rgb="FFFF0000"/>
        <rFont val="Calibri"/>
        <family val="2"/>
        <scheme val="minor"/>
      </rPr>
      <t>a+b+c+d+e</t>
    </r>
  </si>
  <si>
    <r>
      <t>Total employed=</t>
    </r>
    <r>
      <rPr>
        <b/>
        <sz val="9"/>
        <color rgb="FFFF0000"/>
        <rFont val="Calibri"/>
        <family val="2"/>
        <scheme val="minor"/>
      </rPr>
      <t>a+b+c+d+e</t>
    </r>
  </si>
  <si>
    <r>
      <t>Total attending school =</t>
    </r>
    <r>
      <rPr>
        <b/>
        <sz val="9"/>
        <color rgb="FFFF0000"/>
        <rFont val="Calibri"/>
        <family val="2"/>
        <scheme val="minor"/>
      </rPr>
      <t>a+b+c+d+e</t>
    </r>
  </si>
  <si>
    <r>
      <t>Total not attending school=</t>
    </r>
    <r>
      <rPr>
        <b/>
        <sz val="9"/>
        <color rgb="FFFF0000"/>
        <rFont val="Calibri"/>
        <family val="2"/>
        <scheme val="minor"/>
      </rPr>
      <t>a+b+c+d+e</t>
    </r>
  </si>
  <si>
    <r>
      <t>Total attending school=</t>
    </r>
    <r>
      <rPr>
        <b/>
        <sz val="9"/>
        <color rgb="FFFF0000"/>
        <rFont val="Calibri"/>
        <family val="2"/>
        <scheme val="minor"/>
      </rPr>
      <t>a+b+c+d+e</t>
    </r>
  </si>
  <si>
    <r>
      <t xml:space="preserve">For purposes of reporting and generating internationally comparable data, the Washigton Group has recommended to use, for each domain four response categories: (1) No, no difficulty, (2) Yes, some difficulty, (3) Yes, a lot of difficulty and (4) Cannot do it at all. The Washington Group has recommended the following </t>
    </r>
    <r>
      <rPr>
        <u/>
        <sz val="12"/>
        <color theme="1"/>
        <rFont val="Calibri"/>
        <family val="2"/>
        <scheme val="minor"/>
      </rPr>
      <t>cutoff be used to define the population of persons with disabilities</t>
    </r>
    <r>
      <rPr>
        <sz val="12"/>
        <color theme="1"/>
        <rFont val="Calibri"/>
        <family val="2"/>
        <scheme val="minor"/>
      </rPr>
      <t xml:space="preserve">:  
</t>
    </r>
    <r>
      <rPr>
        <sz val="12"/>
        <color rgb="FFFF0000"/>
        <rFont val="Calibri"/>
        <family val="2"/>
        <scheme val="minor"/>
      </rPr>
      <t xml:space="preserve">The sub-population disabled includes everyone with </t>
    </r>
    <r>
      <rPr>
        <u/>
        <sz val="12"/>
        <color rgb="FFFF0000"/>
        <rFont val="Calibri"/>
        <family val="2"/>
        <scheme val="minor"/>
      </rPr>
      <t>at least one domain</t>
    </r>
    <r>
      <rPr>
        <sz val="12"/>
        <color rgb="FFFF0000"/>
        <rFont val="Calibri"/>
        <family val="2"/>
        <scheme val="minor"/>
      </rPr>
      <t xml:space="preserve"> that is coded as </t>
    </r>
    <r>
      <rPr>
        <u/>
        <sz val="12"/>
        <color rgb="FFFF0000"/>
        <rFont val="Calibri"/>
        <family val="2"/>
        <scheme val="minor"/>
      </rPr>
      <t>a lot of difficulty or cannot do it at all</t>
    </r>
    <r>
      <rPr>
        <sz val="12"/>
        <color rgb="FFFF0000"/>
        <rFont val="Calibri"/>
        <family val="2"/>
        <scheme val="minor"/>
      </rPr>
      <t xml:space="preserve">.
</t>
    </r>
  </si>
  <si>
    <t>السكان ذوو الإعاقة حسب نوع الإعاقة</t>
  </si>
  <si>
    <t>مجموع المخيمات</t>
  </si>
  <si>
    <r>
      <rPr>
        <b/>
        <sz val="8"/>
        <color theme="1"/>
        <rFont val="Arial Narrow"/>
        <family val="2"/>
      </rPr>
      <t>Activity status</t>
    </r>
    <r>
      <rPr>
        <sz val="8"/>
        <color theme="1"/>
        <rFont val="Arial Narrow"/>
        <family val="2"/>
      </rPr>
      <t>: The activity status  of a person is determined over a short reference period such as a week or a day in terms of being economically active (employed or unemployed during the reference period ) or economically inactive.</t>
    </r>
  </si>
  <si>
    <r>
      <rPr>
        <b/>
        <sz val="8"/>
        <color theme="1"/>
        <rFont val="Arial Narrow"/>
        <family val="2"/>
      </rPr>
      <t>Persons in unemployment</t>
    </r>
    <r>
      <rPr>
        <sz val="8"/>
        <color theme="1"/>
        <rFont val="Arial Narrow"/>
        <family val="2"/>
      </rPr>
      <t xml:space="preserve"> are defined as all those of working age who were not in employment, carried out activities to seek employment during a specified recent period and were currently available to take up employment given a job opportunity.</t>
    </r>
  </si>
  <si>
    <t>Total 15+</t>
  </si>
  <si>
    <t>TABLE 10.1</t>
  </si>
  <si>
    <r>
      <t>Population</t>
    </r>
    <r>
      <rPr>
        <b/>
        <sz val="11"/>
        <color rgb="FFFF0000"/>
        <rFont val="Calibri"/>
        <family val="2"/>
        <scheme val="minor"/>
      </rPr>
      <t xml:space="preserve"> 10</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</si>
  <si>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</si>
  <si>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10</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</si>
  <si>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المعرفة بالقراءة والكتابة </t>
    </r>
  </si>
  <si>
    <t>Table (P6.3-R.) as recommended by the Population and Housing Census Recommendations, Rev2</t>
  </si>
  <si>
    <t>Table 10</t>
  </si>
  <si>
    <t>TABLE 10.2</t>
  </si>
  <si>
    <r>
      <rPr>
        <b/>
        <sz val="10"/>
        <color rgb="FFFF0000"/>
        <rFont val="Calibri"/>
        <family val="2"/>
        <scheme val="minor"/>
      </rPr>
      <t>ISCED level 1:</t>
    </r>
    <r>
      <rPr>
        <b/>
        <sz val="10"/>
        <rFont val="Calibri"/>
        <family val="2"/>
        <scheme val="minor"/>
      </rPr>
      <t xml:space="preserve"> Primary education</t>
    </r>
  </si>
  <si>
    <r>
      <rPr>
        <b/>
        <sz val="10"/>
        <color rgb="FFFF0000"/>
        <rFont val="Calibri"/>
        <family val="2"/>
        <scheme val="minor"/>
      </rPr>
      <t>ISCED level 2:</t>
    </r>
    <r>
      <rPr>
        <b/>
        <sz val="10"/>
        <rFont val="Calibri"/>
        <family val="2"/>
        <scheme val="minor"/>
      </rPr>
      <t xml:space="preserve"> Lower secondary education - General  (first cycle)</t>
    </r>
  </si>
  <si>
    <r>
      <rPr>
        <b/>
        <sz val="10"/>
        <color rgb="FFFF0000"/>
        <rFont val="Calibri"/>
        <family val="2"/>
        <scheme val="minor"/>
      </rPr>
      <t>ISCED level 3:</t>
    </r>
    <r>
      <rPr>
        <b/>
        <sz val="10"/>
        <rFont val="Calibri"/>
        <family val="2"/>
        <scheme val="minor"/>
      </rPr>
      <t xml:space="preserve"> Upper secondary education - Technical/ Vocational  (second cycle)</t>
    </r>
  </si>
  <si>
    <r>
      <rPr>
        <b/>
        <sz val="10"/>
        <color rgb="FFFF0000"/>
        <rFont val="Calibri"/>
        <family val="2"/>
        <scheme val="minor"/>
      </rPr>
      <t>ISCED level 4:</t>
    </r>
    <r>
      <rPr>
        <b/>
        <sz val="10"/>
        <rFont val="Calibri"/>
        <family val="2"/>
        <scheme val="minor"/>
      </rPr>
      <t xml:space="preserve"> Post-secondary education non-tertiary </t>
    </r>
  </si>
  <si>
    <r>
      <rPr>
        <b/>
        <sz val="10"/>
        <color rgb="FFFF0000"/>
        <rFont val="Calibri"/>
        <family val="2"/>
        <scheme val="minor"/>
      </rPr>
      <t>ISCED level 5:</t>
    </r>
    <r>
      <rPr>
        <b/>
        <sz val="10"/>
        <rFont val="Calibri"/>
        <family val="2"/>
        <scheme val="minor"/>
      </rPr>
      <t xml:space="preserve"> First stage of tertiary education</t>
    </r>
  </si>
  <si>
    <r>
      <rPr>
        <b/>
        <sz val="10"/>
        <color rgb="FFFF0000"/>
        <rFont val="Calibri"/>
        <family val="2"/>
        <scheme val="minor"/>
      </rPr>
      <t>ISCED level 6:</t>
    </r>
    <r>
      <rPr>
        <b/>
        <sz val="10"/>
        <rFont val="Calibri"/>
        <family val="2"/>
        <scheme val="minor"/>
      </rPr>
      <t xml:space="preserve"> Second stage of tertiary education</t>
    </r>
  </si>
  <si>
    <t>Not classifiable by level and grade of education</t>
  </si>
  <si>
    <t>لا دراسة</t>
  </si>
  <si>
    <t xml:space="preserve"> التعليم ابتدائي</t>
  </si>
  <si>
    <t xml:space="preserve"> التعليم الثانوي-  عام (المرحلة الأولى)
</t>
  </si>
  <si>
    <t xml:space="preserve"> التعليم الثانوي -تقني/مهني (المرحلة الثانية)</t>
  </si>
  <si>
    <t xml:space="preserve">التعليم ما بعد الثانوي غير الجامعي </t>
  </si>
  <si>
    <t xml:space="preserve"> التعليم الجامعي (المرحلة الأولى)</t>
  </si>
  <si>
    <t xml:space="preserve"> التعليم الجامعي (المرحلة الثانية)</t>
  </si>
  <si>
    <t>غير مصنف حسب المستوى
التعليمي والصف</t>
  </si>
  <si>
    <t>المستوى غير
مذكور</t>
  </si>
  <si>
    <t>Can Read &amp;Write
ملم</t>
  </si>
  <si>
    <t>Higher  diploma
دبلوم عالي</t>
  </si>
  <si>
    <t>Master
ماجستير</t>
  </si>
  <si>
    <t>PhD
دكتوراة</t>
  </si>
  <si>
    <r>
      <t>Population</t>
    </r>
    <r>
      <rPr>
        <b/>
        <u/>
        <sz val="11"/>
        <color rgb="FFFF0000"/>
        <rFont val="Calibri"/>
        <family val="2"/>
        <scheme val="minor"/>
      </rPr>
      <t xml:space="preserve"> 10</t>
    </r>
    <r>
      <rPr>
        <b/>
        <sz val="11"/>
        <rFont val="Calibri"/>
        <family val="2"/>
        <scheme val="minor"/>
      </rPr>
      <t xml:space="preserve"> years of age and over, by educational attainment </t>
    </r>
    <r>
      <rPr>
        <b/>
        <sz val="11"/>
        <color rgb="FFFF0000"/>
        <rFont val="Calibri"/>
        <family val="2"/>
        <scheme val="minor"/>
      </rPr>
      <t>(SDG 4.5.1)</t>
    </r>
  </si>
  <si>
    <t>Communication
النطق</t>
  </si>
  <si>
    <r>
      <t xml:space="preserve">Total Camps= </t>
    </r>
    <r>
      <rPr>
        <b/>
        <sz val="9"/>
        <color rgb="FFFF0000"/>
        <rFont val="Calibri"/>
        <family val="2"/>
        <scheme val="minor"/>
      </rPr>
      <t>a+b+c+d</t>
    </r>
  </si>
  <si>
    <t>trafic accident</t>
  </si>
  <si>
    <t>Work injury</t>
  </si>
  <si>
    <t>during delivery</t>
  </si>
  <si>
    <t>Unable to work includes " aging/  illness"</t>
  </si>
  <si>
    <t xml:space="preserve"> الاصعوبة / الاعاقة : الاشخاص الذين يعانون من صعوبات بدنية أو عقلية أو ذهنية أو حسية طويلة الاجل مدة ستة شهور فاكثر وكذلك الحواجز والمواقف والبيئات .المختلفة التي تحول دون مشاركتهم على قدم المساواة مع الاخرين</t>
  </si>
  <si>
    <t>Question used</t>
  </si>
  <si>
    <t xml:space="preserve">Source: Population and Housing Census 2007 </t>
  </si>
  <si>
    <t>Table 12- Population by disability status and current status in employment</t>
  </si>
  <si>
    <t>Table 10.2:</t>
  </si>
  <si>
    <t>جدول 10.2:</t>
  </si>
  <si>
    <t>Table 10.1:</t>
  </si>
  <si>
    <t>Population 10 years of age and over by disability and literacy status</t>
  </si>
  <si>
    <t>جدول 10.1:</t>
  </si>
  <si>
    <t xml:space="preserve">السكان البالغون من العمر 10 سنوات فأكثر، حسب حالة الإعاقة والمعرفة بالقراءة والكتابة </t>
  </si>
  <si>
    <t>Population by disability status and type of sector</t>
  </si>
  <si>
    <t>السكان حسب حالة الإعاقة ونوع القطاع</t>
  </si>
  <si>
    <r>
      <t xml:space="preserve">Population </t>
    </r>
    <r>
      <rPr>
        <b/>
        <sz val="11"/>
        <color rgb="FFFF0000"/>
        <rFont val="Calibri"/>
        <family val="2"/>
        <scheme val="minor"/>
      </rPr>
      <t>15 years of age and over</t>
    </r>
    <r>
      <rPr>
        <b/>
        <sz val="11"/>
        <rFont val="Calibri"/>
        <family val="2"/>
        <scheme val="minor"/>
      </rPr>
      <t xml:space="preserve"> by disability status and type of sector</t>
    </r>
  </si>
  <si>
    <r>
      <t xml:space="preserve">السكان </t>
    </r>
    <r>
      <rPr>
        <b/>
        <sz val="11"/>
        <color rgb="FFFF0000"/>
        <rFont val="Calibri"/>
        <family val="2"/>
        <scheme val="minor"/>
      </rPr>
      <t>15 سنة فأكثر</t>
    </r>
    <r>
      <rPr>
        <b/>
        <sz val="11"/>
        <rFont val="Calibri"/>
        <family val="2"/>
        <scheme val="minor"/>
      </rPr>
      <t xml:space="preserve"> حسب حالة الإعاقة ونوع القطاع</t>
    </r>
  </si>
  <si>
    <t>Population by type of sector
 السكان حسب نوع القطاع</t>
  </si>
  <si>
    <r>
      <t xml:space="preserve">Table 8- Population 5 years of age and over, by disability status and educational attainment </t>
    </r>
    <r>
      <rPr>
        <sz val="11"/>
        <color rgb="FFFF0000"/>
        <rFont val="Calibri"/>
        <family val="2"/>
        <scheme val="minor"/>
      </rPr>
      <t>(10+)</t>
    </r>
  </si>
  <si>
    <t>Persons with disabilities by type of disability</t>
  </si>
  <si>
    <t>*: The census questionnaire does not include such type of disability
(1): The total  represents the number of persons with at least one difficulties/disabilities.
(2): Represents the total  number of difficulties/disabilities, i.e one person may have more than difficulty/disability, therefor  the total  doesn't match with total population. 
**Total population # difficulties/disabilities,the total number of cases,  i.e one person may have more than difficulty/disability,  the total may not necessarily match with total population unless there is one case per person.</t>
  </si>
  <si>
    <r>
      <t xml:space="preserve">Table 2- Population by status and type of disability </t>
    </r>
    <r>
      <rPr>
        <sz val="11"/>
        <rFont val="Calibri"/>
        <family val="2"/>
        <scheme val="minor"/>
      </rPr>
      <t>(By cases)</t>
    </r>
  </si>
  <si>
    <t xml:space="preserve">Population with disabilities by reason of disability and residence </t>
  </si>
  <si>
    <r>
      <t xml:space="preserve">Table 7- Population with disabilities by reason of disability and residence  </t>
    </r>
    <r>
      <rPr>
        <sz val="11"/>
        <rFont val="Calibri"/>
        <family val="2"/>
        <scheme val="minor"/>
      </rPr>
      <t>(By cases)</t>
    </r>
  </si>
  <si>
    <t xml:space="preserve">Two additional catergories were added "Other accident" + "Israeli measurements" </t>
  </si>
  <si>
    <t>Unable to work</t>
  </si>
  <si>
    <t>No schooling  includes "Illiterate" and "Can read and write"</t>
  </si>
  <si>
    <t>Illiterate
أمي</t>
  </si>
  <si>
    <t>ISCED LEVEL 2- Lower secondary education - General  (first cycle) is same as "Preparatory" as per the census questionnaire</t>
  </si>
  <si>
    <t>ISCED LEVEL 3- Upper secondary education - Technical/ Vocational  (second cycle) is same as "Secondary" as per the census questionnaire</t>
  </si>
  <si>
    <t>ISCED LEVEL 4- Post-secondary education non-tertiary is same as "Intermediate diploma" as per the census questionnaire</t>
  </si>
  <si>
    <t>ISCED LEVEL 5- First stage of tertiary education is same as "Bachelor" as per the census questionnaire</t>
  </si>
  <si>
    <t>ISCED LEVEL 6- Second stage of tertiary education includes "Higher diploma" + "Master" + "Ph.D"</t>
  </si>
  <si>
    <t> </t>
  </si>
  <si>
    <t>1. Registered Refugees: It applies to registered refugees holding refugee registration cards issued by UNRWA.</t>
  </si>
  <si>
    <t>2. Non-Registered Refugees: It applies to unregistered refugees who do not hold refugee registration cards issued by UNRWA.</t>
  </si>
  <si>
    <t>3. Non-Refugee: It applies to any Palestinian not categorized under any of the two aforementioned statuses.</t>
  </si>
  <si>
    <t>Also “Camps” is one of the three type of localities in  addition to Urban and Rural. And according to the previous definition,  in camps it's not necessary to include the registered refugee only, some of their residents are Non refugee. Therefore registered refugee could live any place in Palestine not in camps only.</t>
  </si>
  <si>
    <t>Finally, it's worth mentioning that the number of refugees reported in the census, is not necessary to match with the number of refugees reported by UNRWA, as there is a specific definition to whom the census includes.</t>
  </si>
  <si>
    <t>The Refugee Status is a  status related to the Palestinians who were forced to leave their land in the Palestinian Territory occupied by Israel in 1948. It applies to their male sons and grandchildren. Divided into:</t>
  </si>
  <si>
    <t>Camp is defined as a plot of land placed at the disposal of UNRWA by the host government to accommodate Palestine refugees and set up facilities to cater to their needs.</t>
  </si>
  <si>
    <t>PCBS prefer to add camps to urban area not to rural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</si>
</sst>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 ###\ ###\ ##0;\-#\ ###\ ###\ ##0;0"/>
    <numFmt numFmtId="166" formatCode="_ * #,##0.00_ ;_ * \-#,##0.00_ ;_ * &quot;-&quot;??_ ;_ @_ "/>
  </numFmts>
  <fonts count="128">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b/>
      <sz val="11"/>
      <name val="Calibri"/>
      <family val="2"/>
      <scheme val="minor"/>
    </font>
    <font>
      <b/>
      <sz val="10"/>
      <name val="Calibri"/>
      <family val="2"/>
      <scheme val="minor"/>
    </font>
    <font>
      <b/>
      <sz val="8"/>
      <name val="Arial"/>
      <family val="2"/>
    </font>
    <font>
      <sz val="10"/>
      <name val="Arial"/>
      <family val="2"/>
      <charset val="178"/>
    </font>
    <font>
      <sz val="8"/>
      <name val="Calibri"/>
      <family val="2"/>
      <scheme val="minor"/>
    </font>
    <font>
      <b/>
      <sz val="10"/>
      <name val="Arabic Transparent"/>
      <charset val="178"/>
    </font>
    <font>
      <sz val="10"/>
      <name val="Arial"/>
      <family val="2"/>
    </font>
    <font>
      <b/>
      <sz val="9"/>
      <name val="Calibri"/>
      <family val="2"/>
      <scheme val="minor"/>
    </font>
    <font>
      <sz val="11"/>
      <color theme="1"/>
      <name val="Calibri"/>
      <family val="2"/>
      <charset val="178"/>
      <scheme val="minor"/>
    </font>
    <font>
      <u/>
      <sz val="11"/>
      <color theme="1"/>
      <name val="Calibri"/>
      <family val="2"/>
      <scheme val="minor"/>
    </font>
    <font>
      <sz val="8"/>
      <name val="Arial"/>
      <family val="2"/>
    </font>
    <font>
      <b/>
      <i/>
      <sz val="8"/>
      <name val="Arial Narrow"/>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9"/>
      <name val="Arial"/>
      <family val="2"/>
    </font>
    <font>
      <sz val="11"/>
      <name val="Calibri"/>
      <family val="2"/>
      <scheme val="minor"/>
    </font>
    <font>
      <sz val="10"/>
      <name val="Calibri"/>
      <family val="2"/>
      <scheme val="minor"/>
    </font>
    <font>
      <b/>
      <sz val="8"/>
      <name val="Calibri"/>
      <family val="2"/>
      <scheme val="minor"/>
    </font>
    <font>
      <b/>
      <sz val="11"/>
      <name val="Simplified Arabic"/>
      <family val="1"/>
    </font>
    <font>
      <b/>
      <sz val="10"/>
      <name val="Arial"/>
      <family val="2"/>
    </font>
    <font>
      <b/>
      <sz val="12"/>
      <color theme="1"/>
      <name val="Arial"/>
      <family val="2"/>
    </font>
    <font>
      <b/>
      <sz val="12"/>
      <color theme="4"/>
      <name val="Arial"/>
      <family val="2"/>
    </font>
    <font>
      <sz val="8"/>
      <color theme="4"/>
      <name val="Arial"/>
      <family val="2"/>
    </font>
    <font>
      <sz val="11"/>
      <color theme="4"/>
      <name val="Calibri"/>
      <family val="2"/>
      <scheme val="minor"/>
    </font>
    <font>
      <b/>
      <sz val="14"/>
      <color theme="4"/>
      <name val="Arial"/>
      <family val="2"/>
    </font>
    <font>
      <sz val="14"/>
      <color theme="1"/>
      <name val="Calibri"/>
      <family val="2"/>
      <scheme val="minor"/>
    </font>
    <font>
      <b/>
      <i/>
      <sz val="11"/>
      <color theme="4"/>
      <name val="Calibri"/>
      <family val="2"/>
      <scheme val="minor"/>
    </font>
    <font>
      <b/>
      <sz val="8"/>
      <color theme="4"/>
      <name val="Arial"/>
      <family val="2"/>
    </font>
    <font>
      <b/>
      <i/>
      <sz val="8"/>
      <color theme="4"/>
      <name val="Arial"/>
      <family val="2"/>
    </font>
    <font>
      <sz val="12"/>
      <color theme="5"/>
      <name val="Arial"/>
      <family val="2"/>
    </font>
    <font>
      <sz val="11"/>
      <color rgb="FFFF0000"/>
      <name val="Calibri"/>
      <family val="2"/>
      <scheme val="minor"/>
    </font>
    <font>
      <b/>
      <sz val="12"/>
      <color rgb="FFFF0000"/>
      <name val="Arial"/>
      <family val="2"/>
    </font>
    <font>
      <b/>
      <sz val="8"/>
      <color theme="1"/>
      <name val="Calibri"/>
      <family val="2"/>
      <scheme val="minor"/>
    </font>
    <font>
      <b/>
      <sz val="9"/>
      <color theme="1"/>
      <name val="Calibri"/>
      <family val="2"/>
      <scheme val="minor"/>
    </font>
    <font>
      <b/>
      <sz val="10"/>
      <color rgb="FFFF0000"/>
      <name val="Calibri"/>
      <family val="2"/>
      <scheme val="minor"/>
    </font>
    <font>
      <b/>
      <sz val="48"/>
      <name val="Calibri"/>
      <family val="2"/>
      <scheme val="minor"/>
    </font>
    <font>
      <b/>
      <sz val="10"/>
      <name val="Simplified Arabic"/>
      <family val="1"/>
    </font>
    <font>
      <b/>
      <sz val="24"/>
      <name val="Calibri"/>
      <family val="2"/>
      <scheme val="minor"/>
    </font>
    <font>
      <sz val="48"/>
      <name val="Calibri"/>
      <family val="2"/>
      <scheme val="minor"/>
    </font>
    <font>
      <b/>
      <sz val="12"/>
      <name val="Calibri"/>
      <family val="2"/>
      <scheme val="minor"/>
    </font>
    <font>
      <sz val="12"/>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u/>
      <sz val="12"/>
      <color rgb="FFFF0000"/>
      <name val="Calibri"/>
      <family val="2"/>
      <scheme val="minor"/>
    </font>
    <font>
      <b/>
      <sz val="14"/>
      <color theme="1"/>
      <name val="Calibri"/>
      <family val="2"/>
      <scheme val="minor"/>
    </font>
    <font>
      <sz val="13"/>
      <color theme="1"/>
      <name val="Calibri"/>
      <family val="2"/>
      <scheme val="minor"/>
    </font>
    <font>
      <sz val="13"/>
      <name val="Calibri"/>
      <family val="2"/>
      <scheme val="minor"/>
    </font>
    <font>
      <b/>
      <sz val="13"/>
      <name val="Calibri"/>
      <family val="2"/>
      <scheme val="minor"/>
    </font>
    <font>
      <b/>
      <sz val="8"/>
      <color rgb="FFFF0000"/>
      <name val="Arial Narrow"/>
      <family val="2"/>
    </font>
    <font>
      <sz val="9"/>
      <color theme="1"/>
      <name val="Calibri"/>
      <family val="2"/>
      <scheme val="minor"/>
    </font>
    <font>
      <b/>
      <sz val="13"/>
      <color rgb="FFFF0000"/>
      <name val="Calibri"/>
      <family val="2"/>
      <scheme val="minor"/>
    </font>
    <font>
      <b/>
      <sz val="11"/>
      <color rgb="FFFF0000"/>
      <name val="Calibri"/>
      <family val="2"/>
      <scheme val="minor"/>
    </font>
    <font>
      <u/>
      <sz val="12"/>
      <color theme="1"/>
      <name val="Calibri"/>
      <family val="2"/>
      <scheme val="minor"/>
    </font>
    <font>
      <b/>
      <u/>
      <sz val="14"/>
      <color theme="1"/>
      <name val="Calibri"/>
      <family val="2"/>
      <scheme val="minor"/>
    </font>
    <font>
      <b/>
      <u/>
      <sz val="11"/>
      <color rgb="FFFF0000"/>
      <name val="Calibri"/>
      <family val="2"/>
      <scheme val="minor"/>
    </font>
    <font>
      <b/>
      <sz val="14"/>
      <color rgb="FFFF0000"/>
      <name val="Calibri"/>
      <family val="2"/>
      <scheme val="minor"/>
    </font>
    <font>
      <sz val="10"/>
      <color rgb="FF0070C0"/>
      <name val="Arial Narrow"/>
      <family val="2"/>
    </font>
    <font>
      <sz val="8"/>
      <color theme="1"/>
      <name val="Arial Narrow"/>
      <family val="2"/>
    </font>
    <font>
      <b/>
      <sz val="8"/>
      <color theme="1"/>
      <name val="Arial Narrow"/>
      <family val="2"/>
    </font>
    <font>
      <sz val="9"/>
      <color indexed="8"/>
      <name val="Arial"/>
      <family val="2"/>
    </font>
    <font>
      <b/>
      <sz val="9"/>
      <color indexed="8"/>
      <name val="Arial"/>
      <family val="2"/>
    </font>
    <font>
      <b/>
      <sz val="9"/>
      <color indexed="81"/>
      <name val="Tahoma"/>
      <family val="2"/>
    </font>
    <font>
      <sz val="12"/>
      <color theme="1"/>
      <name val="Times New Roman"/>
      <family val="1"/>
    </font>
    <font>
      <b/>
      <sz val="12"/>
      <color theme="1"/>
      <name val="Times New Roman"/>
      <family val="1"/>
    </font>
    <font>
      <sz val="12"/>
      <color rgb="FF000000"/>
      <name val="Times New Roman"/>
      <family val="1"/>
    </font>
    <font>
      <sz val="9"/>
      <color rgb="FF000000"/>
      <name val="Times New Roman"/>
      <family val="1"/>
    </font>
    <font>
      <b/>
      <sz val="12"/>
      <color rgb="FF000000"/>
      <name val="Times New Roman"/>
      <family val="1"/>
    </font>
    <font>
      <sz val="9"/>
      <color rgb="FF0000FF"/>
      <name val="Times New Roman"/>
      <family val="1"/>
    </font>
    <font>
      <sz val="11"/>
      <color rgb="FFFF0000"/>
      <name val="Arial"/>
      <family val="2"/>
    </font>
    <font>
      <b/>
      <sz val="9"/>
      <color rgb="FFFF0000"/>
      <name val="Calibri"/>
      <family val="2"/>
      <scheme val="minor"/>
    </font>
    <font>
      <b/>
      <i/>
      <sz val="11"/>
      <color rgb="FFFF0000"/>
      <name val="Arial"/>
      <family val="2"/>
    </font>
    <font>
      <b/>
      <sz val="11"/>
      <color theme="1"/>
      <name val="Calibri"/>
      <family val="2"/>
      <scheme val="minor"/>
    </font>
    <font>
      <sz val="9"/>
      <color rgb="FFFF0000"/>
      <name val="Calibri"/>
      <family val="2"/>
      <scheme val="minor"/>
    </font>
    <font>
      <sz val="10"/>
      <color rgb="FFFF0000"/>
      <name val="Calibri"/>
      <family val="2"/>
      <scheme val="minor"/>
    </font>
    <font>
      <sz val="8"/>
      <color rgb="FFFF0000"/>
      <name val="Calibri"/>
      <family val="2"/>
      <scheme val="minor"/>
    </font>
    <font>
      <sz val="20"/>
      <color rgb="FFFF0000"/>
      <name val="Arial"/>
      <family val="2"/>
    </font>
    <font>
      <sz val="22"/>
      <color rgb="FFFF0000"/>
      <name val="Arial"/>
      <family val="2"/>
    </font>
    <font>
      <sz val="9"/>
      <color theme="1"/>
      <name val="Arial"/>
      <family val="2"/>
    </font>
    <font>
      <sz val="22"/>
      <color rgb="FFFF0000"/>
      <name val="Calibri"/>
      <family val="2"/>
      <scheme val="minor"/>
    </font>
    <font>
      <u/>
      <sz val="20"/>
      <color rgb="FFFF0000"/>
      <name val="Arial"/>
      <family val="2"/>
    </font>
    <font>
      <b/>
      <sz val="9"/>
      <color theme="1"/>
      <name val="Arial"/>
      <family val="2"/>
    </font>
    <font>
      <sz val="8"/>
      <color indexed="8"/>
      <name val="Arial"/>
      <family val="2"/>
    </font>
    <font>
      <sz val="8"/>
      <color theme="1"/>
      <name val="Arial"/>
      <family val="2"/>
    </font>
    <font>
      <sz val="9"/>
      <color indexed="8"/>
      <name val="Calibri"/>
      <family val="2"/>
      <scheme val="minor"/>
    </font>
    <font>
      <b/>
      <sz val="9"/>
      <color indexed="8"/>
      <name val="Calibri"/>
      <family val="2"/>
      <scheme val="minor"/>
    </font>
    <font>
      <b/>
      <sz val="10"/>
      <color theme="0"/>
      <name val="Calibri"/>
      <family val="2"/>
      <scheme val="minor"/>
    </font>
    <font>
      <sz val="10"/>
      <name val="Times New Roman"/>
      <family val="1"/>
    </font>
    <font>
      <sz val="10"/>
      <name val="Arabic Transparent"/>
      <charset val="178"/>
    </font>
    <font>
      <b/>
      <i/>
      <sz val="10"/>
      <name val="Optimum"/>
      <charset val="178"/>
    </font>
    <font>
      <b/>
      <i/>
      <sz val="10"/>
      <name val="Arabic Transparent"/>
      <charset val="178"/>
    </font>
    <font>
      <b/>
      <i/>
      <sz val="10"/>
      <name val="Arial"/>
      <family val="2"/>
      <charset val="178"/>
    </font>
    <font>
      <sz val="11"/>
      <color rgb="FF0070C0"/>
      <name val="Calibri"/>
      <family val="2"/>
      <scheme val="minor"/>
    </font>
    <font>
      <sz val="12"/>
      <color theme="1"/>
      <name val="Calibri"/>
      <family val="1"/>
      <scheme val="minor"/>
    </font>
  </fonts>
  <fills count="4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rgb="FFFFCC66"/>
        <bgColor indexed="64"/>
      </patternFill>
    </fill>
    <fill>
      <patternFill patternType="solid">
        <fgColor theme="5" tint="0.79998168889431442"/>
        <bgColor indexed="64"/>
      </patternFill>
    </fill>
    <fill>
      <patternFill patternType="gray0625"/>
    </fill>
    <fill>
      <patternFill patternType="solid">
        <fgColor indexed="65"/>
        <bgColor indexed="64"/>
      </patternFill>
    </fill>
  </fills>
  <borders count="325">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bottom/>
      <diagonal/>
    </border>
    <border>
      <left style="thin">
        <color auto="1"/>
      </left>
      <right style="thin">
        <color auto="1"/>
      </right>
      <top style="hair">
        <color auto="1"/>
      </top>
      <bottom style="thin">
        <color auto="1"/>
      </bottom>
      <diagonal/>
    </border>
    <border>
      <left style="medium">
        <color indexed="60"/>
      </left>
      <right style="medium">
        <color indexed="60"/>
      </right>
      <top/>
      <bottom/>
      <diagonal/>
    </border>
    <border>
      <left style="thin">
        <color auto="1"/>
      </left>
      <right/>
      <top/>
      <bottom/>
      <diagonal/>
    </border>
    <border>
      <left style="thin">
        <color indexed="64"/>
      </left>
      <right style="thin">
        <color indexed="64"/>
      </right>
      <top style="hair">
        <color indexed="64"/>
      </top>
      <bottom/>
      <diagonal/>
    </border>
    <border>
      <left style="thin">
        <color auto="1"/>
      </left>
      <right/>
      <top/>
      <bottom style="hair">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style="medium">
        <color indexed="64"/>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bottom/>
      <diagonal/>
    </border>
    <border>
      <left style="hair">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auto="1"/>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n">
        <color indexed="18"/>
      </bottom>
      <diagonal/>
    </border>
    <border>
      <left/>
      <right style="medium">
        <color indexed="64"/>
      </right>
      <top/>
      <bottom/>
      <diagonal/>
    </border>
    <border>
      <left style="medium">
        <color indexed="64"/>
      </left>
      <right style="thin">
        <color indexed="18"/>
      </right>
      <top/>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rgb="FF002060"/>
      </left>
      <right style="medium">
        <color rgb="FF002060"/>
      </right>
      <top style="medium">
        <color rgb="FF002060"/>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indexed="64"/>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2060"/>
      </left>
      <right/>
      <top/>
      <bottom style="medium">
        <color rgb="FF002060"/>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style="medium">
        <color indexed="64"/>
      </right>
      <top/>
      <bottom style="thin">
        <color indexed="18"/>
      </bottom>
      <diagonal/>
    </border>
    <border>
      <left style="medium">
        <color indexed="64"/>
      </left>
      <right style="thin">
        <color indexed="18"/>
      </right>
      <top/>
      <bottom style="thin">
        <color indexed="18"/>
      </bottom>
      <diagonal/>
    </border>
    <border>
      <left style="thin">
        <color indexed="64"/>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indexed="64"/>
      </bottom>
      <diagonal/>
    </border>
    <border>
      <left/>
      <right/>
      <top style="thin">
        <color indexed="18"/>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auto="1"/>
      </right>
      <top style="medium">
        <color indexed="64"/>
      </top>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right/>
      <top style="thin">
        <color auto="1"/>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diagonal/>
    </border>
    <border>
      <left style="thin">
        <color auto="1"/>
      </left>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thin">
        <color auto="1"/>
      </left>
      <right style="thin">
        <color auto="1"/>
      </right>
      <top style="thin">
        <color auto="1"/>
      </top>
      <bottom/>
      <diagonal/>
    </border>
    <border>
      <left style="thin">
        <color indexed="64"/>
      </left>
      <right/>
      <top/>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medium">
        <color auto="1"/>
      </bottom>
      <diagonal/>
    </border>
    <border>
      <left style="medium">
        <color indexed="64"/>
      </left>
      <right style="medium">
        <color indexed="64"/>
      </right>
      <top/>
      <bottom/>
      <diagonal/>
    </border>
    <border>
      <left style="hair">
        <color auto="1"/>
      </left>
      <right style="hair">
        <color auto="1"/>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2060"/>
      </left>
      <right/>
      <top style="thin">
        <color indexed="64"/>
      </top>
      <bottom style="medium">
        <color rgb="FF002060"/>
      </bottom>
      <diagonal/>
    </border>
    <border>
      <left/>
      <right/>
      <top style="thin">
        <color indexed="64"/>
      </top>
      <bottom style="medium">
        <color rgb="FF002060"/>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indexed="18"/>
      </right>
      <top/>
      <bottom/>
      <diagonal/>
    </border>
    <border>
      <left style="medium">
        <color indexed="64"/>
      </left>
      <right/>
      <top/>
      <bottom/>
      <diagonal/>
    </border>
    <border>
      <left style="thin">
        <color auto="1"/>
      </left>
      <right style="thin">
        <color auto="1"/>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18"/>
      </top>
      <bottom style="medium">
        <color indexed="64"/>
      </bottom>
      <diagonal/>
    </border>
    <border>
      <left/>
      <right/>
      <top style="thin">
        <color indexed="18"/>
      </top>
      <bottom style="medium">
        <color indexed="64"/>
      </bottom>
      <diagonal/>
    </border>
    <border>
      <left style="medium">
        <color indexed="64"/>
      </left>
      <right/>
      <top style="thin">
        <color indexed="18"/>
      </top>
      <bottom style="medium">
        <color indexed="64"/>
      </bottom>
      <diagonal/>
    </border>
    <border>
      <left style="thin">
        <color indexed="18"/>
      </left>
      <right style="medium">
        <color indexed="64"/>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hair">
        <color indexed="64"/>
      </left>
      <right style="thin">
        <color indexed="64"/>
      </right>
      <top style="thin">
        <color indexed="64"/>
      </top>
      <bottom/>
      <diagonal/>
    </border>
    <border>
      <left style="hair">
        <color auto="1"/>
      </left>
      <right style="hair">
        <color auto="1"/>
      </right>
      <top style="thin">
        <color indexed="64"/>
      </top>
      <bottom/>
      <diagonal/>
    </border>
    <border>
      <left/>
      <right style="thin">
        <color indexed="18"/>
      </right>
      <top style="medium">
        <color rgb="FF002060"/>
      </top>
      <bottom style="thin">
        <color indexed="18"/>
      </bottom>
      <diagonal/>
    </border>
    <border>
      <left/>
      <right/>
      <top style="medium">
        <color rgb="FF002060"/>
      </top>
      <bottom style="thin">
        <color indexed="18"/>
      </bottom>
      <diagonal/>
    </border>
    <border>
      <left style="thin">
        <color indexed="18"/>
      </left>
      <right/>
      <top style="medium">
        <color rgb="FF002060"/>
      </top>
      <bottom style="thin">
        <color indexed="18"/>
      </bottom>
      <diagonal/>
    </border>
    <border>
      <left/>
      <right/>
      <top style="thin">
        <color indexed="64"/>
      </top>
      <bottom style="medium">
        <color rgb="FF002060"/>
      </bottom>
      <diagonal/>
    </border>
    <border>
      <left style="medium">
        <color rgb="FF002060"/>
      </left>
      <right/>
      <top style="thin">
        <color indexed="64"/>
      </top>
      <bottom style="medium">
        <color rgb="FF002060"/>
      </bottom>
      <diagonal/>
    </border>
    <border>
      <left style="thin">
        <color indexed="18"/>
      </left>
      <right style="medium">
        <color indexed="64"/>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top style="medium">
        <color auto="1"/>
      </top>
      <bottom/>
      <diagonal/>
    </border>
    <border>
      <left/>
      <right/>
      <top style="medium">
        <color auto="1"/>
      </top>
      <bottom/>
      <diagonal/>
    </border>
    <border>
      <left/>
      <right style="thin">
        <color indexed="64"/>
      </right>
      <top style="medium">
        <color auto="1"/>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style="thin">
        <color indexed="18"/>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indexed="18"/>
      </bottom>
      <diagonal/>
    </border>
    <border>
      <left style="medium">
        <color indexed="64"/>
      </left>
      <right/>
      <top style="thin">
        <color indexed="18"/>
      </top>
      <bottom/>
      <diagonal/>
    </border>
    <border>
      <left/>
      <right/>
      <top style="thin">
        <color indexed="18"/>
      </top>
      <bottom/>
      <diagonal/>
    </border>
    <border>
      <left/>
      <right style="medium">
        <color auto="1"/>
      </right>
      <top style="thin">
        <color indexed="1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style="medium">
        <color indexed="64"/>
      </bottom>
      <diagonal/>
    </border>
    <border>
      <left/>
      <right style="thin">
        <color indexed="64"/>
      </right>
      <top style="thin">
        <color indexed="64"/>
      </top>
      <bottom/>
      <diagonal/>
    </border>
    <border>
      <left/>
      <right/>
      <top style="thin">
        <color auto="1"/>
      </top>
      <bottom style="thin">
        <color indexed="64"/>
      </bottom>
      <diagonal/>
    </border>
    <border>
      <left style="thin">
        <color indexed="18"/>
      </left>
      <right style="thin">
        <color indexed="18"/>
      </right>
      <top style="thin">
        <color indexed="18"/>
      </top>
      <bottom style="thin">
        <color indexed="18"/>
      </bottom>
      <diagonal/>
    </border>
    <border>
      <left/>
      <right/>
      <top style="thin">
        <color indexed="18"/>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auto="1"/>
      </right>
      <top style="hair">
        <color auto="1"/>
      </top>
      <bottom style="thin">
        <color auto="1"/>
      </bottom>
      <diagonal/>
    </border>
    <border>
      <left/>
      <right style="thin">
        <color indexed="64"/>
      </right>
      <top style="thin">
        <color auto="1"/>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top style="thin">
        <color indexed="18"/>
      </top>
      <bottom style="thin">
        <color indexed="18"/>
      </bottom>
      <diagonal/>
    </border>
    <border>
      <left/>
      <right/>
      <top style="thin">
        <color indexed="18"/>
      </top>
      <bottom style="thin">
        <color indexed="18"/>
      </bottom>
      <diagonal/>
    </border>
    <border>
      <left/>
      <right style="medium">
        <color indexed="64"/>
      </right>
      <top style="thin">
        <color indexed="18"/>
      </top>
      <bottom style="thin">
        <color indexed="18"/>
      </bottom>
      <diagonal/>
    </border>
    <border>
      <left style="thin">
        <color indexed="64"/>
      </left>
      <right style="thin">
        <color indexed="64"/>
      </right>
      <top style="thin">
        <color indexed="64"/>
      </top>
      <bottom/>
      <diagonal/>
    </border>
    <border>
      <left style="medium">
        <color indexed="64"/>
      </left>
      <right/>
      <top style="thin">
        <color indexed="18"/>
      </top>
      <bottom/>
      <diagonal/>
    </border>
    <border>
      <left/>
      <right style="medium">
        <color indexed="64"/>
      </right>
      <top style="thin">
        <color indexed="18"/>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medium">
        <color rgb="FF002060"/>
      </bottom>
      <diagonal/>
    </border>
    <border>
      <left/>
      <right style="medium">
        <color indexed="64"/>
      </right>
      <top style="medium">
        <color rgb="FF002060"/>
      </top>
      <bottom style="medium">
        <color rgb="FF002060"/>
      </bottom>
      <diagonal/>
    </border>
    <border>
      <left/>
      <right style="thin">
        <color auto="1"/>
      </right>
      <top/>
      <bottom/>
      <diagonal/>
    </border>
    <border>
      <left style="thin">
        <color indexed="64"/>
      </left>
      <right/>
      <top style="medium">
        <color auto="1"/>
      </top>
      <bottom/>
      <diagonal/>
    </border>
    <border>
      <left/>
      <right style="thin">
        <color indexed="64"/>
      </right>
      <top style="medium">
        <color auto="1"/>
      </top>
      <bottom/>
      <diagonal/>
    </border>
    <border>
      <left/>
      <right style="thin">
        <color indexed="64"/>
      </right>
      <top/>
      <bottom style="thin">
        <color indexed="64"/>
      </bottom>
      <diagonal/>
    </border>
    <border>
      <left style="thin">
        <color indexed="64"/>
      </left>
      <right/>
      <top/>
      <bottom/>
      <diagonal/>
    </border>
    <border>
      <left/>
      <right style="thin">
        <color auto="1"/>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auto="1"/>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auto="1"/>
      </top>
      <bottom style="thin">
        <color indexed="64"/>
      </bottom>
      <diagonal/>
    </border>
    <border>
      <left/>
      <right/>
      <top/>
      <bottom style="thin">
        <color indexed="18"/>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indexed="18"/>
      </left>
      <right/>
      <top/>
      <bottom style="thin">
        <color indexed="18"/>
      </bottom>
      <diagonal/>
    </border>
    <border>
      <left/>
      <right style="thin">
        <color indexed="18"/>
      </right>
      <top/>
      <bottom style="thin">
        <color indexed="18"/>
      </bottom>
      <diagonal/>
    </border>
    <border>
      <left/>
      <right style="medium">
        <color indexed="64"/>
      </right>
      <top/>
      <bottom style="thin">
        <color indexed="18"/>
      </bottom>
      <diagonal/>
    </border>
    <border>
      <left style="medium">
        <color indexed="64"/>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medium">
        <color indexed="64"/>
      </bottom>
      <diagonal/>
    </border>
    <border>
      <left/>
      <right/>
      <top/>
      <bottom style="thin">
        <color indexed="1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style="thin">
        <color indexed="18"/>
      </right>
      <top style="thin">
        <color indexed="18"/>
      </top>
      <bottom style="thin">
        <color indexed="18"/>
      </bottom>
      <diagonal/>
    </border>
    <border>
      <left/>
      <right/>
      <top style="thin">
        <color indexed="18"/>
      </top>
      <bottom/>
      <diagonal/>
    </border>
    <border>
      <left/>
      <right style="medium">
        <color auto="1"/>
      </right>
      <top style="thin">
        <color indexed="18"/>
      </top>
      <bottom/>
      <diagonal/>
    </border>
    <border>
      <left style="medium">
        <color indexed="64"/>
      </left>
      <right/>
      <top style="thin">
        <color indexed="18"/>
      </top>
      <bottom/>
      <diagonal/>
    </border>
    <border>
      <left/>
      <right/>
      <top style="thin">
        <color indexed="64"/>
      </top>
      <bottom style="medium">
        <color rgb="FF002060"/>
      </bottom>
      <diagonal/>
    </border>
    <border>
      <left style="medium">
        <color rgb="FF002060"/>
      </left>
      <right/>
      <top style="thin">
        <color indexed="64"/>
      </top>
      <bottom style="medium">
        <color rgb="FF00206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3935">
    <xf numFmtId="0" fontId="0" fillId="0" borderId="0"/>
    <xf numFmtId="0" fontId="10" fillId="0" borderId="0"/>
    <xf numFmtId="0" fontId="10" fillId="0" borderId="0"/>
    <xf numFmtId="0" fontId="10" fillId="0" borderId="0"/>
    <xf numFmtId="0" fontId="9" fillId="0" borderId="0"/>
    <xf numFmtId="0" fontId="17" fillId="0" borderId="6">
      <alignment horizontal="right" vertical="center" indent="1"/>
    </xf>
    <xf numFmtId="0" fontId="10" fillId="0" borderId="0"/>
    <xf numFmtId="0" fontId="19" fillId="0" borderId="0" applyNumberFormat="0">
      <alignment horizontal="right" readingOrder="2"/>
    </xf>
    <xf numFmtId="0" fontId="20" fillId="0" borderId="0"/>
    <xf numFmtId="0" fontId="22" fillId="0" borderId="0"/>
    <xf numFmtId="0" fontId="24" fillId="0" borderId="0"/>
    <xf numFmtId="0" fontId="9" fillId="0" borderId="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21" borderId="27" applyNumberFormat="0" applyAlignment="0" applyProtection="0"/>
    <xf numFmtId="0" fontId="29" fillId="21" borderId="27" applyNumberFormat="0" applyAlignment="0" applyProtection="0"/>
    <xf numFmtId="0" fontId="30" fillId="22" borderId="28" applyNumberFormat="0" applyAlignment="0" applyProtection="0"/>
    <xf numFmtId="0" fontId="30" fillId="22" borderId="28" applyNumberFormat="0" applyAlignment="0" applyProtection="0"/>
    <xf numFmtId="44" fontId="1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5" borderId="0" applyNumberFormat="0" applyBorder="0" applyAlignment="0" applyProtection="0"/>
    <xf numFmtId="0" fontId="32" fillId="5" borderId="0" applyNumberFormat="0" applyBorder="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8" borderId="27" applyNumberFormat="0" applyAlignment="0" applyProtection="0"/>
    <xf numFmtId="0" fontId="36" fillId="8" borderId="27"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38" fillId="23" borderId="0" applyNumberFormat="0" applyBorder="0" applyAlignment="0" applyProtection="0"/>
    <xf numFmtId="0" fontId="38" fillId="23" borderId="0" applyNumberFormat="0" applyBorder="0" applyAlignment="0" applyProtection="0"/>
    <xf numFmtId="0" fontId="10" fillId="0" borderId="0"/>
    <xf numFmtId="0" fontId="10" fillId="0" borderId="0"/>
    <xf numFmtId="0" fontId="10" fillId="0" borderId="0"/>
    <xf numFmtId="0" fontId="24" fillId="0" borderId="0"/>
    <xf numFmtId="0" fontId="10" fillId="0" borderId="0"/>
    <xf numFmtId="0" fontId="39" fillId="0" borderId="0"/>
    <xf numFmtId="0" fontId="40" fillId="0" borderId="0"/>
    <xf numFmtId="0" fontId="41" fillId="0" borderId="0"/>
    <xf numFmtId="0" fontId="10" fillId="0" borderId="0"/>
    <xf numFmtId="0" fontId="10" fillId="0" borderId="0"/>
    <xf numFmtId="0" fontId="10" fillId="0" borderId="0"/>
    <xf numFmtId="0" fontId="42" fillId="24" borderId="33" applyNumberFormat="0" applyFont="0" applyAlignment="0" applyProtection="0"/>
    <xf numFmtId="0" fontId="42" fillId="24" borderId="33" applyNumberFormat="0" applyFont="0" applyAlignment="0" applyProtection="0"/>
    <xf numFmtId="0" fontId="42" fillId="24" borderId="33" applyNumberFormat="0" applyFont="0" applyAlignment="0" applyProtection="0"/>
    <xf numFmtId="0" fontId="42" fillId="24" borderId="33" applyNumberFormat="0" applyFont="0" applyAlignment="0" applyProtection="0"/>
    <xf numFmtId="0" fontId="43" fillId="21" borderId="34" applyNumberFormat="0" applyAlignment="0" applyProtection="0"/>
    <xf numFmtId="0" fontId="43" fillId="21" borderId="34" applyNumberFormat="0" applyAlignment="0" applyProtection="0"/>
    <xf numFmtId="9" fontId="1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35" applyNumberFormat="0" applyFill="0" applyAlignment="0" applyProtection="0"/>
    <xf numFmtId="0" fontId="45" fillId="0" borderId="3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6" fillId="0" borderId="0"/>
    <xf numFmtId="0" fontId="5" fillId="0" borderId="0"/>
    <xf numFmtId="0" fontId="10" fillId="0" borderId="0"/>
    <xf numFmtId="0" fontId="10" fillId="0" borderId="0"/>
    <xf numFmtId="0" fontId="4" fillId="0" borderId="0"/>
    <xf numFmtId="0" fontId="4" fillId="0" borderId="0"/>
    <xf numFmtId="0" fontId="10" fillId="0" borderId="0"/>
    <xf numFmtId="0" fontId="3" fillId="0" borderId="0"/>
    <xf numFmtId="0" fontId="3" fillId="0" borderId="0"/>
    <xf numFmtId="0" fontId="10" fillId="0" borderId="0"/>
    <xf numFmtId="0" fontId="2" fillId="0" borderId="0"/>
    <xf numFmtId="0" fontId="2" fillId="0" borderId="0"/>
    <xf numFmtId="0" fontId="1" fillId="0" borderId="0"/>
    <xf numFmtId="0" fontId="1" fillId="0" borderId="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9"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1" fillId="0" borderId="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5" fillId="0" borderId="31"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5" fillId="0" borderId="31" applyNumberFormat="0" applyFill="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5" fillId="0" borderId="31"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35" fillId="0" borderId="31" applyNumberFormat="0" applyFill="0" applyAlignment="0" applyProtection="0"/>
    <xf numFmtId="0" fontId="35" fillId="0" borderId="31"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5" fillId="0" borderId="31" applyNumberFormat="0" applyFill="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3" fontId="24" fillId="43" borderId="20" applyFill="0">
      <alignment horizontal="right" vertical="top"/>
    </xf>
    <xf numFmtId="0" fontId="122" fillId="0" borderId="36">
      <alignment horizontal="right" wrapText="1"/>
    </xf>
    <xf numFmtId="166" fontId="10" fillId="0" borderId="0" applyFont="0" applyFill="0" applyBorder="0" applyAlignment="0" applyProtection="0"/>
    <xf numFmtId="164" fontId="123" fillId="0" borderId="0" applyFill="0" applyBorder="0">
      <alignment horizontal="left"/>
    </xf>
    <xf numFmtId="0" fontId="124" fillId="44" borderId="0" applyBorder="0">
      <alignment horizontal="center"/>
    </xf>
    <xf numFmtId="0" fontId="124" fillId="0" borderId="0">
      <alignment horizontal="center" vertical="center"/>
    </xf>
    <xf numFmtId="0" fontId="125" fillId="0" borderId="0">
      <alignment horizontal="center" vertical="center"/>
    </xf>
    <xf numFmtId="164" fontId="124" fillId="43" borderId="20" applyNumberFormat="0" applyFill="0" applyBorder="0">
      <alignment horizontal="center" wrapText="1"/>
    </xf>
    <xf numFmtId="164" fontId="125" fillId="43" borderId="20" applyNumberFormat="0" applyFill="0" applyBorder="0">
      <alignment horizontal="center" wrapText="1"/>
    </xf>
    <xf numFmtId="0" fontId="121" fillId="0" borderId="0"/>
    <xf numFmtId="0" fontId="1" fillId="0" borderId="0"/>
    <xf numFmtId="0" fontId="9" fillId="0" borderId="0"/>
    <xf numFmtId="0" fontId="9" fillId="0" borderId="0"/>
    <xf numFmtId="0" fontId="121" fillId="0" borderId="0"/>
    <xf numFmtId="0" fontId="121" fillId="0" borderId="0"/>
    <xf numFmtId="0" fontId="36" fillId="8"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1" fillId="0" borderId="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5" fillId="0" borderId="31"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35" fillId="0" borderId="31"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5" fillId="0" borderId="31"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5" fillId="0" borderId="324" applyNumberFormat="0" applyFill="0" applyAlignment="0" applyProtection="0"/>
    <xf numFmtId="0" fontId="35" fillId="0" borderId="31"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29" fillId="21" borderId="321"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36" fillId="8" borderId="321" applyNumberFormat="0" applyAlignment="0" applyProtection="0"/>
    <xf numFmtId="0" fontId="29" fillId="21"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5" fillId="0" borderId="324" applyNumberFormat="0" applyFill="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2" fillId="24" borderId="322" applyNumberFormat="0" applyFont="0" applyAlignment="0" applyProtection="0"/>
    <xf numFmtId="0" fontId="43" fillId="21" borderId="323"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29" fillId="21" borderId="321" applyNumberForma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5" fillId="0" borderId="324" applyNumberFormat="0" applyFill="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29" fillId="21" borderId="321" applyNumberFormat="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5" fillId="0" borderId="324" applyNumberFormat="0" applyFill="0" applyAlignment="0" applyProtection="0"/>
    <xf numFmtId="0" fontId="36" fillId="8"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3" fillId="21" borderId="323" applyNumberFormat="0" applyAlignment="0" applyProtection="0"/>
    <xf numFmtId="0" fontId="43" fillId="21" borderId="323" applyNumberFormat="0" applyAlignment="0" applyProtection="0"/>
    <xf numFmtId="0" fontId="36" fillId="8" borderId="321" applyNumberFormat="0" applyAlignment="0" applyProtection="0"/>
    <xf numFmtId="0" fontId="43" fillId="21" borderId="323" applyNumberForma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42" fillId="24" borderId="322" applyNumberFormat="0" applyFont="0" applyAlignment="0" applyProtection="0"/>
    <xf numFmtId="0" fontId="36" fillId="8" borderId="321"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5" fillId="0" borderId="324" applyNumberFormat="0" applyFill="0" applyAlignment="0" applyProtection="0"/>
    <xf numFmtId="0" fontId="43" fillId="21" borderId="323" applyNumberFormat="0" applyAlignment="0" applyProtection="0"/>
    <xf numFmtId="0" fontId="43" fillId="21" borderId="323"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29" fillId="21" borderId="321" applyNumberFormat="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6" fillId="8" borderId="321" applyNumberFormat="0" applyAlignment="0" applyProtection="0"/>
    <xf numFmtId="0" fontId="36" fillId="8" borderId="321" applyNumberForma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2" fillId="24" borderId="322" applyNumberFormat="0" applyFont="0" applyAlignment="0" applyProtection="0"/>
    <xf numFmtId="0" fontId="43" fillId="21" borderId="323" applyNumberFormat="0" applyAlignment="0" applyProtection="0"/>
    <xf numFmtId="0" fontId="43" fillId="21" borderId="323" applyNumberFormat="0" applyAlignment="0" applyProtection="0"/>
    <xf numFmtId="0" fontId="45" fillId="0" borderId="324" applyNumberFormat="0" applyFill="0" applyAlignment="0" applyProtection="0"/>
    <xf numFmtId="0" fontId="45" fillId="0" borderId="324"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 fillId="0" borderId="0"/>
    <xf numFmtId="0" fontId="1" fillId="0" borderId="0"/>
    <xf numFmtId="0" fontId="121" fillId="0" borderId="0"/>
  </cellStyleXfs>
  <cellXfs count="2010">
    <xf numFmtId="0" fontId="0" fillId="0" borderId="0" xfId="0"/>
    <xf numFmtId="164" fontId="16"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4" fillId="0" borderId="0" xfId="3" applyFont="1" applyFill="1" applyAlignment="1">
      <alignment vertical="center"/>
    </xf>
    <xf numFmtId="0" fontId="18" fillId="0" borderId="23" xfId="4" applyFont="1" applyFill="1" applyBorder="1" applyAlignment="1">
      <alignment vertical="center"/>
    </xf>
    <xf numFmtId="0" fontId="18" fillId="0" borderId="0" xfId="4" applyFont="1" applyFill="1" applyBorder="1" applyAlignment="1">
      <alignmen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wrapText="1"/>
    </xf>
    <xf numFmtId="0" fontId="21" fillId="0" borderId="0" xfId="4" applyFont="1" applyFill="1" applyBorder="1" applyAlignment="1">
      <alignment horizontal="left" vertical="center" wrapText="1"/>
    </xf>
    <xf numFmtId="0" fontId="21" fillId="0" borderId="0" xfId="4" applyFont="1" applyFill="1" applyBorder="1" applyAlignment="1">
      <alignment horizontal="right" vertical="center" wrapText="1"/>
    </xf>
    <xf numFmtId="0" fontId="18" fillId="0" borderId="0" xfId="4" applyFont="1" applyFill="1" applyBorder="1" applyAlignment="1">
      <alignment vertical="center" wrapText="1"/>
    </xf>
    <xf numFmtId="0" fontId="15" fillId="0" borderId="19" xfId="4" applyFont="1" applyFill="1" applyBorder="1" applyAlignment="1">
      <alignment horizontal="center" vertical="center" wrapText="1"/>
    </xf>
    <xf numFmtId="0" fontId="12" fillId="0" borderId="0" xfId="0" applyFont="1" applyFill="1" applyBorder="1" applyAlignment="1">
      <alignment horizontal="left" wrapText="1"/>
    </xf>
    <xf numFmtId="0" fontId="18" fillId="0" borderId="0" xfId="4" applyFont="1" applyFill="1" applyBorder="1" applyAlignment="1">
      <alignment horizontal="center" vertical="center" wrapText="1"/>
    </xf>
    <xf numFmtId="1" fontId="11" fillId="0" borderId="0" xfId="0" applyNumberFormat="1" applyFont="1" applyFill="1" applyBorder="1" applyAlignment="1">
      <alignment horizontal="right" vertical="center"/>
    </xf>
    <xf numFmtId="0" fontId="48" fillId="0" borderId="0" xfId="0" applyFont="1" applyFill="1" applyAlignment="1">
      <alignment vertical="center"/>
    </xf>
    <xf numFmtId="0" fontId="18" fillId="0" borderId="0" xfId="4" applyFont="1" applyFill="1" applyBorder="1" applyAlignment="1">
      <alignment horizontal="right" vertical="center"/>
    </xf>
    <xf numFmtId="3" fontId="48" fillId="0" borderId="0" xfId="0" applyNumberFormat="1" applyFont="1" applyFill="1" applyAlignment="1">
      <alignment vertical="center"/>
    </xf>
    <xf numFmtId="0" fontId="48" fillId="0" borderId="0" xfId="0" applyFont="1" applyFill="1" applyBorder="1"/>
    <xf numFmtId="0" fontId="48" fillId="0" borderId="0" xfId="0" applyFont="1" applyFill="1"/>
    <xf numFmtId="3" fontId="18" fillId="0" borderId="0" xfId="4"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0" fontId="48" fillId="0" borderId="0"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xf numFmtId="0" fontId="48" fillId="0" borderId="0" xfId="0" applyFont="1" applyFill="1" applyAlignment="1">
      <alignment vertical="center" wrapText="1"/>
    </xf>
    <xf numFmtId="0" fontId="18" fillId="0" borderId="0" xfId="4" applyFont="1" applyFill="1" applyBorder="1" applyAlignment="1">
      <alignment horizontal="center" vertical="center"/>
    </xf>
    <xf numFmtId="1" fontId="13" fillId="0" borderId="0" xfId="0" applyNumberFormat="1" applyFont="1" applyFill="1"/>
    <xf numFmtId="0" fontId="48" fillId="0" borderId="0" xfId="0" applyFont="1" applyFill="1" applyAlignment="1">
      <alignment wrapText="1"/>
    </xf>
    <xf numFmtId="0" fontId="11" fillId="0" borderId="0" xfId="4" applyFont="1" applyFill="1" applyBorder="1" applyAlignment="1">
      <alignment horizontal="right" vertical="center" wrapText="1"/>
    </xf>
    <xf numFmtId="0" fontId="11" fillId="0" borderId="0" xfId="4" applyFont="1" applyFill="1" applyBorder="1" applyAlignment="1">
      <alignment vertical="center"/>
    </xf>
    <xf numFmtId="0" fontId="11" fillId="0" borderId="0" xfId="4" applyFont="1" applyFill="1" applyBorder="1" applyAlignment="1">
      <alignment vertical="center" wrapText="1"/>
    </xf>
    <xf numFmtId="0" fontId="48" fillId="0" borderId="0" xfId="0" applyFont="1" applyFill="1" applyAlignment="1"/>
    <xf numFmtId="0" fontId="14" fillId="0" borderId="0" xfId="0" applyFont="1" applyFill="1" applyBorder="1" applyAlignment="1">
      <alignment vertical="center"/>
    </xf>
    <xf numFmtId="0" fontId="47" fillId="0" borderId="0" xfId="9" applyFont="1" applyFill="1" applyBorder="1" applyAlignment="1">
      <alignment vertical="center" wrapText="1" readingOrder="2"/>
    </xf>
    <xf numFmtId="0" fontId="47" fillId="0" borderId="0" xfId="9" applyFont="1" applyFill="1" applyBorder="1" applyAlignment="1">
      <alignment horizontal="left" vertical="top" wrapText="1" indent="1" readingOrder="2"/>
    </xf>
    <xf numFmtId="1" fontId="47" fillId="0" borderId="0" xfId="9" applyNumberFormat="1" applyFont="1" applyFill="1" applyBorder="1" applyAlignment="1">
      <alignment horizontal="left" vertical="top" wrapText="1" indent="1" readingOrder="2"/>
    </xf>
    <xf numFmtId="1" fontId="21" fillId="0" borderId="0" xfId="9" applyNumberFormat="1" applyFont="1" applyFill="1" applyBorder="1" applyAlignment="1">
      <alignment horizontal="right" vertical="top" indent="1" readingOrder="2"/>
    </xf>
    <xf numFmtId="0" fontId="51" fillId="0" borderId="0" xfId="9" applyFont="1" applyFill="1" applyBorder="1" applyAlignment="1">
      <alignment horizontal="right" vertical="top" wrapText="1" indent="1" readingOrder="2"/>
    </xf>
    <xf numFmtId="0" fontId="21" fillId="0" borderId="0" xfId="0" applyFont="1" applyFill="1" applyBorder="1" applyAlignment="1">
      <alignment vertical="center"/>
    </xf>
    <xf numFmtId="0" fontId="42" fillId="0" borderId="0" xfId="10" applyFont="1" applyAlignment="1">
      <alignment wrapText="1"/>
    </xf>
    <xf numFmtId="0" fontId="54" fillId="25" borderId="0" xfId="0" applyFont="1" applyFill="1"/>
    <xf numFmtId="0" fontId="57" fillId="25" borderId="0" xfId="10" applyFont="1" applyFill="1"/>
    <xf numFmtId="0" fontId="58" fillId="0" borderId="0" xfId="0" applyFont="1"/>
    <xf numFmtId="0" fontId="56" fillId="0" borderId="0" xfId="0" applyFont="1" applyFill="1" applyBorder="1"/>
    <xf numFmtId="0" fontId="56" fillId="0" borderId="48" xfId="0" applyFont="1" applyFill="1" applyBorder="1"/>
    <xf numFmtId="0" fontId="56" fillId="0" borderId="41" xfId="0" applyFont="1" applyFill="1" applyBorder="1"/>
    <xf numFmtId="0" fontId="61" fillId="0" borderId="41" xfId="10" applyFont="1" applyFill="1" applyBorder="1" applyAlignment="1">
      <alignment horizontal="left"/>
    </xf>
    <xf numFmtId="0" fontId="55" fillId="0" borderId="0" xfId="10" applyFont="1" applyFill="1" applyBorder="1"/>
    <xf numFmtId="0" fontId="55" fillId="0" borderId="48" xfId="10" applyFont="1" applyFill="1" applyBorder="1"/>
    <xf numFmtId="0" fontId="56" fillId="0" borderId="54" xfId="0" applyFont="1" applyFill="1" applyBorder="1"/>
    <xf numFmtId="0" fontId="56" fillId="0" borderId="55" xfId="0" applyFont="1" applyFill="1" applyBorder="1"/>
    <xf numFmtId="0" fontId="59" fillId="0" borderId="59" xfId="0" applyFont="1" applyFill="1" applyBorder="1" applyAlignment="1">
      <alignment horizontal="left" wrapText="1"/>
    </xf>
    <xf numFmtId="0" fontId="59" fillId="0" borderId="53" xfId="0" applyFont="1" applyFill="1" applyBorder="1" applyAlignment="1">
      <alignment horizontal="left"/>
    </xf>
    <xf numFmtId="0" fontId="62" fillId="0" borderId="0" xfId="10" applyFont="1" applyAlignment="1">
      <alignment wrapText="1"/>
    </xf>
    <xf numFmtId="0" fontId="13" fillId="0" borderId="0" xfId="0" applyFont="1" applyFill="1" applyBorder="1" applyAlignment="1">
      <alignment horizontal="left" wrapText="1"/>
    </xf>
    <xf numFmtId="0" fontId="53" fillId="0" borderId="0" xfId="10" applyFont="1" applyAlignment="1">
      <alignment wrapText="1"/>
    </xf>
    <xf numFmtId="0" fontId="64" fillId="2" borderId="0" xfId="10" applyFont="1" applyFill="1" applyAlignment="1">
      <alignment wrapText="1"/>
    </xf>
    <xf numFmtId="0" fontId="21" fillId="0" borderId="0" xfId="4" applyFont="1" applyFill="1" applyBorder="1" applyAlignment="1">
      <alignment vertical="center" wrapText="1"/>
    </xf>
    <xf numFmtId="0" fontId="18" fillId="27" borderId="23" xfId="4" applyFont="1" applyFill="1" applyBorder="1" applyAlignment="1">
      <alignment vertical="center"/>
    </xf>
    <xf numFmtId="0" fontId="18" fillId="0" borderId="40" xfId="4" applyFont="1" applyFill="1" applyBorder="1" applyAlignment="1">
      <alignment vertical="center"/>
    </xf>
    <xf numFmtId="0" fontId="18" fillId="29" borderId="23" xfId="4" applyFont="1" applyFill="1" applyBorder="1" applyAlignment="1">
      <alignment vertical="center"/>
    </xf>
    <xf numFmtId="0" fontId="12" fillId="0" borderId="0" xfId="0" applyFont="1" applyFill="1" applyBorder="1" applyAlignment="1">
      <alignment horizontal="left" wrapText="1"/>
    </xf>
    <xf numFmtId="164" fontId="52" fillId="0" borderId="21" xfId="0" applyNumberFormat="1" applyFont="1" applyFill="1" applyBorder="1" applyAlignment="1">
      <alignment horizontal="center" vertical="center" wrapText="1"/>
    </xf>
    <xf numFmtId="164" fontId="15" fillId="0" borderId="21" xfId="0" applyNumberFormat="1" applyFont="1" applyFill="1" applyBorder="1" applyAlignment="1">
      <alignment horizontal="center" vertical="center" wrapText="1"/>
    </xf>
    <xf numFmtId="0" fontId="18" fillId="0" borderId="62" xfId="4" applyFont="1" applyFill="1" applyBorder="1" applyAlignment="1">
      <alignment vertical="center"/>
    </xf>
    <xf numFmtId="0" fontId="15" fillId="32" borderId="11" xfId="4" applyFont="1" applyFill="1" applyBorder="1" applyAlignment="1">
      <alignment horizontal="left" vertical="center" wrapText="1"/>
    </xf>
    <xf numFmtId="0" fontId="18" fillId="32" borderId="40" xfId="4" applyFont="1" applyFill="1" applyBorder="1" applyAlignment="1">
      <alignment vertical="center"/>
    </xf>
    <xf numFmtId="0" fontId="15" fillId="32" borderId="11" xfId="4" applyFont="1" applyFill="1" applyBorder="1" applyAlignment="1">
      <alignment horizontal="right" vertical="center" wrapText="1"/>
    </xf>
    <xf numFmtId="0" fontId="15" fillId="32" borderId="62" xfId="4" applyFont="1" applyFill="1" applyBorder="1" applyAlignment="1">
      <alignment horizontal="left" vertical="center" wrapText="1"/>
    </xf>
    <xf numFmtId="0" fontId="15" fillId="32" borderId="62" xfId="4" applyFont="1" applyFill="1" applyBorder="1" applyAlignment="1">
      <alignment horizontal="right" vertical="center" wrapText="1"/>
    </xf>
    <xf numFmtId="0" fontId="18" fillId="0" borderId="71" xfId="4" applyFont="1" applyFill="1" applyBorder="1" applyAlignment="1">
      <alignment vertical="center"/>
    </xf>
    <xf numFmtId="0" fontId="18" fillId="0" borderId="72" xfId="4" applyFont="1" applyFill="1" applyBorder="1" applyAlignment="1">
      <alignment vertical="center"/>
    </xf>
    <xf numFmtId="0" fontId="15" fillId="28" borderId="11" xfId="4" applyFont="1" applyFill="1" applyBorder="1" applyAlignment="1">
      <alignment vertical="center" wrapText="1"/>
    </xf>
    <xf numFmtId="0" fontId="18" fillId="28" borderId="40" xfId="4" applyFont="1" applyFill="1" applyBorder="1" applyAlignment="1">
      <alignment vertical="center"/>
    </xf>
    <xf numFmtId="0" fontId="15" fillId="28" borderId="11" xfId="4" applyFont="1" applyFill="1" applyBorder="1" applyAlignment="1">
      <alignment horizontal="right" vertical="center" wrapText="1"/>
    </xf>
    <xf numFmtId="0" fontId="18" fillId="28" borderId="69" xfId="4" applyFont="1" applyFill="1" applyBorder="1" applyAlignment="1">
      <alignment vertical="center"/>
    </xf>
    <xf numFmtId="0" fontId="73" fillId="0" borderId="0" xfId="0" applyFont="1" applyFill="1" applyAlignment="1">
      <alignment vertical="center"/>
    </xf>
    <xf numFmtId="0" fontId="72" fillId="0" borderId="0" xfId="0" applyFont="1" applyFill="1" applyAlignment="1">
      <alignment vertical="center"/>
    </xf>
    <xf numFmtId="0" fontId="49" fillId="0" borderId="0" xfId="0" applyFont="1" applyFill="1" applyAlignment="1">
      <alignment vertical="center"/>
    </xf>
    <xf numFmtId="0" fontId="0" fillId="0" borderId="0" xfId="0" applyFont="1"/>
    <xf numFmtId="0" fontId="73" fillId="0" borderId="0" xfId="10" applyFont="1" applyAlignment="1">
      <alignment wrapText="1"/>
    </xf>
    <xf numFmtId="0" fontId="76" fillId="0" borderId="0" xfId="10" applyFont="1" applyAlignment="1">
      <alignment wrapText="1"/>
    </xf>
    <xf numFmtId="0" fontId="73" fillId="0" borderId="0" xfId="10" applyFont="1" applyAlignment="1">
      <alignment vertical="top" wrapText="1"/>
    </xf>
    <xf numFmtId="0" fontId="76" fillId="0" borderId="0" xfId="0" applyFont="1"/>
    <xf numFmtId="0" fontId="72" fillId="0" borderId="0" xfId="10" applyFont="1" applyAlignment="1">
      <alignment horizontal="right"/>
    </xf>
    <xf numFmtId="0" fontId="72" fillId="0" borderId="0" xfId="3" applyFont="1" applyFill="1" applyAlignment="1">
      <alignment vertical="center"/>
    </xf>
    <xf numFmtId="0" fontId="72" fillId="0" borderId="0" xfId="3" applyFont="1" applyFill="1" applyAlignment="1">
      <alignment vertical="center" wrapText="1"/>
    </xf>
    <xf numFmtId="0" fontId="72" fillId="0" borderId="0" xfId="0" applyFont="1" applyFill="1" applyAlignment="1">
      <alignment horizontal="center" vertical="center"/>
    </xf>
    <xf numFmtId="0" fontId="80" fillId="0" borderId="0" xfId="0" applyFont="1"/>
    <xf numFmtId="0" fontId="82" fillId="0" borderId="0" xfId="3" applyFont="1" applyFill="1" applyAlignment="1">
      <alignment vertical="center"/>
    </xf>
    <xf numFmtId="0" fontId="82" fillId="0" borderId="0" xfId="3" applyFont="1" applyFill="1" applyAlignment="1">
      <alignment vertical="center" wrapText="1"/>
    </xf>
    <xf numFmtId="0" fontId="81" fillId="0" borderId="0" xfId="0" applyFont="1" applyFill="1" applyAlignment="1">
      <alignment vertical="center"/>
    </xf>
    <xf numFmtId="0" fontId="81" fillId="0" borderId="0" xfId="0" applyFont="1" applyFill="1" applyAlignment="1">
      <alignment horizontal="right" vertical="center"/>
    </xf>
    <xf numFmtId="164" fontId="15" fillId="0" borderId="0"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0" fontId="48" fillId="33" borderId="0" xfId="0" applyFont="1" applyFill="1"/>
    <xf numFmtId="0" fontId="72" fillId="0" borderId="0" xfId="3" applyFont="1" applyFill="1" applyAlignment="1">
      <alignment vertical="center" wrapText="1"/>
    </xf>
    <xf numFmtId="0" fontId="0" fillId="0" borderId="0" xfId="0"/>
    <xf numFmtId="0" fontId="14" fillId="0" borderId="0" xfId="3" applyFont="1" applyFill="1" applyAlignment="1">
      <alignment horizontal="right" vertical="center" wrapText="1"/>
    </xf>
    <xf numFmtId="0" fontId="14" fillId="0" borderId="0" xfId="0" applyFont="1" applyFill="1" applyAlignment="1">
      <alignment vertical="center" wrapText="1"/>
    </xf>
    <xf numFmtId="0" fontId="0" fillId="0" borderId="0" xfId="0"/>
    <xf numFmtId="0" fontId="18" fillId="32" borderId="72" xfId="4" applyFont="1" applyFill="1" applyBorder="1" applyAlignment="1">
      <alignment vertical="center"/>
    </xf>
    <xf numFmtId="0" fontId="85" fillId="0" borderId="0" xfId="0" applyFont="1" applyFill="1" applyAlignment="1">
      <alignment horizontal="center" vertical="center"/>
    </xf>
    <xf numFmtId="0" fontId="86" fillId="0" borderId="0" xfId="0" applyFont="1" applyAlignment="1">
      <alignment horizontal="center"/>
    </xf>
    <xf numFmtId="0" fontId="85" fillId="0" borderId="0" xfId="0" applyFont="1" applyAlignment="1">
      <alignment horizontal="center"/>
    </xf>
    <xf numFmtId="0" fontId="18" fillId="0" borderId="0" xfId="4" applyFont="1" applyFill="1" applyBorder="1" applyAlignment="1">
      <alignment horizontal="left" vertical="center" wrapText="1"/>
    </xf>
    <xf numFmtId="0" fontId="0" fillId="0" borderId="0" xfId="0"/>
    <xf numFmtId="0" fontId="0" fillId="0" borderId="0" xfId="0"/>
    <xf numFmtId="0" fontId="64" fillId="0" borderId="0" xfId="10" applyFont="1" applyFill="1" applyAlignment="1">
      <alignment wrapText="1"/>
    </xf>
    <xf numFmtId="0" fontId="15" fillId="36" borderId="0" xfId="4" applyFont="1" applyFill="1" applyBorder="1" applyAlignment="1">
      <alignment horizontal="center" vertical="center" wrapText="1"/>
    </xf>
    <xf numFmtId="0" fontId="15" fillId="36" borderId="0" xfId="0" applyFont="1" applyFill="1" applyBorder="1" applyAlignment="1">
      <alignment horizontal="center" vertical="center" wrapText="1"/>
    </xf>
    <xf numFmtId="0" fontId="49" fillId="0" borderId="0" xfId="10" applyFont="1"/>
    <xf numFmtId="0" fontId="74" fillId="0" borderId="0" xfId="0" applyFont="1"/>
    <xf numFmtId="0" fontId="48" fillId="0" borderId="0" xfId="10" applyFont="1"/>
    <xf numFmtId="0" fontId="48" fillId="0" borderId="0" xfId="10" applyFont="1" applyFill="1"/>
    <xf numFmtId="0" fontId="86" fillId="0" borderId="0" xfId="10" applyFont="1"/>
    <xf numFmtId="0" fontId="9" fillId="0" borderId="0" xfId="0" applyFont="1"/>
    <xf numFmtId="0" fontId="90" fillId="0" borderId="0" xfId="0" applyFont="1" applyAlignment="1">
      <alignment horizontal="center"/>
    </xf>
    <xf numFmtId="0" fontId="90" fillId="2" borderId="0" xfId="0" applyFont="1" applyFill="1" applyAlignment="1">
      <alignment horizontal="center"/>
    </xf>
    <xf numFmtId="0" fontId="90" fillId="0" borderId="0" xfId="0" applyFont="1" applyFill="1" applyAlignment="1">
      <alignment horizontal="center" vertical="center"/>
    </xf>
    <xf numFmtId="0" fontId="90" fillId="0" borderId="0" xfId="3" applyFont="1" applyFill="1" applyAlignment="1">
      <alignment horizontal="center" vertical="center"/>
    </xf>
    <xf numFmtId="0" fontId="90" fillId="0" borderId="0" xfId="3" applyFont="1" applyFill="1" applyAlignment="1">
      <alignment horizontal="center" vertical="center" wrapText="1"/>
    </xf>
    <xf numFmtId="0" fontId="13" fillId="0" borderId="0" xfId="0" applyFont="1" applyFill="1" applyBorder="1" applyAlignment="1">
      <alignment horizontal="left" wrapText="1"/>
    </xf>
    <xf numFmtId="0" fontId="0" fillId="0" borderId="0" xfId="0"/>
    <xf numFmtId="0" fontId="0" fillId="0" borderId="0" xfId="0" applyAlignment="1">
      <alignment wrapText="1"/>
    </xf>
    <xf numFmtId="0" fontId="58" fillId="0" borderId="0" xfId="0" applyFont="1" applyAlignment="1">
      <alignment wrapText="1"/>
    </xf>
    <xf numFmtId="0" fontId="57" fillId="25" borderId="0" xfId="10" applyFont="1" applyFill="1" applyAlignment="1">
      <alignment wrapText="1"/>
    </xf>
    <xf numFmtId="0" fontId="48" fillId="0" borderId="0" xfId="10" applyFont="1" applyAlignment="1">
      <alignment wrapText="1"/>
    </xf>
    <xf numFmtId="0" fontId="48" fillId="0" borderId="0" xfId="10" applyFont="1" applyAlignment="1">
      <alignment horizontal="left" wrapText="1"/>
    </xf>
    <xf numFmtId="0" fontId="9" fillId="0" borderId="0" xfId="0" applyFont="1" applyAlignment="1">
      <alignment wrapText="1"/>
    </xf>
    <xf numFmtId="0" fontId="74" fillId="0" borderId="0" xfId="0" applyFont="1" applyAlignment="1">
      <alignment wrapText="1"/>
    </xf>
    <xf numFmtId="0" fontId="80" fillId="0" borderId="0" xfId="0" applyFont="1" applyAlignment="1">
      <alignment wrapText="1"/>
    </xf>
    <xf numFmtId="0" fontId="49" fillId="0" borderId="0" xfId="10" applyFont="1" applyAlignment="1">
      <alignment wrapText="1"/>
    </xf>
    <xf numFmtId="0" fontId="48" fillId="0" borderId="0" xfId="10" applyFont="1" applyAlignment="1">
      <alignment vertical="center"/>
    </xf>
    <xf numFmtId="0" fontId="48" fillId="0" borderId="0" xfId="10" applyFont="1" applyFill="1" applyAlignment="1">
      <alignment horizontal="left" vertical="center"/>
    </xf>
    <xf numFmtId="0" fontId="48" fillId="0" borderId="0" xfId="10" applyFont="1" applyAlignment="1">
      <alignment horizontal="right" vertical="center"/>
    </xf>
    <xf numFmtId="0" fontId="48" fillId="0" borderId="0" xfId="10" applyFont="1" applyAlignment="1">
      <alignment vertical="center" wrapText="1"/>
    </xf>
    <xf numFmtId="0" fontId="48" fillId="0" borderId="0" xfId="10" applyFont="1" applyAlignment="1">
      <alignment horizontal="left" vertical="center" wrapText="1"/>
    </xf>
    <xf numFmtId="0" fontId="91" fillId="0" borderId="39" xfId="0" applyFont="1" applyFill="1" applyBorder="1" applyAlignment="1">
      <alignment vertical="center" wrapText="1"/>
    </xf>
    <xf numFmtId="0" fontId="48" fillId="0" borderId="0" xfId="10" applyFont="1" applyAlignment="1">
      <alignment horizontal="left" vertical="center"/>
    </xf>
    <xf numFmtId="0" fontId="50" fillId="28" borderId="69" xfId="4" applyFont="1" applyFill="1" applyBorder="1" applyAlignment="1">
      <alignment vertical="center"/>
    </xf>
    <xf numFmtId="0" fontId="50" fillId="0" borderId="23" xfId="4" applyFont="1" applyFill="1" applyBorder="1" applyAlignment="1">
      <alignment vertical="center"/>
    </xf>
    <xf numFmtId="0" fontId="50" fillId="27" borderId="23" xfId="4" applyFont="1" applyFill="1" applyBorder="1" applyAlignment="1">
      <alignment vertical="center"/>
    </xf>
    <xf numFmtId="3" fontId="18" fillId="28" borderId="40" xfId="4" applyNumberFormat="1" applyFont="1" applyFill="1" applyBorder="1" applyAlignment="1">
      <alignment horizontal="left" vertical="center"/>
    </xf>
    <xf numFmtId="3" fontId="15" fillId="28" borderId="40" xfId="4" applyNumberFormat="1" applyFont="1" applyFill="1" applyBorder="1" applyAlignment="1">
      <alignment horizontal="left" vertical="center"/>
    </xf>
    <xf numFmtId="3" fontId="18" fillId="0" borderId="69" xfId="4" applyNumberFormat="1" applyFont="1" applyFill="1" applyBorder="1" applyAlignment="1">
      <alignment horizontal="left" vertical="center"/>
    </xf>
    <xf numFmtId="3" fontId="49" fillId="0" borderId="0" xfId="4" applyNumberFormat="1" applyFont="1" applyFill="1" applyBorder="1" applyAlignment="1">
      <alignment horizontal="left" vertical="center"/>
    </xf>
    <xf numFmtId="3" fontId="18" fillId="27" borderId="69" xfId="4" applyNumberFormat="1" applyFont="1" applyFill="1" applyBorder="1" applyAlignment="1">
      <alignment horizontal="left" vertical="center"/>
    </xf>
    <xf numFmtId="3" fontId="49" fillId="27" borderId="0" xfId="4" applyNumberFormat="1" applyFont="1" applyFill="1" applyBorder="1" applyAlignment="1">
      <alignment horizontal="left" vertical="center"/>
    </xf>
    <xf numFmtId="3" fontId="18" fillId="29" borderId="69" xfId="4" applyNumberFormat="1" applyFont="1" applyFill="1" applyBorder="1" applyAlignment="1">
      <alignment horizontal="left" vertical="center"/>
    </xf>
    <xf numFmtId="3" fontId="48" fillId="0" borderId="0" xfId="0" applyNumberFormat="1" applyFont="1" applyFill="1" applyBorder="1" applyAlignment="1">
      <alignment horizontal="left"/>
    </xf>
    <xf numFmtId="3" fontId="18" fillId="0" borderId="40" xfId="4" applyNumberFormat="1" applyFont="1" applyFill="1" applyBorder="1" applyAlignment="1">
      <alignment horizontal="left" vertical="center"/>
    </xf>
    <xf numFmtId="0" fontId="18" fillId="26" borderId="71" xfId="4" applyFont="1" applyFill="1" applyBorder="1" applyAlignment="1">
      <alignment vertical="center"/>
    </xf>
    <xf numFmtId="0" fontId="18" fillId="32" borderId="71" xfId="4" applyFont="1" applyFill="1" applyBorder="1" applyAlignment="1">
      <alignment vertical="center"/>
    </xf>
    <xf numFmtId="164" fontId="15" fillId="39" borderId="21" xfId="0" applyNumberFormat="1" applyFont="1" applyFill="1" applyBorder="1" applyAlignment="1">
      <alignment horizontal="center" vertical="center" wrapText="1"/>
    </xf>
    <xf numFmtId="0" fontId="0" fillId="0" borderId="0" xfId="0"/>
    <xf numFmtId="0" fontId="98" fillId="0" borderId="0" xfId="0" applyFont="1" applyAlignment="1">
      <alignment horizontal="justify" readingOrder="1"/>
    </xf>
    <xf numFmtId="0" fontId="99" fillId="0" borderId="0" xfId="0" applyFont="1" applyAlignment="1">
      <alignment horizontal="justify" readingOrder="1"/>
    </xf>
    <xf numFmtId="0" fontId="97" fillId="0" borderId="0" xfId="0" applyFont="1"/>
    <xf numFmtId="0" fontId="100" fillId="0" borderId="0" xfId="0" applyFont="1" applyAlignment="1">
      <alignment horizontal="justify" readingOrder="1"/>
    </xf>
    <xf numFmtId="0" fontId="101" fillId="0" borderId="0" xfId="0" applyFont="1" applyAlignment="1">
      <alignment horizontal="justify" readingOrder="1"/>
    </xf>
    <xf numFmtId="0" fontId="97" fillId="0" borderId="0" xfId="0" applyFont="1" applyAlignment="1">
      <alignment horizontal="left" readingOrder="1"/>
    </xf>
    <xf numFmtId="0" fontId="102" fillId="0" borderId="0" xfId="0" applyFont="1" applyAlignment="1">
      <alignment horizontal="justify" readingOrder="1"/>
    </xf>
    <xf numFmtId="0" fontId="13" fillId="0" borderId="0" xfId="0" applyFont="1" applyFill="1" applyBorder="1" applyAlignment="1">
      <alignment horizontal="left" wrapText="1"/>
    </xf>
    <xf numFmtId="0" fontId="21" fillId="0" borderId="0" xfId="4" applyFont="1" applyFill="1" applyBorder="1" applyAlignment="1">
      <alignment horizontal="center" vertical="center" wrapText="1"/>
    </xf>
    <xf numFmtId="0" fontId="67" fillId="36" borderId="36" xfId="4" applyFont="1" applyFill="1" applyBorder="1" applyAlignment="1">
      <alignment horizontal="center" vertical="center" wrapText="1"/>
    </xf>
    <xf numFmtId="0" fontId="106" fillId="0" borderId="0" xfId="0" applyFont="1"/>
    <xf numFmtId="0" fontId="60" fillId="0" borderId="106" xfId="10" applyFont="1" applyFill="1" applyBorder="1" applyAlignment="1">
      <alignment horizontal="center" vertical="center" wrapText="1"/>
    </xf>
    <xf numFmtId="0" fontId="60" fillId="0" borderId="107" xfId="10" applyFont="1" applyFill="1" applyBorder="1" applyAlignment="1">
      <alignment horizontal="center" vertical="center" wrapText="1"/>
    </xf>
    <xf numFmtId="0" fontId="60" fillId="0" borderId="108" xfId="10" applyFont="1" applyFill="1" applyBorder="1" applyAlignment="1">
      <alignment horizontal="center"/>
    </xf>
    <xf numFmtId="3" fontId="55" fillId="0" borderId="106" xfId="10" applyNumberFormat="1" applyFont="1" applyFill="1" applyBorder="1" applyAlignment="1" applyProtection="1">
      <alignment horizontal="center"/>
      <protection locked="0"/>
    </xf>
    <xf numFmtId="3" fontId="55" fillId="0" borderId="107" xfId="10" applyNumberFormat="1" applyFont="1" applyFill="1" applyBorder="1" applyAlignment="1" applyProtection="1">
      <alignment horizontal="center"/>
      <protection locked="0"/>
    </xf>
    <xf numFmtId="3" fontId="95" fillId="29" borderId="96" xfId="110" applyNumberFormat="1" applyFont="1" applyFill="1" applyBorder="1" applyAlignment="1">
      <alignment horizontal="right" vertical="center"/>
    </xf>
    <xf numFmtId="0" fontId="15" fillId="0" borderId="112" xfId="4" applyFont="1" applyFill="1" applyBorder="1" applyAlignment="1">
      <alignment horizontal="center" vertical="center" wrapText="1"/>
    </xf>
    <xf numFmtId="164" fontId="52" fillId="0" borderId="37" xfId="0" applyNumberFormat="1" applyFont="1" applyFill="1" applyBorder="1" applyAlignment="1">
      <alignment horizontal="center" vertical="center" wrapText="1"/>
    </xf>
    <xf numFmtId="0" fontId="15" fillId="28" borderId="104" xfId="4" applyFont="1" applyFill="1" applyBorder="1" applyAlignment="1">
      <alignment vertical="center" wrapText="1"/>
    </xf>
    <xf numFmtId="0" fontId="18" fillId="28" borderId="101" xfId="4" applyFont="1" applyFill="1" applyBorder="1" applyAlignment="1">
      <alignment vertical="center"/>
    </xf>
    <xf numFmtId="0" fontId="15" fillId="28" borderId="104" xfId="4" applyFont="1" applyFill="1" applyBorder="1" applyAlignment="1">
      <alignment horizontal="right" vertical="center" wrapText="1"/>
    </xf>
    <xf numFmtId="0" fontId="60" fillId="0" borderId="115" xfId="10" applyFont="1" applyFill="1" applyBorder="1" applyAlignment="1">
      <alignment horizontal="center" vertical="center" wrapText="1"/>
    </xf>
    <xf numFmtId="0" fontId="60" fillId="0" borderId="116" xfId="10" applyFont="1" applyFill="1" applyBorder="1" applyAlignment="1">
      <alignment horizontal="center" vertical="center" wrapText="1"/>
    </xf>
    <xf numFmtId="0" fontId="60" fillId="0" borderId="117" xfId="10" applyFont="1" applyFill="1" applyBorder="1" applyAlignment="1">
      <alignment horizontal="center"/>
    </xf>
    <xf numFmtId="3" fontId="55" fillId="0" borderId="115" xfId="10" applyNumberFormat="1" applyFont="1" applyFill="1" applyBorder="1" applyAlignment="1" applyProtection="1">
      <alignment horizontal="center"/>
      <protection locked="0"/>
    </xf>
    <xf numFmtId="3" fontId="55" fillId="0" borderId="116" xfId="10" applyNumberFormat="1" applyFont="1" applyFill="1" applyBorder="1" applyAlignment="1" applyProtection="1">
      <alignment horizontal="center"/>
      <protection locked="0"/>
    </xf>
    <xf numFmtId="0" fontId="60" fillId="0" borderId="131" xfId="10" applyFont="1" applyFill="1" applyBorder="1" applyAlignment="1">
      <alignment horizontal="center" vertical="center" wrapText="1"/>
    </xf>
    <xf numFmtId="0" fontId="60" fillId="0" borderId="132" xfId="10" applyFont="1" applyFill="1" applyBorder="1" applyAlignment="1">
      <alignment horizontal="center" vertical="center" wrapText="1"/>
    </xf>
    <xf numFmtId="0" fontId="60" fillId="0" borderId="133" xfId="10" applyFont="1" applyFill="1" applyBorder="1" applyAlignment="1">
      <alignment horizontal="center"/>
    </xf>
    <xf numFmtId="3" fontId="55" fillId="0" borderId="131" xfId="10" applyNumberFormat="1" applyFont="1" applyFill="1" applyBorder="1" applyAlignment="1" applyProtection="1">
      <alignment horizontal="center"/>
      <protection locked="0"/>
    </xf>
    <xf numFmtId="3" fontId="55" fillId="0" borderId="132" xfId="10" applyNumberFormat="1" applyFont="1" applyFill="1" applyBorder="1" applyAlignment="1" applyProtection="1">
      <alignment horizontal="center"/>
      <protection locked="0"/>
    </xf>
    <xf numFmtId="0" fontId="15" fillId="0" borderId="3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60" fillId="0" borderId="86" xfId="10" applyFont="1" applyFill="1" applyBorder="1" applyAlignment="1">
      <alignment horizontal="center" vertical="center" wrapText="1"/>
    </xf>
    <xf numFmtId="0" fontId="13" fillId="0" borderId="0" xfId="0" applyFont="1" applyFill="1" applyBorder="1" applyAlignment="1">
      <alignment horizontal="left" wrapText="1"/>
    </xf>
    <xf numFmtId="0" fontId="15" fillId="0" borderId="128" xfId="4" applyFont="1" applyFill="1" applyBorder="1" applyAlignment="1">
      <alignment horizontal="center" vertical="center" wrapText="1"/>
    </xf>
    <xf numFmtId="165" fontId="49" fillId="0" borderId="0" xfId="4" applyNumberFormat="1" applyFont="1" applyFill="1" applyBorder="1" applyAlignment="1">
      <alignment horizontal="right" vertical="center"/>
    </xf>
    <xf numFmtId="165" fontId="49" fillId="0" borderId="4" xfId="4" applyNumberFormat="1" applyFont="1" applyFill="1" applyBorder="1" applyAlignment="1">
      <alignment horizontal="right" vertical="center"/>
    </xf>
    <xf numFmtId="0" fontId="11" fillId="0" borderId="0" xfId="4"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14" fillId="0" borderId="0" xfId="3" applyFont="1" applyFill="1" applyAlignment="1">
      <alignment vertical="center" wrapText="1"/>
    </xf>
    <xf numFmtId="0" fontId="15" fillId="36" borderId="113" xfId="4" applyFont="1" applyFill="1" applyBorder="1" applyAlignment="1">
      <alignment horizontal="center" vertical="center" wrapText="1"/>
    </xf>
    <xf numFmtId="0" fontId="15" fillId="36" borderId="137" xfId="0" applyFont="1" applyFill="1" applyBorder="1" applyAlignment="1">
      <alignment horizontal="center" vertical="center" wrapText="1"/>
    </xf>
    <xf numFmtId="0" fontId="15" fillId="36" borderId="137" xfId="4" applyFont="1" applyFill="1" applyBorder="1" applyAlignment="1">
      <alignment horizontal="center" vertical="center" wrapText="1"/>
    </xf>
    <xf numFmtId="0" fontId="60" fillId="0" borderId="139" xfId="10" applyFont="1" applyFill="1" applyBorder="1" applyAlignment="1">
      <alignment horizontal="center" vertical="center" wrapText="1"/>
    </xf>
    <xf numFmtId="0" fontId="60" fillId="0" borderId="140" xfId="10" applyFont="1" applyFill="1" applyBorder="1" applyAlignment="1">
      <alignment horizontal="center" vertical="center" wrapText="1"/>
    </xf>
    <xf numFmtId="0" fontId="60" fillId="0" borderId="141" xfId="10" applyFont="1" applyFill="1" applyBorder="1" applyAlignment="1">
      <alignment horizontal="center"/>
    </xf>
    <xf numFmtId="3" fontId="55" fillId="0" borderId="139" xfId="10" applyNumberFormat="1" applyFont="1" applyFill="1" applyBorder="1" applyAlignment="1" applyProtection="1">
      <alignment horizontal="center"/>
      <protection locked="0"/>
    </xf>
    <xf numFmtId="3" fontId="55" fillId="0" borderId="140" xfId="10" applyNumberFormat="1" applyFont="1" applyFill="1" applyBorder="1" applyAlignment="1" applyProtection="1">
      <alignment horizontal="center"/>
      <protection locked="0"/>
    </xf>
    <xf numFmtId="0" fontId="15" fillId="36" borderId="138" xfId="4" applyFont="1" applyFill="1" applyBorder="1" applyAlignment="1">
      <alignment horizontal="center" vertical="center" wrapText="1"/>
    </xf>
    <xf numFmtId="164" fontId="15" fillId="39" borderId="149" xfId="0" applyNumberFormat="1" applyFont="1" applyFill="1" applyBorder="1" applyAlignment="1">
      <alignment horizontal="center" vertical="center" wrapText="1"/>
    </xf>
    <xf numFmtId="0" fontId="15" fillId="0" borderId="145" xfId="4" applyFont="1" applyFill="1" applyBorder="1" applyAlignment="1">
      <alignment horizontal="center" vertical="center" wrapText="1"/>
    </xf>
    <xf numFmtId="0" fontId="60" fillId="0" borderId="155" xfId="10" applyFont="1" applyFill="1" applyBorder="1" applyAlignment="1">
      <alignment horizontal="center" vertical="center" wrapText="1"/>
    </xf>
    <xf numFmtId="0" fontId="60" fillId="0" borderId="156" xfId="10" applyFont="1" applyFill="1" applyBorder="1" applyAlignment="1">
      <alignment horizontal="center" vertical="center" wrapText="1"/>
    </xf>
    <xf numFmtId="0" fontId="60" fillId="0" borderId="157" xfId="10" applyFont="1" applyFill="1" applyBorder="1" applyAlignment="1">
      <alignment horizontal="center"/>
    </xf>
    <xf numFmtId="3" fontId="55" fillId="0" borderId="155" xfId="10" applyNumberFormat="1" applyFont="1" applyFill="1" applyBorder="1" applyAlignment="1" applyProtection="1">
      <alignment horizontal="center"/>
      <protection locked="0"/>
    </xf>
    <xf numFmtId="3" fontId="55" fillId="0" borderId="156" xfId="10" applyNumberFormat="1" applyFont="1" applyFill="1" applyBorder="1" applyAlignment="1" applyProtection="1">
      <alignment horizontal="center"/>
      <protection locked="0"/>
    </xf>
    <xf numFmtId="0" fontId="59" fillId="0" borderId="0" xfId="0" applyFont="1" applyFill="1" applyBorder="1" applyAlignment="1">
      <alignment horizontal="left" wrapText="1"/>
    </xf>
    <xf numFmtId="0" fontId="60" fillId="0" borderId="0" xfId="10" applyFont="1" applyFill="1" applyBorder="1" applyAlignment="1">
      <alignment horizontal="center" vertical="center" wrapText="1"/>
    </xf>
    <xf numFmtId="3" fontId="55" fillId="0" borderId="0" xfId="10" applyNumberFormat="1" applyFont="1" applyFill="1" applyBorder="1" applyAlignment="1" applyProtection="1">
      <alignment horizontal="center"/>
      <protection locked="0"/>
    </xf>
    <xf numFmtId="3" fontId="50" fillId="28" borderId="40" xfId="4" applyNumberFormat="1" applyFont="1" applyFill="1" applyBorder="1" applyAlignment="1">
      <alignment vertical="center"/>
    </xf>
    <xf numFmtId="3" fontId="50" fillId="28" borderId="118" xfId="4" applyNumberFormat="1" applyFont="1" applyFill="1" applyBorder="1" applyAlignment="1">
      <alignment vertical="center"/>
    </xf>
    <xf numFmtId="3" fontId="50" fillId="28" borderId="119" xfId="4" applyNumberFormat="1" applyFont="1" applyFill="1" applyBorder="1" applyAlignment="1">
      <alignment vertical="center"/>
    </xf>
    <xf numFmtId="0" fontId="60" fillId="0" borderId="86" xfId="10" applyFont="1" applyFill="1" applyBorder="1" applyAlignment="1">
      <alignment horizontal="center" vertical="center" wrapText="1"/>
    </xf>
    <xf numFmtId="0" fontId="13" fillId="0" borderId="0" xfId="0" applyFont="1" applyFill="1" applyBorder="1" applyAlignment="1">
      <alignment horizontal="left" wrapText="1"/>
    </xf>
    <xf numFmtId="0" fontId="15" fillId="0" borderId="110" xfId="4" applyFont="1" applyFill="1" applyBorder="1" applyAlignment="1">
      <alignment horizontal="center" vertical="center" wrapText="1"/>
    </xf>
    <xf numFmtId="0" fontId="15" fillId="0" borderId="128"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4" fillId="0" borderId="0" xfId="3" applyFont="1" applyFill="1" applyAlignment="1">
      <alignment vertical="center" wrapText="1"/>
    </xf>
    <xf numFmtId="0" fontId="18" fillId="0" borderId="63" xfId="4" applyFont="1" applyFill="1" applyBorder="1" applyAlignment="1">
      <alignment vertical="center"/>
    </xf>
    <xf numFmtId="0" fontId="18" fillId="0" borderId="64" xfId="4" applyFont="1" applyFill="1" applyBorder="1" applyAlignment="1">
      <alignment vertical="center"/>
    </xf>
    <xf numFmtId="3" fontId="14" fillId="0" borderId="0" xfId="3" applyNumberFormat="1" applyFont="1" applyFill="1" applyAlignment="1">
      <alignment vertical="center" wrapText="1"/>
    </xf>
    <xf numFmtId="0" fontId="61" fillId="0" borderId="162" xfId="10" applyFont="1" applyFill="1" applyBorder="1" applyAlignment="1">
      <alignment horizontal="left"/>
    </xf>
    <xf numFmtId="0" fontId="56" fillId="0" borderId="162" xfId="0" applyFont="1" applyFill="1" applyBorder="1"/>
    <xf numFmtId="3" fontId="55" fillId="0" borderId="170" xfId="10" applyNumberFormat="1" applyFont="1" applyFill="1" applyBorder="1" applyAlignment="1" applyProtection="1">
      <alignment horizontal="center"/>
      <protection locked="0"/>
    </xf>
    <xf numFmtId="3" fontId="55" fillId="0" borderId="171" xfId="10" applyNumberFormat="1" applyFont="1" applyFill="1" applyBorder="1" applyAlignment="1" applyProtection="1">
      <alignment horizontal="center"/>
      <protection locked="0"/>
    </xf>
    <xf numFmtId="0" fontId="60" fillId="0" borderId="172" xfId="10" applyFont="1" applyFill="1" applyBorder="1" applyAlignment="1">
      <alignment horizontal="center"/>
    </xf>
    <xf numFmtId="0" fontId="60" fillId="0" borderId="170" xfId="10" applyFont="1" applyFill="1" applyBorder="1" applyAlignment="1">
      <alignment horizontal="center" vertical="center" wrapText="1"/>
    </xf>
    <xf numFmtId="0" fontId="60" fillId="0" borderId="171" xfId="10" applyFont="1" applyFill="1" applyBorder="1" applyAlignment="1">
      <alignment horizontal="center" vertical="center" wrapText="1"/>
    </xf>
    <xf numFmtId="0" fontId="15" fillId="0" borderId="177" xfId="4" applyFont="1" applyFill="1" applyBorder="1" applyAlignment="1">
      <alignment horizontal="center" vertical="center" wrapText="1"/>
    </xf>
    <xf numFmtId="164" fontId="15" fillId="0" borderId="179" xfId="0" applyNumberFormat="1" applyFont="1" applyFill="1" applyBorder="1" applyAlignment="1">
      <alignment horizontal="center" vertical="center" wrapText="1"/>
    </xf>
    <xf numFmtId="164" fontId="52" fillId="0" borderId="178" xfId="0" applyNumberFormat="1" applyFont="1" applyFill="1" applyBorder="1" applyAlignment="1">
      <alignment horizontal="center" vertical="center" wrapText="1"/>
    </xf>
    <xf numFmtId="0" fontId="15" fillId="0" borderId="160" xfId="4" applyFont="1" applyFill="1" applyBorder="1" applyAlignment="1">
      <alignment horizontal="center" vertical="center" wrapText="1"/>
    </xf>
    <xf numFmtId="0" fontId="15" fillId="0" borderId="158" xfId="4" applyFont="1" applyFill="1" applyBorder="1" applyAlignment="1">
      <alignment horizontal="center" vertical="center" wrapText="1"/>
    </xf>
    <xf numFmtId="3" fontId="55" fillId="0" borderId="186" xfId="10" applyNumberFormat="1" applyFont="1" applyFill="1" applyBorder="1" applyAlignment="1" applyProtection="1">
      <alignment horizontal="center"/>
      <protection locked="0"/>
    </xf>
    <xf numFmtId="3" fontId="55" fillId="0" borderId="187" xfId="10" applyNumberFormat="1" applyFont="1" applyFill="1" applyBorder="1" applyAlignment="1" applyProtection="1">
      <alignment horizontal="center"/>
      <protection locked="0"/>
    </xf>
    <xf numFmtId="0" fontId="60" fillId="0" borderId="188" xfId="10" applyFont="1" applyFill="1" applyBorder="1" applyAlignment="1">
      <alignment horizontal="center"/>
    </xf>
    <xf numFmtId="0" fontId="60" fillId="0" borderId="186" xfId="10" applyFont="1" applyFill="1" applyBorder="1" applyAlignment="1">
      <alignment horizontal="center" vertical="center" wrapText="1"/>
    </xf>
    <xf numFmtId="0" fontId="60" fillId="0" borderId="187" xfId="10" applyFont="1" applyFill="1" applyBorder="1" applyAlignment="1">
      <alignment horizontal="center" vertical="center" wrapText="1"/>
    </xf>
    <xf numFmtId="3" fontId="18" fillId="26" borderId="63" xfId="4" applyNumberFormat="1" applyFont="1" applyFill="1" applyBorder="1" applyAlignment="1">
      <alignment vertical="center"/>
    </xf>
    <xf numFmtId="3" fontId="18" fillId="28" borderId="71" xfId="4" applyNumberFormat="1" applyFont="1" applyFill="1" applyBorder="1" applyAlignment="1">
      <alignment vertical="center"/>
    </xf>
    <xf numFmtId="164" fontId="50" fillId="0" borderId="189" xfId="0" applyNumberFormat="1" applyFont="1" applyFill="1" applyBorder="1" applyAlignment="1">
      <alignment horizontal="center" vertical="center" wrapText="1"/>
    </xf>
    <xf numFmtId="0" fontId="15" fillId="0" borderId="18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3" fillId="0" borderId="0" xfId="0" applyFont="1" applyFill="1" applyBorder="1" applyAlignment="1">
      <alignment horizontal="left" wrapText="1"/>
    </xf>
    <xf numFmtId="0" fontId="13" fillId="0" borderId="0" xfId="0" applyFont="1" applyFill="1" applyBorder="1" applyAlignment="1">
      <alignment horizontal="left" wrapText="1"/>
    </xf>
    <xf numFmtId="165" fontId="49" fillId="0" borderId="0" xfId="4" applyNumberFormat="1" applyFont="1" applyFill="1" applyBorder="1" applyAlignment="1">
      <alignment horizontal="right" vertical="center"/>
    </xf>
    <xf numFmtId="0" fontId="14" fillId="0" borderId="0" xfId="3" applyFont="1" applyFill="1" applyAlignment="1">
      <alignment vertical="center" wrapText="1"/>
    </xf>
    <xf numFmtId="3" fontId="18" fillId="0" borderId="191" xfId="4" applyNumberFormat="1" applyFont="1" applyFill="1" applyBorder="1" applyAlignment="1">
      <alignment horizontal="left" vertical="center"/>
    </xf>
    <xf numFmtId="0" fontId="18" fillId="0" borderId="191" xfId="4" applyFont="1" applyFill="1" applyBorder="1" applyAlignment="1">
      <alignment vertical="center"/>
    </xf>
    <xf numFmtId="3" fontId="18" fillId="27" borderId="191" xfId="4" applyNumberFormat="1" applyFont="1" applyFill="1" applyBorder="1" applyAlignment="1">
      <alignment horizontal="left" vertical="center"/>
    </xf>
    <xf numFmtId="3" fontId="18" fillId="29" borderId="190" xfId="4" applyNumberFormat="1" applyFont="1" applyFill="1" applyBorder="1" applyAlignment="1">
      <alignment horizontal="left" vertical="center"/>
    </xf>
    <xf numFmtId="3" fontId="18" fillId="28" borderId="191" xfId="4" applyNumberFormat="1" applyFont="1" applyFill="1" applyBorder="1" applyAlignment="1">
      <alignment horizontal="left" vertical="center"/>
    </xf>
    <xf numFmtId="3" fontId="18" fillId="28" borderId="11" xfId="4" applyNumberFormat="1" applyFont="1" applyFill="1" applyBorder="1" applyAlignment="1">
      <alignment horizontal="left" vertical="center"/>
    </xf>
    <xf numFmtId="3" fontId="95" fillId="29" borderId="113" xfId="110" applyNumberFormat="1" applyFont="1" applyFill="1" applyBorder="1" applyAlignment="1">
      <alignment horizontal="right" vertical="center"/>
    </xf>
    <xf numFmtId="0" fontId="50" fillId="29" borderId="163" xfId="4" applyFont="1" applyFill="1" applyBorder="1" applyAlignment="1">
      <alignment vertical="center"/>
    </xf>
    <xf numFmtId="3" fontId="18" fillId="0" borderId="198" xfId="4" applyNumberFormat="1" applyFont="1" applyFill="1" applyBorder="1" applyAlignment="1">
      <alignment horizontal="left" vertical="center"/>
    </xf>
    <xf numFmtId="0" fontId="50" fillId="0" borderId="198" xfId="4" applyFont="1" applyFill="1" applyBorder="1" applyAlignment="1">
      <alignment vertical="center"/>
    </xf>
    <xf numFmtId="3" fontId="94" fillId="0" borderId="191" xfId="110" applyNumberFormat="1" applyFont="1" applyBorder="1" applyAlignment="1">
      <alignment horizontal="right" vertical="center"/>
    </xf>
    <xf numFmtId="3" fontId="95" fillId="0" borderId="191" xfId="110" applyNumberFormat="1" applyFont="1" applyBorder="1" applyAlignment="1">
      <alignment horizontal="right" vertical="center"/>
    </xf>
    <xf numFmtId="3" fontId="18" fillId="27" borderId="191" xfId="4" applyNumberFormat="1" applyFont="1" applyFill="1" applyBorder="1" applyAlignment="1">
      <alignment horizontal="right" vertical="center"/>
    </xf>
    <xf numFmtId="3" fontId="50" fillId="27" borderId="191" xfId="4" applyNumberFormat="1" applyFont="1" applyFill="1" applyBorder="1" applyAlignment="1">
      <alignment horizontal="right" vertical="center"/>
    </xf>
    <xf numFmtId="3" fontId="94" fillId="29" borderId="191" xfId="110" applyNumberFormat="1" applyFont="1" applyFill="1" applyBorder="1" applyAlignment="1">
      <alignment horizontal="right" vertical="center"/>
    </xf>
    <xf numFmtId="3" fontId="94" fillId="0" borderId="40" xfId="110" applyNumberFormat="1" applyFont="1" applyBorder="1" applyAlignment="1">
      <alignment horizontal="right" vertical="center"/>
    </xf>
    <xf numFmtId="3" fontId="94" fillId="28" borderId="194" xfId="110" applyNumberFormat="1" applyFont="1" applyFill="1" applyBorder="1" applyAlignment="1">
      <alignment horizontal="right" vertical="center"/>
    </xf>
    <xf numFmtId="3" fontId="94" fillId="28" borderId="40" xfId="110" applyNumberFormat="1" applyFont="1" applyFill="1" applyBorder="1" applyAlignment="1">
      <alignment horizontal="right" vertical="center"/>
    </xf>
    <xf numFmtId="3" fontId="94" fillId="28" borderId="196" xfId="110" applyNumberFormat="1" applyFont="1" applyFill="1" applyBorder="1" applyAlignment="1">
      <alignment horizontal="right" vertical="center"/>
    </xf>
    <xf numFmtId="3" fontId="94" fillId="28" borderId="191" xfId="110" applyNumberFormat="1" applyFont="1" applyFill="1" applyBorder="1" applyAlignment="1">
      <alignment horizontal="right" vertical="center"/>
    </xf>
    <xf numFmtId="3" fontId="95" fillId="28" borderId="191" xfId="110" applyNumberFormat="1" applyFont="1" applyFill="1" applyBorder="1" applyAlignment="1">
      <alignment horizontal="right" vertical="center"/>
    </xf>
    <xf numFmtId="3" fontId="18" fillId="0" borderId="62" xfId="4" applyNumberFormat="1" applyFont="1" applyFill="1" applyBorder="1" applyAlignment="1">
      <alignment horizontal="left" vertical="center"/>
    </xf>
    <xf numFmtId="3" fontId="18" fillId="0" borderId="201" xfId="4" applyNumberFormat="1" applyFont="1" applyFill="1" applyBorder="1" applyAlignment="1">
      <alignment horizontal="left" vertical="center"/>
    </xf>
    <xf numFmtId="3" fontId="18" fillId="31" borderId="201" xfId="4" applyNumberFormat="1" applyFont="1" applyFill="1" applyBorder="1" applyAlignment="1">
      <alignment horizontal="left" vertical="center"/>
    </xf>
    <xf numFmtId="3" fontId="18" fillId="0" borderId="193" xfId="4" applyNumberFormat="1" applyFont="1" applyFill="1" applyBorder="1" applyAlignment="1">
      <alignment horizontal="left" vertical="center"/>
    </xf>
    <xf numFmtId="3" fontId="18" fillId="31" borderId="191" xfId="4" applyNumberFormat="1" applyFont="1" applyFill="1" applyBorder="1" applyAlignment="1">
      <alignment horizontal="left" vertical="center"/>
    </xf>
    <xf numFmtId="3" fontId="18" fillId="30" borderId="191" xfId="4" applyNumberFormat="1" applyFont="1" applyFill="1" applyBorder="1" applyAlignment="1">
      <alignment horizontal="left" vertical="center"/>
    </xf>
    <xf numFmtId="3" fontId="50" fillId="28" borderId="71" xfId="4" applyNumberFormat="1" applyFont="1" applyFill="1" applyBorder="1" applyAlignment="1">
      <alignment vertical="center"/>
    </xf>
    <xf numFmtId="3" fontId="50" fillId="28" borderId="201" xfId="4" applyNumberFormat="1" applyFont="1" applyFill="1" applyBorder="1" applyAlignment="1">
      <alignment vertical="center"/>
    </xf>
    <xf numFmtId="3" fontId="50" fillId="28" borderId="193" xfId="4" applyNumberFormat="1" applyFont="1" applyFill="1" applyBorder="1" applyAlignment="1">
      <alignment vertical="center"/>
    </xf>
    <xf numFmtId="0" fontId="18" fillId="28" borderId="191" xfId="4" applyFont="1" applyFill="1" applyBorder="1" applyAlignment="1">
      <alignment horizontal="left" vertical="center"/>
    </xf>
    <xf numFmtId="3" fontId="18" fillId="29" borderId="191" xfId="4" applyNumberFormat="1" applyFont="1" applyFill="1" applyBorder="1" applyAlignment="1">
      <alignment horizontal="left" vertical="center"/>
    </xf>
    <xf numFmtId="3" fontId="18" fillId="0" borderId="190" xfId="4" applyNumberFormat="1" applyFont="1" applyFill="1" applyBorder="1" applyAlignment="1">
      <alignment horizontal="left" vertical="center"/>
    </xf>
    <xf numFmtId="0" fontId="18" fillId="0" borderId="201" xfId="4" applyFont="1" applyFill="1" applyBorder="1" applyAlignment="1">
      <alignment vertical="center"/>
    </xf>
    <xf numFmtId="0" fontId="18" fillId="27" borderId="201" xfId="4" applyFont="1" applyFill="1" applyBorder="1" applyAlignment="1">
      <alignment vertical="center"/>
    </xf>
    <xf numFmtId="0" fontId="18" fillId="29" borderId="201" xfId="4" applyFont="1" applyFill="1" applyBorder="1" applyAlignment="1">
      <alignment vertical="center"/>
    </xf>
    <xf numFmtId="0" fontId="18" fillId="29" borderId="203" xfId="4" applyFont="1" applyFill="1" applyBorder="1" applyAlignment="1">
      <alignment vertical="center"/>
    </xf>
    <xf numFmtId="0" fontId="18" fillId="29" borderId="193" xfId="4" applyFont="1" applyFill="1" applyBorder="1" applyAlignment="1">
      <alignment vertical="center"/>
    </xf>
    <xf numFmtId="0" fontId="18" fillId="0" borderId="202" xfId="4" applyFont="1" applyFill="1" applyBorder="1" applyAlignment="1">
      <alignment vertical="center"/>
    </xf>
    <xf numFmtId="0" fontId="18" fillId="27" borderId="202" xfId="4" applyFont="1" applyFill="1" applyBorder="1" applyAlignment="1">
      <alignment vertical="center"/>
    </xf>
    <xf numFmtId="0" fontId="18" fillId="29" borderId="202" xfId="4" applyFont="1" applyFill="1" applyBorder="1" applyAlignment="1">
      <alignment vertical="center"/>
    </xf>
    <xf numFmtId="0" fontId="18" fillId="29" borderId="204" xfId="4" applyFont="1" applyFill="1" applyBorder="1" applyAlignment="1">
      <alignment vertical="center"/>
    </xf>
    <xf numFmtId="0" fontId="18" fillId="29" borderId="192" xfId="4" applyFont="1" applyFill="1" applyBorder="1" applyAlignment="1">
      <alignment vertical="center"/>
    </xf>
    <xf numFmtId="0" fontId="18" fillId="0" borderId="203" xfId="4" applyFont="1" applyFill="1" applyBorder="1" applyAlignment="1">
      <alignment vertical="center"/>
    </xf>
    <xf numFmtId="0" fontId="18" fillId="0" borderId="204" xfId="4" applyFont="1" applyFill="1" applyBorder="1" applyAlignment="1">
      <alignment vertical="center"/>
    </xf>
    <xf numFmtId="0" fontId="18" fillId="32" borderId="201" xfId="4" applyFont="1" applyFill="1" applyBorder="1" applyAlignment="1">
      <alignment vertical="center"/>
    </xf>
    <xf numFmtId="0" fontId="13" fillId="0" borderId="0" xfId="0" applyFont="1" applyFill="1" applyBorder="1" applyAlignment="1">
      <alignment horizontal="left" vertical="top" wrapText="1"/>
    </xf>
    <xf numFmtId="0" fontId="18" fillId="32" borderId="202" xfId="4" applyFont="1" applyFill="1" applyBorder="1" applyAlignment="1">
      <alignment vertical="center"/>
    </xf>
    <xf numFmtId="3" fontId="50" fillId="32" borderId="191" xfId="4" applyNumberFormat="1" applyFont="1" applyFill="1" applyBorder="1" applyAlignment="1">
      <alignment vertical="center"/>
    </xf>
    <xf numFmtId="3" fontId="94" fillId="0" borderId="191" xfId="124" applyNumberFormat="1" applyFont="1" applyBorder="1" applyAlignment="1">
      <alignment horizontal="right" vertical="center"/>
    </xf>
    <xf numFmtId="3" fontId="11" fillId="28" borderId="72" xfId="4" applyNumberFormat="1" applyFont="1" applyFill="1" applyBorder="1" applyAlignment="1">
      <alignment vertical="center"/>
    </xf>
    <xf numFmtId="3" fontId="11" fillId="26" borderId="64" xfId="4" applyNumberFormat="1" applyFont="1" applyFill="1" applyBorder="1" applyAlignment="1">
      <alignment vertical="center"/>
    </xf>
    <xf numFmtId="3" fontId="95" fillId="29" borderId="190" xfId="110" applyNumberFormat="1" applyFont="1" applyFill="1" applyBorder="1" applyAlignment="1">
      <alignment horizontal="right" vertical="center"/>
    </xf>
    <xf numFmtId="3" fontId="95" fillId="0" borderId="198" xfId="110" applyNumberFormat="1" applyFont="1" applyBorder="1" applyAlignment="1">
      <alignment horizontal="right" vertical="center"/>
    </xf>
    <xf numFmtId="0" fontId="13" fillId="0" borderId="0" xfId="0" applyFont="1" applyFill="1" applyBorder="1" applyAlignment="1">
      <alignment horizontal="center" wrapText="1"/>
    </xf>
    <xf numFmtId="0" fontId="18" fillId="31" borderId="40" xfId="4" applyFont="1" applyFill="1" applyBorder="1" applyAlignment="1">
      <alignment vertical="center"/>
    </xf>
    <xf numFmtId="0" fontId="18" fillId="30" borderId="40" xfId="4" applyFont="1" applyFill="1" applyBorder="1" applyAlignment="1">
      <alignment vertical="center"/>
    </xf>
    <xf numFmtId="0" fontId="15" fillId="0" borderId="209" xfId="4" applyFont="1" applyFill="1" applyBorder="1" applyAlignment="1">
      <alignment horizontal="center" vertical="center" wrapText="1"/>
    </xf>
    <xf numFmtId="0" fontId="18" fillId="31" borderId="201" xfId="4" applyFont="1" applyFill="1" applyBorder="1" applyAlignment="1">
      <alignment vertical="center"/>
    </xf>
    <xf numFmtId="0" fontId="91" fillId="0" borderId="0" xfId="0" applyFont="1" applyFill="1" applyBorder="1" applyAlignment="1">
      <alignment vertical="center" wrapText="1"/>
    </xf>
    <xf numFmtId="0" fontId="14" fillId="0" borderId="0" xfId="0" applyFont="1" applyFill="1" applyBorder="1"/>
    <xf numFmtId="0" fontId="18" fillId="29" borderId="211" xfId="4" applyFont="1" applyFill="1" applyBorder="1" applyAlignment="1">
      <alignment vertical="center"/>
    </xf>
    <xf numFmtId="3" fontId="18" fillId="27" borderId="201" xfId="4" applyNumberFormat="1" applyFont="1" applyFill="1" applyBorder="1" applyAlignment="1">
      <alignment horizontal="left" vertical="center"/>
    </xf>
    <xf numFmtId="3" fontId="18" fillId="29" borderId="201" xfId="4" applyNumberFormat="1" applyFont="1" applyFill="1" applyBorder="1" applyAlignment="1">
      <alignment horizontal="left" vertical="center"/>
    </xf>
    <xf numFmtId="3" fontId="18" fillId="29" borderId="203" xfId="4" applyNumberFormat="1" applyFont="1" applyFill="1" applyBorder="1" applyAlignment="1">
      <alignment horizontal="left" vertical="center"/>
    </xf>
    <xf numFmtId="3" fontId="18" fillId="29" borderId="193" xfId="4" applyNumberFormat="1" applyFont="1" applyFill="1" applyBorder="1" applyAlignment="1">
      <alignment horizontal="left" vertical="center"/>
    </xf>
    <xf numFmtId="3" fontId="18" fillId="30" borderId="201" xfId="4" applyNumberFormat="1" applyFont="1" applyFill="1" applyBorder="1" applyAlignment="1">
      <alignment horizontal="left" vertical="center"/>
    </xf>
    <xf numFmtId="3" fontId="18" fillId="28" borderId="62" xfId="4" applyNumberFormat="1" applyFont="1" applyFill="1" applyBorder="1" applyAlignment="1">
      <alignment horizontal="left" vertical="center"/>
    </xf>
    <xf numFmtId="0" fontId="72" fillId="0" borderId="40" xfId="10" applyFont="1" applyBorder="1" applyAlignment="1">
      <alignment horizontal="right"/>
    </xf>
    <xf numFmtId="3" fontId="18" fillId="30" borderId="40" xfId="4" applyNumberFormat="1" applyFont="1" applyFill="1" applyBorder="1" applyAlignment="1">
      <alignment horizontal="left" vertical="center"/>
    </xf>
    <xf numFmtId="3" fontId="15" fillId="30" borderId="40" xfId="4" applyNumberFormat="1" applyFont="1" applyFill="1" applyBorder="1" applyAlignment="1">
      <alignment horizontal="left" vertical="center"/>
    </xf>
    <xf numFmtId="3" fontId="48" fillId="0" borderId="159" xfId="0" applyNumberFormat="1" applyFont="1" applyFill="1" applyBorder="1" applyAlignment="1">
      <alignment horizontal="left"/>
    </xf>
    <xf numFmtId="3" fontId="15" fillId="38" borderId="40" xfId="4" applyNumberFormat="1" applyFont="1" applyFill="1" applyBorder="1" applyAlignment="1">
      <alignment horizontal="left" vertical="center"/>
    </xf>
    <xf numFmtId="3" fontId="15" fillId="31" borderId="40" xfId="4" applyNumberFormat="1" applyFont="1" applyFill="1" applyBorder="1" applyAlignment="1">
      <alignment horizontal="left" vertical="center"/>
    </xf>
    <xf numFmtId="3" fontId="94" fillId="0" borderId="40" xfId="117" applyNumberFormat="1" applyFont="1" applyBorder="1" applyAlignment="1">
      <alignment horizontal="right" vertical="center"/>
    </xf>
    <xf numFmtId="0" fontId="18" fillId="28" borderId="40" xfId="4" applyFont="1" applyFill="1" applyBorder="1" applyAlignment="1">
      <alignment horizontal="left" vertical="center"/>
    </xf>
    <xf numFmtId="3" fontId="18" fillId="31" borderId="71" xfId="4" applyNumberFormat="1" applyFont="1" applyFill="1" applyBorder="1" applyAlignment="1">
      <alignment horizontal="left" vertical="center"/>
    </xf>
    <xf numFmtId="3" fontId="94" fillId="31" borderId="40" xfId="117" applyNumberFormat="1" applyFont="1" applyFill="1" applyBorder="1" applyAlignment="1">
      <alignment horizontal="right" vertical="center"/>
    </xf>
    <xf numFmtId="3" fontId="18" fillId="31" borderId="40" xfId="4" applyNumberFormat="1" applyFont="1" applyFill="1" applyBorder="1" applyAlignment="1">
      <alignment horizontal="left" vertical="center"/>
    </xf>
    <xf numFmtId="3" fontId="18" fillId="0" borderId="63" xfId="4" applyNumberFormat="1" applyFont="1" applyFill="1" applyBorder="1" applyAlignment="1">
      <alignment horizontal="left" vertical="center"/>
    </xf>
    <xf numFmtId="3" fontId="18" fillId="30" borderId="71" xfId="4" applyNumberFormat="1" applyFont="1" applyFill="1" applyBorder="1" applyAlignment="1">
      <alignment horizontal="left" vertical="center"/>
    </xf>
    <xf numFmtId="3" fontId="18" fillId="0" borderId="71" xfId="4" applyNumberFormat="1" applyFont="1" applyFill="1" applyBorder="1" applyAlignment="1">
      <alignment horizontal="left" vertical="center"/>
    </xf>
    <xf numFmtId="3" fontId="18" fillId="0" borderId="203" xfId="4" applyNumberFormat="1" applyFont="1" applyFill="1" applyBorder="1" applyAlignment="1">
      <alignment horizontal="left" vertical="center"/>
    </xf>
    <xf numFmtId="3" fontId="18" fillId="38" borderId="71" xfId="4" applyNumberFormat="1" applyFont="1" applyFill="1" applyBorder="1" applyAlignment="1">
      <alignment horizontal="left" vertical="center"/>
    </xf>
    <xf numFmtId="3" fontId="18" fillId="38" borderId="40" xfId="4" applyNumberFormat="1" applyFont="1" applyFill="1" applyBorder="1" applyAlignment="1">
      <alignment horizontal="left" vertical="center"/>
    </xf>
    <xf numFmtId="0" fontId="61" fillId="0" borderId="46" xfId="10" applyFont="1" applyFill="1" applyBorder="1" applyAlignment="1">
      <alignment horizontal="left"/>
    </xf>
    <xf numFmtId="0" fontId="55" fillId="0" borderId="145" xfId="10" applyFont="1" applyFill="1" applyBorder="1"/>
    <xf numFmtId="0" fontId="55" fillId="0" borderId="125" xfId="10" applyFont="1" applyFill="1" applyBorder="1"/>
    <xf numFmtId="0" fontId="61" fillId="0" borderId="213" xfId="10" applyFont="1" applyFill="1" applyBorder="1" applyAlignment="1">
      <alignment horizontal="left"/>
    </xf>
    <xf numFmtId="0" fontId="48" fillId="0" borderId="215" xfId="0" applyFont="1" applyFill="1" applyBorder="1"/>
    <xf numFmtId="0" fontId="18" fillId="38" borderId="40" xfId="4" applyFont="1" applyFill="1" applyBorder="1" applyAlignment="1">
      <alignment vertical="center"/>
    </xf>
    <xf numFmtId="3" fontId="94" fillId="38" borderId="40" xfId="112" applyNumberFormat="1" applyFont="1" applyFill="1" applyBorder="1" applyAlignment="1">
      <alignment horizontal="right" vertical="top"/>
    </xf>
    <xf numFmtId="0" fontId="18" fillId="31" borderId="63" xfId="4" applyFont="1" applyFill="1" applyBorder="1" applyAlignment="1">
      <alignment vertical="center"/>
    </xf>
    <xf numFmtId="0" fontId="18" fillId="31" borderId="64" xfId="4" applyFont="1" applyFill="1" applyBorder="1" applyAlignment="1">
      <alignment vertical="center"/>
    </xf>
    <xf numFmtId="3" fontId="94" fillId="31" borderId="40" xfId="112" applyNumberFormat="1" applyFont="1" applyFill="1" applyBorder="1" applyAlignment="1">
      <alignment horizontal="right" vertical="top"/>
    </xf>
    <xf numFmtId="3" fontId="94" fillId="30" borderId="40" xfId="112" applyNumberFormat="1" applyFont="1" applyFill="1" applyBorder="1" applyAlignment="1">
      <alignment horizontal="right" vertical="top"/>
    </xf>
    <xf numFmtId="3" fontId="94" fillId="27" borderId="191" xfId="124" applyNumberFormat="1" applyFont="1" applyFill="1" applyBorder="1" applyAlignment="1">
      <alignment horizontal="right" vertical="center"/>
    </xf>
    <xf numFmtId="164" fontId="50" fillId="0" borderId="209" xfId="0" applyNumberFormat="1" applyFont="1" applyFill="1" applyBorder="1" applyAlignment="1">
      <alignment horizontal="center" vertical="center" wrapText="1"/>
    </xf>
    <xf numFmtId="0" fontId="72" fillId="0" borderId="62" xfId="10" applyFont="1" applyBorder="1" applyAlignment="1">
      <alignment horizontal="right"/>
    </xf>
    <xf numFmtId="3" fontId="94" fillId="0" borderId="191" xfId="124" applyNumberFormat="1" applyFont="1" applyFill="1" applyBorder="1" applyAlignment="1">
      <alignment horizontal="right" vertical="center"/>
    </xf>
    <xf numFmtId="3" fontId="94" fillId="0" borderId="62" xfId="124" applyNumberFormat="1" applyFont="1" applyBorder="1" applyAlignment="1">
      <alignment horizontal="right" vertical="center"/>
    </xf>
    <xf numFmtId="3" fontId="50" fillId="32" borderId="40" xfId="4" applyNumberFormat="1" applyFont="1" applyFill="1" applyBorder="1" applyAlignment="1">
      <alignment vertical="center"/>
    </xf>
    <xf numFmtId="3" fontId="94" fillId="0" borderId="198" xfId="124" applyNumberFormat="1" applyFont="1" applyFill="1" applyBorder="1" applyAlignment="1">
      <alignment horizontal="right" vertical="center"/>
    </xf>
    <xf numFmtId="3" fontId="94" fillId="0" borderId="40" xfId="124" applyNumberFormat="1" applyFont="1" applyFill="1" applyBorder="1" applyAlignment="1">
      <alignment horizontal="right" vertical="center"/>
    </xf>
    <xf numFmtId="3" fontId="94" fillId="29" borderId="191" xfId="124" applyNumberFormat="1" applyFont="1" applyFill="1" applyBorder="1" applyAlignment="1">
      <alignment horizontal="right" vertical="center"/>
    </xf>
    <xf numFmtId="3" fontId="94" fillId="29" borderId="190" xfId="124" applyNumberFormat="1" applyFont="1" applyFill="1" applyBorder="1" applyAlignment="1">
      <alignment horizontal="right" vertical="center"/>
    </xf>
    <xf numFmtId="3" fontId="94" fillId="31" borderId="62" xfId="124" applyNumberFormat="1" applyFont="1" applyFill="1" applyBorder="1" applyAlignment="1">
      <alignment horizontal="right" vertical="center"/>
    </xf>
    <xf numFmtId="3" fontId="94" fillId="31" borderId="191" xfId="124" applyNumberFormat="1" applyFont="1" applyFill="1" applyBorder="1" applyAlignment="1">
      <alignment horizontal="right" vertical="center"/>
    </xf>
    <xf numFmtId="0" fontId="18" fillId="31" borderId="202" xfId="4" applyFont="1" applyFill="1" applyBorder="1" applyAlignment="1">
      <alignment vertical="center"/>
    </xf>
    <xf numFmtId="0" fontId="18" fillId="30" borderId="63" xfId="4" applyFont="1" applyFill="1" applyBorder="1" applyAlignment="1">
      <alignment vertical="center"/>
    </xf>
    <xf numFmtId="3" fontId="94" fillId="30" borderId="62" xfId="124" applyNumberFormat="1" applyFont="1" applyFill="1" applyBorder="1" applyAlignment="1">
      <alignment horizontal="right" vertical="center"/>
    </xf>
    <xf numFmtId="0" fontId="18" fillId="30" borderId="64" xfId="4" applyFont="1" applyFill="1" applyBorder="1" applyAlignment="1">
      <alignment vertical="center"/>
    </xf>
    <xf numFmtId="0" fontId="18" fillId="30" borderId="201" xfId="4" applyFont="1" applyFill="1" applyBorder="1" applyAlignment="1">
      <alignment vertical="center"/>
    </xf>
    <xf numFmtId="3" fontId="94" fillId="30" borderId="191" xfId="124" applyNumberFormat="1" applyFont="1" applyFill="1" applyBorder="1" applyAlignment="1">
      <alignment horizontal="right" vertical="center"/>
    </xf>
    <xf numFmtId="0" fontId="18" fillId="30" borderId="202" xfId="4" applyFont="1" applyFill="1" applyBorder="1" applyAlignment="1">
      <alignment vertical="center"/>
    </xf>
    <xf numFmtId="0" fontId="18" fillId="38" borderId="63" xfId="4" applyFont="1" applyFill="1" applyBorder="1" applyAlignment="1">
      <alignment vertical="center"/>
    </xf>
    <xf numFmtId="3" fontId="94" fillId="38" borderId="62" xfId="124" applyNumberFormat="1" applyFont="1" applyFill="1" applyBorder="1" applyAlignment="1">
      <alignment horizontal="right" vertical="center"/>
    </xf>
    <xf numFmtId="0" fontId="18" fillId="38" borderId="64" xfId="4" applyFont="1" applyFill="1" applyBorder="1" applyAlignment="1">
      <alignment vertical="center"/>
    </xf>
    <xf numFmtId="0" fontId="18" fillId="38" borderId="201" xfId="4" applyFont="1" applyFill="1" applyBorder="1" applyAlignment="1">
      <alignment vertical="center"/>
    </xf>
    <xf numFmtId="3" fontId="94" fillId="38" borderId="191" xfId="124" applyNumberFormat="1" applyFont="1" applyFill="1" applyBorder="1" applyAlignment="1">
      <alignment horizontal="right" vertical="center"/>
    </xf>
    <xf numFmtId="0" fontId="18" fillId="38" borderId="202" xfId="4" applyFont="1" applyFill="1" applyBorder="1" applyAlignment="1">
      <alignment vertical="center"/>
    </xf>
    <xf numFmtId="0" fontId="18" fillId="31" borderId="71" xfId="4" applyFont="1" applyFill="1" applyBorder="1" applyAlignment="1">
      <alignment vertical="center"/>
    </xf>
    <xf numFmtId="0" fontId="18" fillId="31" borderId="72" xfId="4" applyFont="1" applyFill="1" applyBorder="1" applyAlignment="1">
      <alignment vertical="center"/>
    </xf>
    <xf numFmtId="0" fontId="18" fillId="30" borderId="71" xfId="4" applyFont="1" applyFill="1" applyBorder="1" applyAlignment="1">
      <alignment vertical="center"/>
    </xf>
    <xf numFmtId="3" fontId="94" fillId="30" borderId="40" xfId="121" applyNumberFormat="1" applyFont="1" applyFill="1" applyBorder="1" applyAlignment="1">
      <alignment horizontal="right" vertical="center"/>
    </xf>
    <xf numFmtId="0" fontId="18" fillId="30" borderId="72" xfId="4" applyFont="1" applyFill="1" applyBorder="1" applyAlignment="1">
      <alignment vertical="center"/>
    </xf>
    <xf numFmtId="0" fontId="18" fillId="38" borderId="71" xfId="4" applyFont="1" applyFill="1" applyBorder="1" applyAlignment="1">
      <alignment vertical="center"/>
    </xf>
    <xf numFmtId="3" fontId="94" fillId="38" borderId="40" xfId="121" applyNumberFormat="1" applyFont="1" applyFill="1" applyBorder="1" applyAlignment="1">
      <alignment horizontal="right" vertical="center"/>
    </xf>
    <xf numFmtId="0" fontId="18" fillId="38" borderId="72" xfId="4" applyFont="1" applyFill="1" applyBorder="1" applyAlignment="1">
      <alignment vertical="center"/>
    </xf>
    <xf numFmtId="3" fontId="18" fillId="38" borderId="217" xfId="4" applyNumberFormat="1" applyFont="1" applyFill="1" applyBorder="1" applyAlignment="1">
      <alignment horizontal="left" vertical="center"/>
    </xf>
    <xf numFmtId="3" fontId="18" fillId="38" borderId="218" xfId="4" applyNumberFormat="1" applyFont="1" applyFill="1" applyBorder="1" applyAlignment="1">
      <alignment horizontal="left" vertical="center"/>
    </xf>
    <xf numFmtId="3" fontId="18" fillId="0" borderId="219" xfId="4" applyNumberFormat="1" applyFont="1" applyFill="1" applyBorder="1" applyAlignment="1">
      <alignment horizontal="left" vertical="center"/>
    </xf>
    <xf numFmtId="3" fontId="94" fillId="0" borderId="218" xfId="117" applyNumberFormat="1" applyFont="1" applyBorder="1" applyAlignment="1">
      <alignment horizontal="right" vertical="center"/>
    </xf>
    <xf numFmtId="3" fontId="18" fillId="0" borderId="217" xfId="4" applyNumberFormat="1" applyFont="1" applyFill="1" applyBorder="1" applyAlignment="1">
      <alignment horizontal="left" vertical="center"/>
    </xf>
    <xf numFmtId="3" fontId="18" fillId="0" borderId="218" xfId="4" applyNumberFormat="1" applyFont="1" applyFill="1" applyBorder="1" applyAlignment="1">
      <alignment horizontal="left" vertical="center"/>
    </xf>
    <xf numFmtId="3" fontId="18" fillId="27" borderId="217" xfId="4" applyNumberFormat="1" applyFont="1" applyFill="1" applyBorder="1" applyAlignment="1">
      <alignment horizontal="left" vertical="center"/>
    </xf>
    <xf numFmtId="3" fontId="94" fillId="27" borderId="218" xfId="117" applyNumberFormat="1" applyFont="1" applyFill="1" applyBorder="1" applyAlignment="1">
      <alignment horizontal="right" vertical="center"/>
    </xf>
    <xf numFmtId="3" fontId="18" fillId="27" borderId="218" xfId="4" applyNumberFormat="1" applyFont="1" applyFill="1" applyBorder="1" applyAlignment="1">
      <alignment horizontal="left" vertical="center"/>
    </xf>
    <xf numFmtId="3" fontId="18" fillId="29" borderId="217" xfId="4" applyNumberFormat="1" applyFont="1" applyFill="1" applyBorder="1" applyAlignment="1">
      <alignment horizontal="left" vertical="center"/>
    </xf>
    <xf numFmtId="3" fontId="94" fillId="29" borderId="218" xfId="117" applyNumberFormat="1" applyFont="1" applyFill="1" applyBorder="1" applyAlignment="1">
      <alignment horizontal="right" vertical="center"/>
    </xf>
    <xf numFmtId="3" fontId="18" fillId="29" borderId="218" xfId="4" applyNumberFormat="1" applyFont="1" applyFill="1" applyBorder="1" applyAlignment="1">
      <alignment horizontal="left" vertical="center"/>
    </xf>
    <xf numFmtId="3" fontId="18" fillId="29" borderId="222" xfId="4" applyNumberFormat="1" applyFont="1" applyFill="1" applyBorder="1" applyAlignment="1">
      <alignment horizontal="left" vertical="center"/>
    </xf>
    <xf numFmtId="3" fontId="94" fillId="29" borderId="221" xfId="117" applyNumberFormat="1" applyFont="1" applyFill="1" applyBorder="1" applyAlignment="1">
      <alignment horizontal="right" vertical="center"/>
    </xf>
    <xf numFmtId="3" fontId="18" fillId="29" borderId="221" xfId="4" applyNumberFormat="1" applyFont="1" applyFill="1" applyBorder="1" applyAlignment="1">
      <alignment horizontal="left" vertical="center"/>
    </xf>
    <xf numFmtId="3" fontId="18" fillId="0" borderId="223" xfId="4" applyNumberFormat="1" applyFont="1" applyFill="1" applyBorder="1" applyAlignment="1">
      <alignment horizontal="left" vertical="center"/>
    </xf>
    <xf numFmtId="3" fontId="94" fillId="0" borderId="62" xfId="117" applyNumberFormat="1" applyFont="1" applyBorder="1" applyAlignment="1">
      <alignment horizontal="right" vertical="center"/>
    </xf>
    <xf numFmtId="0" fontId="18" fillId="0" borderId="220" xfId="4" applyFont="1" applyFill="1" applyBorder="1" applyAlignment="1">
      <alignment vertical="center"/>
    </xf>
    <xf numFmtId="0" fontId="18" fillId="32" borderId="217" xfId="4" applyFont="1" applyFill="1" applyBorder="1" applyAlignment="1">
      <alignment vertical="center"/>
    </xf>
    <xf numFmtId="0" fontId="18" fillId="32" borderId="225" xfId="4" applyFont="1" applyFill="1" applyBorder="1" applyAlignment="1">
      <alignment vertical="center"/>
    </xf>
    <xf numFmtId="0" fontId="18" fillId="0" borderId="217" xfId="4" applyFont="1" applyFill="1" applyBorder="1" applyAlignment="1">
      <alignment vertical="center"/>
    </xf>
    <xf numFmtId="0" fontId="18" fillId="0" borderId="225" xfId="4" applyFont="1" applyFill="1" applyBorder="1" applyAlignment="1">
      <alignment vertical="center"/>
    </xf>
    <xf numFmtId="0" fontId="18" fillId="27" borderId="217" xfId="4" applyFont="1" applyFill="1" applyBorder="1" applyAlignment="1">
      <alignment vertical="center"/>
    </xf>
    <xf numFmtId="0" fontId="18" fillId="27" borderId="220" xfId="4" applyFont="1" applyFill="1" applyBorder="1" applyAlignment="1">
      <alignment vertical="center"/>
    </xf>
    <xf numFmtId="0" fontId="18" fillId="27" borderId="225" xfId="4" applyFont="1" applyFill="1" applyBorder="1" applyAlignment="1">
      <alignment vertical="center"/>
    </xf>
    <xf numFmtId="0" fontId="18" fillId="29" borderId="217" xfId="4" applyFont="1" applyFill="1" applyBorder="1" applyAlignment="1">
      <alignment vertical="center"/>
    </xf>
    <xf numFmtId="0" fontId="18" fillId="29" borderId="220" xfId="4" applyFont="1" applyFill="1" applyBorder="1" applyAlignment="1">
      <alignment vertical="center"/>
    </xf>
    <xf numFmtId="0" fontId="18" fillId="29" borderId="225" xfId="4" applyFont="1" applyFill="1" applyBorder="1" applyAlignment="1">
      <alignment vertical="center"/>
    </xf>
    <xf numFmtId="0" fontId="18" fillId="29" borderId="222" xfId="4" applyFont="1" applyFill="1" applyBorder="1" applyAlignment="1">
      <alignment vertical="center"/>
    </xf>
    <xf numFmtId="3" fontId="94" fillId="0" borderId="218" xfId="117" applyNumberFormat="1" applyFont="1" applyFill="1" applyBorder="1" applyAlignment="1">
      <alignment horizontal="right" vertical="center"/>
    </xf>
    <xf numFmtId="0" fontId="18" fillId="29" borderId="223" xfId="4" applyFont="1" applyFill="1" applyBorder="1" applyAlignment="1">
      <alignment vertical="center"/>
    </xf>
    <xf numFmtId="0" fontId="18" fillId="29" borderId="226" xfId="4" applyFont="1" applyFill="1" applyBorder="1" applyAlignment="1">
      <alignment vertical="center"/>
    </xf>
    <xf numFmtId="0" fontId="18" fillId="0" borderId="223" xfId="4" applyFont="1" applyFill="1" applyBorder="1" applyAlignment="1">
      <alignment vertical="center"/>
    </xf>
    <xf numFmtId="3" fontId="94" fillId="0" borderId="198" xfId="117" applyNumberFormat="1" applyFont="1" applyFill="1" applyBorder="1" applyAlignment="1">
      <alignment horizontal="right" vertical="center"/>
    </xf>
    <xf numFmtId="3" fontId="94" fillId="0" borderId="40" xfId="117" applyNumberFormat="1" applyFont="1" applyFill="1" applyBorder="1" applyAlignment="1">
      <alignment horizontal="right" vertical="center"/>
    </xf>
    <xf numFmtId="3" fontId="18" fillId="0" borderId="72" xfId="4" applyNumberFormat="1" applyFont="1" applyFill="1" applyBorder="1" applyAlignment="1">
      <alignment vertical="center"/>
    </xf>
    <xf numFmtId="3" fontId="18" fillId="0" borderId="225" xfId="4" applyNumberFormat="1" applyFont="1" applyFill="1" applyBorder="1" applyAlignment="1">
      <alignment vertical="center"/>
    </xf>
    <xf numFmtId="3" fontId="18" fillId="0" borderId="226" xfId="4" applyNumberFormat="1" applyFont="1" applyFill="1" applyBorder="1" applyAlignment="1">
      <alignment vertical="center"/>
    </xf>
    <xf numFmtId="0" fontId="48" fillId="0" borderId="48" xfId="0" applyFont="1" applyFill="1" applyBorder="1"/>
    <xf numFmtId="0" fontId="55" fillId="0" borderId="162" xfId="10" applyFont="1" applyFill="1" applyBorder="1" applyAlignment="1" applyProtection="1">
      <alignment vertical="top" wrapText="1"/>
      <protection locked="0"/>
    </xf>
    <xf numFmtId="0" fontId="55" fillId="0" borderId="0" xfId="10" applyFont="1" applyFill="1" applyBorder="1" applyAlignment="1" applyProtection="1">
      <alignment vertical="top" wrapText="1"/>
      <protection locked="0"/>
    </xf>
    <xf numFmtId="3" fontId="94" fillId="38" borderId="40" xfId="117" applyNumberFormat="1" applyFont="1" applyFill="1" applyBorder="1" applyAlignment="1">
      <alignment horizontal="right" vertical="center"/>
    </xf>
    <xf numFmtId="0" fontId="18" fillId="38" borderId="217" xfId="4" applyFont="1" applyFill="1" applyBorder="1" applyAlignment="1">
      <alignment vertical="center"/>
    </xf>
    <xf numFmtId="3" fontId="94" fillId="38" borderId="218" xfId="117" applyNumberFormat="1" applyFont="1" applyFill="1" applyBorder="1" applyAlignment="1">
      <alignment horizontal="right" vertical="center"/>
    </xf>
    <xf numFmtId="0" fontId="18" fillId="38" borderId="225" xfId="4" applyFont="1" applyFill="1" applyBorder="1" applyAlignment="1">
      <alignment vertical="center"/>
    </xf>
    <xf numFmtId="3" fontId="94" fillId="30" borderId="40" xfId="117" applyNumberFormat="1" applyFont="1" applyFill="1" applyBorder="1" applyAlignment="1">
      <alignment horizontal="right" vertical="center"/>
    </xf>
    <xf numFmtId="0" fontId="18" fillId="30" borderId="217" xfId="4" applyFont="1" applyFill="1" applyBorder="1" applyAlignment="1">
      <alignment vertical="center"/>
    </xf>
    <xf numFmtId="3" fontId="94" fillId="30" borderId="218" xfId="117" applyNumberFormat="1" applyFont="1" applyFill="1" applyBorder="1" applyAlignment="1">
      <alignment horizontal="right" vertical="center"/>
    </xf>
    <xf numFmtId="0" fontId="18" fillId="30" borderId="225" xfId="4" applyFont="1" applyFill="1" applyBorder="1" applyAlignment="1">
      <alignment vertical="center"/>
    </xf>
    <xf numFmtId="0" fontId="18" fillId="31" borderId="217" xfId="4" applyFont="1" applyFill="1" applyBorder="1" applyAlignment="1">
      <alignment vertical="center"/>
    </xf>
    <xf numFmtId="3" fontId="94" fillId="31" borderId="218" xfId="117" applyNumberFormat="1" applyFont="1" applyFill="1" applyBorder="1" applyAlignment="1">
      <alignment horizontal="right" vertical="center"/>
    </xf>
    <xf numFmtId="0" fontId="18" fillId="31" borderId="225" xfId="4" applyFont="1" applyFill="1" applyBorder="1" applyAlignment="1">
      <alignment vertical="center"/>
    </xf>
    <xf numFmtId="0" fontId="18" fillId="32" borderId="218" xfId="4" applyFont="1" applyFill="1" applyBorder="1" applyAlignment="1">
      <alignment vertical="center"/>
    </xf>
    <xf numFmtId="3" fontId="94" fillId="0" borderId="218" xfId="112" applyNumberFormat="1" applyFont="1" applyBorder="1" applyAlignment="1">
      <alignment horizontal="right" vertical="top"/>
    </xf>
    <xf numFmtId="3" fontId="94" fillId="27" borderId="218" xfId="112" applyNumberFormat="1" applyFont="1" applyFill="1" applyBorder="1" applyAlignment="1">
      <alignment horizontal="right" vertical="top"/>
    </xf>
    <xf numFmtId="3" fontId="94" fillId="29" borderId="218" xfId="112" applyNumberFormat="1" applyFont="1" applyFill="1" applyBorder="1" applyAlignment="1">
      <alignment horizontal="right" vertical="top"/>
    </xf>
    <xf numFmtId="3" fontId="94" fillId="0" borderId="218" xfId="112" applyNumberFormat="1" applyFont="1" applyFill="1" applyBorder="1" applyAlignment="1">
      <alignment horizontal="right" vertical="top"/>
    </xf>
    <xf numFmtId="3" fontId="94" fillId="0" borderId="198" xfId="112" applyNumberFormat="1" applyFont="1" applyFill="1" applyBorder="1" applyAlignment="1">
      <alignment horizontal="right" vertical="top"/>
    </xf>
    <xf numFmtId="3" fontId="94" fillId="31" borderId="218" xfId="112" applyNumberFormat="1" applyFont="1" applyFill="1" applyBorder="1" applyAlignment="1">
      <alignment horizontal="right" vertical="top"/>
    </xf>
    <xf numFmtId="3" fontId="94" fillId="30" borderId="218" xfId="112" applyNumberFormat="1" applyFont="1" applyFill="1" applyBorder="1" applyAlignment="1">
      <alignment horizontal="right" vertical="top"/>
    </xf>
    <xf numFmtId="3" fontId="94" fillId="38" borderId="218" xfId="112" applyNumberFormat="1" applyFont="1" applyFill="1" applyBorder="1" applyAlignment="1">
      <alignment horizontal="right" vertical="top"/>
    </xf>
    <xf numFmtId="3" fontId="94" fillId="29" borderId="221" xfId="112" applyNumberFormat="1" applyFont="1" applyFill="1" applyBorder="1" applyAlignment="1">
      <alignment horizontal="right" vertical="top"/>
    </xf>
    <xf numFmtId="3" fontId="94" fillId="0" borderId="40" xfId="112" applyNumberFormat="1" applyFont="1" applyFill="1" applyBorder="1" applyAlignment="1">
      <alignment horizontal="right" vertical="top"/>
    </xf>
    <xf numFmtId="3" fontId="94" fillId="0" borderId="218" xfId="113" applyNumberFormat="1" applyFont="1" applyBorder="1" applyAlignment="1">
      <alignment horizontal="right" vertical="center"/>
    </xf>
    <xf numFmtId="3" fontId="94" fillId="27" borderId="218" xfId="113" applyNumberFormat="1" applyFont="1" applyFill="1" applyBorder="1" applyAlignment="1">
      <alignment horizontal="right" vertical="center"/>
    </xf>
    <xf numFmtId="3" fontId="94" fillId="29" borderId="218" xfId="113" applyNumberFormat="1" applyFont="1" applyFill="1" applyBorder="1" applyAlignment="1">
      <alignment horizontal="right" vertical="center"/>
    </xf>
    <xf numFmtId="3" fontId="94" fillId="0" borderId="218" xfId="113" applyNumberFormat="1" applyFont="1" applyFill="1" applyBorder="1" applyAlignment="1">
      <alignment horizontal="right" vertical="center"/>
    </xf>
    <xf numFmtId="3" fontId="94" fillId="0" borderId="198" xfId="113" applyNumberFormat="1" applyFont="1" applyFill="1" applyBorder="1" applyAlignment="1">
      <alignment horizontal="right" vertical="center"/>
    </xf>
    <xf numFmtId="3" fontId="94" fillId="31" borderId="40" xfId="113" applyNumberFormat="1" applyFont="1" applyFill="1" applyBorder="1" applyAlignment="1">
      <alignment horizontal="right" vertical="center"/>
    </xf>
    <xf numFmtId="3" fontId="94" fillId="31" borderId="218" xfId="113" applyNumberFormat="1" applyFont="1" applyFill="1" applyBorder="1" applyAlignment="1">
      <alignment horizontal="right" vertical="center"/>
    </xf>
    <xf numFmtId="3" fontId="94" fillId="30" borderId="40" xfId="113" applyNumberFormat="1" applyFont="1" applyFill="1" applyBorder="1" applyAlignment="1">
      <alignment horizontal="right" vertical="center"/>
    </xf>
    <xf numFmtId="3" fontId="94" fillId="30" borderId="218" xfId="113" applyNumberFormat="1" applyFont="1" applyFill="1" applyBorder="1" applyAlignment="1">
      <alignment horizontal="right" vertical="center"/>
    </xf>
    <xf numFmtId="3" fontId="94" fillId="38" borderId="40" xfId="113" applyNumberFormat="1" applyFont="1" applyFill="1" applyBorder="1" applyAlignment="1">
      <alignment horizontal="right" vertical="center"/>
    </xf>
    <xf numFmtId="3" fontId="94" fillId="38" borderId="218" xfId="113" applyNumberFormat="1" applyFont="1" applyFill="1" applyBorder="1" applyAlignment="1">
      <alignment horizontal="right" vertical="center"/>
    </xf>
    <xf numFmtId="3" fontId="94" fillId="29" borderId="221" xfId="113" applyNumberFormat="1" applyFont="1" applyFill="1" applyBorder="1" applyAlignment="1">
      <alignment horizontal="right" vertical="center"/>
    </xf>
    <xf numFmtId="3" fontId="94" fillId="0" borderId="40" xfId="113" applyNumberFormat="1" applyFont="1" applyFill="1" applyBorder="1" applyAlignment="1">
      <alignment horizontal="right" vertical="center"/>
    </xf>
    <xf numFmtId="0" fontId="18" fillId="29" borderId="227" xfId="4" applyFont="1" applyFill="1" applyBorder="1" applyAlignment="1">
      <alignment vertical="center"/>
    </xf>
    <xf numFmtId="0" fontId="60" fillId="0" borderId="229" xfId="10" applyFont="1" applyFill="1" applyBorder="1" applyAlignment="1">
      <alignment horizontal="center" vertical="center" wrapText="1"/>
    </xf>
    <xf numFmtId="3" fontId="55" fillId="0" borderId="229" xfId="10" applyNumberFormat="1" applyFont="1" applyFill="1" applyBorder="1" applyAlignment="1" applyProtection="1">
      <alignment horizontal="center"/>
      <protection locked="0"/>
    </xf>
    <xf numFmtId="0" fontId="72" fillId="0" borderId="218" xfId="10" applyFont="1" applyBorder="1" applyAlignment="1">
      <alignment horizontal="right"/>
    </xf>
    <xf numFmtId="0" fontId="48" fillId="38" borderId="0" xfId="0" applyFont="1" applyFill="1" applyAlignment="1">
      <alignment vertical="center"/>
    </xf>
    <xf numFmtId="3" fontId="112" fillId="0" borderId="40" xfId="113" applyNumberFormat="1" applyFont="1" applyFill="1" applyBorder="1" applyAlignment="1">
      <alignment horizontal="right" vertical="center"/>
    </xf>
    <xf numFmtId="0" fontId="75" fillId="0" borderId="40" xfId="10" applyFont="1" applyFill="1" applyBorder="1" applyAlignment="1">
      <alignment horizontal="right"/>
    </xf>
    <xf numFmtId="3" fontId="39" fillId="0" borderId="72" xfId="4" applyNumberFormat="1" applyFont="1" applyFill="1" applyBorder="1" applyAlignment="1">
      <alignment vertical="center"/>
    </xf>
    <xf numFmtId="3" fontId="112" fillId="0" borderId="198" xfId="113" applyNumberFormat="1" applyFont="1" applyFill="1" applyBorder="1" applyAlignment="1">
      <alignment horizontal="right" vertical="center"/>
    </xf>
    <xf numFmtId="0" fontId="75" fillId="0" borderId="198" xfId="10" applyFont="1" applyFill="1" applyBorder="1" applyAlignment="1">
      <alignment horizontal="right"/>
    </xf>
    <xf numFmtId="0" fontId="18" fillId="26" borderId="217" xfId="4" applyFont="1" applyFill="1" applyBorder="1" applyAlignment="1">
      <alignment vertical="center"/>
    </xf>
    <xf numFmtId="0" fontId="11" fillId="26" borderId="225" xfId="4" applyFont="1" applyFill="1" applyBorder="1" applyAlignment="1">
      <alignment vertical="center"/>
    </xf>
    <xf numFmtId="3" fontId="39" fillId="0" borderId="217" xfId="4" applyNumberFormat="1" applyFont="1" applyFill="1" applyBorder="1" applyAlignment="1">
      <alignment vertical="center"/>
    </xf>
    <xf numFmtId="3" fontId="112" fillId="0" borderId="218" xfId="113" applyNumberFormat="1" applyFont="1" applyFill="1" applyBorder="1" applyAlignment="1">
      <alignment horizontal="right" vertical="center"/>
    </xf>
    <xf numFmtId="0" fontId="75" fillId="0" borderId="218" xfId="10" applyFont="1" applyFill="1" applyBorder="1" applyAlignment="1">
      <alignment horizontal="right"/>
    </xf>
    <xf numFmtId="3" fontId="39" fillId="0" borderId="225" xfId="4" applyNumberFormat="1" applyFont="1" applyFill="1" applyBorder="1" applyAlignment="1">
      <alignment vertical="center"/>
    </xf>
    <xf numFmtId="3" fontId="39" fillId="0" borderId="223" xfId="4" applyNumberFormat="1" applyFont="1" applyFill="1" applyBorder="1" applyAlignment="1">
      <alignment vertical="center"/>
    </xf>
    <xf numFmtId="3" fontId="39" fillId="0" borderId="226" xfId="4" applyNumberFormat="1" applyFont="1" applyFill="1" applyBorder="1" applyAlignment="1">
      <alignment vertical="center"/>
    </xf>
    <xf numFmtId="3" fontId="18" fillId="26" borderId="217" xfId="4" applyNumberFormat="1" applyFont="1" applyFill="1" applyBorder="1" applyAlignment="1">
      <alignment vertical="center"/>
    </xf>
    <xf numFmtId="3" fontId="11" fillId="26" borderId="225" xfId="4" applyNumberFormat="1" applyFont="1" applyFill="1" applyBorder="1" applyAlignment="1">
      <alignment vertical="center"/>
    </xf>
    <xf numFmtId="3" fontId="18" fillId="0" borderId="217" xfId="4" applyNumberFormat="1" applyFont="1" applyFill="1" applyBorder="1" applyAlignment="1">
      <alignment vertical="center"/>
    </xf>
    <xf numFmtId="3" fontId="18" fillId="27" borderId="217" xfId="4" applyNumberFormat="1" applyFont="1" applyFill="1" applyBorder="1" applyAlignment="1">
      <alignment vertical="center"/>
    </xf>
    <xf numFmtId="3" fontId="18" fillId="27" borderId="225" xfId="4" applyNumberFormat="1" applyFont="1" applyFill="1" applyBorder="1" applyAlignment="1">
      <alignment vertical="center"/>
    </xf>
    <xf numFmtId="3" fontId="18" fillId="29" borderId="217" xfId="4" applyNumberFormat="1" applyFont="1" applyFill="1" applyBorder="1" applyAlignment="1">
      <alignment vertical="center"/>
    </xf>
    <xf numFmtId="3" fontId="18" fillId="29" borderId="225" xfId="4" applyNumberFormat="1" applyFont="1" applyFill="1" applyBorder="1" applyAlignment="1">
      <alignment vertical="center"/>
    </xf>
    <xf numFmtId="3" fontId="18" fillId="29" borderId="222" xfId="4" applyNumberFormat="1" applyFont="1" applyFill="1" applyBorder="1" applyAlignment="1">
      <alignment vertical="center"/>
    </xf>
    <xf numFmtId="3" fontId="18" fillId="29" borderId="227" xfId="4" applyNumberFormat="1" applyFont="1" applyFill="1" applyBorder="1" applyAlignment="1">
      <alignment vertical="center"/>
    </xf>
    <xf numFmtId="3" fontId="18" fillId="28" borderId="217" xfId="4" applyNumberFormat="1" applyFont="1" applyFill="1" applyBorder="1" applyAlignment="1">
      <alignment vertical="center"/>
    </xf>
    <xf numFmtId="3" fontId="11" fillId="28" borderId="225" xfId="4" applyNumberFormat="1" applyFont="1" applyFill="1" applyBorder="1" applyAlignment="1">
      <alignment vertical="center"/>
    </xf>
    <xf numFmtId="3" fontId="11" fillId="26" borderId="217" xfId="4" applyNumberFormat="1" applyFont="1" applyFill="1" applyBorder="1" applyAlignment="1">
      <alignment vertical="center"/>
    </xf>
    <xf numFmtId="3" fontId="18" fillId="29" borderId="223" xfId="4" applyNumberFormat="1" applyFont="1" applyFill="1" applyBorder="1" applyAlignment="1">
      <alignment vertical="center"/>
    </xf>
    <xf numFmtId="3" fontId="94" fillId="28" borderId="40" xfId="113" applyNumberFormat="1" applyFont="1" applyFill="1" applyBorder="1" applyAlignment="1">
      <alignment horizontal="right" vertical="center"/>
    </xf>
    <xf numFmtId="0" fontId="72" fillId="28" borderId="40" xfId="10" applyFont="1" applyFill="1" applyBorder="1" applyAlignment="1">
      <alignment horizontal="right"/>
    </xf>
    <xf numFmtId="3" fontId="94" fillId="28" borderId="218" xfId="113" applyNumberFormat="1" applyFont="1" applyFill="1" applyBorder="1" applyAlignment="1">
      <alignment horizontal="right" vertical="center"/>
    </xf>
    <xf numFmtId="0" fontId="72" fillId="28" borderId="218" xfId="10" applyFont="1" applyFill="1" applyBorder="1" applyAlignment="1">
      <alignment horizontal="right"/>
    </xf>
    <xf numFmtId="3" fontId="94" fillId="26" borderId="218" xfId="113" applyNumberFormat="1" applyFont="1" applyFill="1" applyBorder="1" applyAlignment="1">
      <alignment horizontal="right" vertical="center"/>
    </xf>
    <xf numFmtId="0" fontId="72" fillId="26" borderId="218" xfId="10" applyFont="1" applyFill="1" applyBorder="1" applyAlignment="1">
      <alignment horizontal="right"/>
    </xf>
    <xf numFmtId="3" fontId="94" fillId="26" borderId="62" xfId="113" applyNumberFormat="1" applyFont="1" applyFill="1" applyBorder="1" applyAlignment="1">
      <alignment horizontal="right" vertical="center"/>
    </xf>
    <xf numFmtId="0" fontId="72" fillId="26" borderId="62" xfId="10" applyFont="1" applyFill="1" applyBorder="1" applyAlignment="1">
      <alignment horizontal="right"/>
    </xf>
    <xf numFmtId="0" fontId="72" fillId="29" borderId="218" xfId="10" applyFont="1" applyFill="1" applyBorder="1" applyAlignment="1">
      <alignment horizontal="right"/>
    </xf>
    <xf numFmtId="0" fontId="72" fillId="29" borderId="221" xfId="10" applyFont="1" applyFill="1" applyBorder="1" applyAlignment="1">
      <alignment horizontal="right"/>
    </xf>
    <xf numFmtId="3" fontId="11" fillId="29" borderId="218" xfId="4" applyNumberFormat="1" applyFont="1" applyFill="1" applyBorder="1" applyAlignment="1">
      <alignment vertical="center"/>
    </xf>
    <xf numFmtId="3" fontId="18" fillId="29" borderId="218" xfId="4" applyNumberFormat="1" applyFont="1" applyFill="1" applyBorder="1" applyAlignment="1">
      <alignment vertical="center"/>
    </xf>
    <xf numFmtId="3" fontId="94" fillId="27" borderId="218" xfId="118" applyNumberFormat="1" applyFont="1" applyFill="1" applyBorder="1" applyAlignment="1">
      <alignment horizontal="right" vertical="center"/>
    </xf>
    <xf numFmtId="0" fontId="72" fillId="27" borderId="218" xfId="10" applyFont="1" applyFill="1" applyBorder="1" applyAlignment="1">
      <alignment horizontal="right"/>
    </xf>
    <xf numFmtId="3" fontId="39" fillId="0" borderId="71" xfId="4" applyNumberFormat="1" applyFont="1" applyFill="1" applyBorder="1" applyAlignment="1">
      <alignment vertical="center"/>
    </xf>
    <xf numFmtId="0" fontId="18" fillId="26" borderId="63" xfId="4" applyFont="1" applyFill="1" applyBorder="1" applyAlignment="1">
      <alignment vertical="center"/>
    </xf>
    <xf numFmtId="0" fontId="11" fillId="26" borderId="64" xfId="4" applyFont="1" applyFill="1" applyBorder="1" applyAlignment="1">
      <alignment vertical="center"/>
    </xf>
    <xf numFmtId="3" fontId="11" fillId="29" borderId="221" xfId="4" applyNumberFormat="1" applyFont="1" applyFill="1" applyBorder="1" applyAlignment="1">
      <alignment vertical="center"/>
    </xf>
    <xf numFmtId="3" fontId="18" fillId="29" borderId="221" xfId="4" applyNumberFormat="1" applyFont="1" applyFill="1" applyBorder="1" applyAlignment="1">
      <alignment vertical="center"/>
    </xf>
    <xf numFmtId="3" fontId="11" fillId="26" borderId="63" xfId="4" applyNumberFormat="1" applyFont="1" applyFill="1" applyBorder="1" applyAlignment="1">
      <alignment vertical="center"/>
    </xf>
    <xf numFmtId="0" fontId="18" fillId="26" borderId="218" xfId="4" applyFont="1" applyFill="1" applyBorder="1" applyAlignment="1">
      <alignment vertical="center"/>
    </xf>
    <xf numFmtId="0" fontId="11" fillId="26" borderId="218" xfId="4" applyFont="1" applyFill="1" applyBorder="1" applyAlignment="1">
      <alignment vertical="center"/>
    </xf>
    <xf numFmtId="0" fontId="18" fillId="32" borderId="238" xfId="4" applyFont="1" applyFill="1" applyBorder="1" applyAlignment="1">
      <alignment vertical="center"/>
    </xf>
    <xf numFmtId="0" fontId="18" fillId="40" borderId="238" xfId="4" applyFont="1" applyFill="1" applyBorder="1" applyAlignment="1">
      <alignment vertical="center"/>
    </xf>
    <xf numFmtId="0" fontId="18" fillId="0" borderId="238" xfId="4" applyFont="1" applyFill="1" applyBorder="1" applyAlignment="1">
      <alignment vertical="center"/>
    </xf>
    <xf numFmtId="0" fontId="18" fillId="27" borderId="238" xfId="4" applyFont="1" applyFill="1" applyBorder="1" applyAlignment="1">
      <alignment vertical="center"/>
    </xf>
    <xf numFmtId="0" fontId="18" fillId="29" borderId="238" xfId="4" applyFont="1" applyFill="1" applyBorder="1" applyAlignment="1">
      <alignment vertical="center"/>
    </xf>
    <xf numFmtId="3" fontId="39" fillId="0" borderId="238" xfId="4" applyNumberFormat="1" applyFont="1" applyFill="1" applyBorder="1" applyAlignment="1">
      <alignment vertical="center"/>
    </xf>
    <xf numFmtId="0" fontId="11" fillId="40" borderId="238" xfId="4" applyFont="1" applyFill="1" applyBorder="1" applyAlignment="1">
      <alignment vertical="center"/>
    </xf>
    <xf numFmtId="3" fontId="112" fillId="0" borderId="238" xfId="117" applyNumberFormat="1" applyFont="1" applyFill="1" applyBorder="1" applyAlignment="1">
      <alignment horizontal="right" vertical="center"/>
    </xf>
    <xf numFmtId="0" fontId="75" fillId="0" borderId="238" xfId="10" applyFont="1" applyFill="1" applyBorder="1" applyAlignment="1">
      <alignment horizontal="right"/>
    </xf>
    <xf numFmtId="0" fontId="72" fillId="0" borderId="62" xfId="10" applyFont="1" applyBorder="1" applyAlignment="1">
      <alignment horizontal="left"/>
    </xf>
    <xf numFmtId="0" fontId="72" fillId="38" borderId="238" xfId="10" applyFont="1" applyFill="1" applyBorder="1" applyAlignment="1">
      <alignment horizontal="left"/>
    </xf>
    <xf numFmtId="0" fontId="18" fillId="30" borderId="238" xfId="4" applyFont="1" applyFill="1" applyBorder="1" applyAlignment="1">
      <alignment vertical="center"/>
    </xf>
    <xf numFmtId="0" fontId="18" fillId="31" borderId="238" xfId="4" applyFont="1" applyFill="1" applyBorder="1" applyAlignment="1">
      <alignment vertical="center"/>
    </xf>
    <xf numFmtId="0" fontId="18" fillId="38" borderId="238" xfId="4" applyFont="1" applyFill="1" applyBorder="1" applyAlignment="1">
      <alignment vertical="center"/>
    </xf>
    <xf numFmtId="0" fontId="18" fillId="32" borderId="239" xfId="4" applyFont="1" applyFill="1" applyBorder="1" applyAlignment="1">
      <alignment vertical="center"/>
    </xf>
    <xf numFmtId="0" fontId="18" fillId="32" borderId="222" xfId="4" applyFont="1" applyFill="1" applyBorder="1" applyAlignment="1">
      <alignment vertical="center"/>
    </xf>
    <xf numFmtId="0" fontId="48" fillId="40" borderId="199" xfId="0" applyFont="1" applyFill="1" applyBorder="1" applyAlignment="1">
      <alignment horizontal="center" vertical="center"/>
    </xf>
    <xf numFmtId="0" fontId="18" fillId="40" borderId="239" xfId="4" applyFont="1" applyFill="1" applyBorder="1" applyAlignment="1">
      <alignment vertical="center"/>
    </xf>
    <xf numFmtId="3" fontId="94" fillId="0" borderId="238" xfId="117" applyNumberFormat="1" applyFont="1" applyBorder="1" applyAlignment="1">
      <alignment horizontal="right" vertical="center"/>
    </xf>
    <xf numFmtId="0" fontId="72" fillId="0" borderId="238" xfId="10" applyFont="1" applyBorder="1" applyAlignment="1">
      <alignment horizontal="left"/>
    </xf>
    <xf numFmtId="0" fontId="49" fillId="40" borderId="199" xfId="4" applyFont="1" applyFill="1" applyBorder="1" applyAlignment="1">
      <alignment horizontal="center" vertical="center" wrapText="1"/>
    </xf>
    <xf numFmtId="0" fontId="18" fillId="0" borderId="239" xfId="4" applyFont="1" applyFill="1" applyBorder="1" applyAlignment="1">
      <alignment vertical="center"/>
    </xf>
    <xf numFmtId="0" fontId="18" fillId="27" borderId="239" xfId="4" applyFont="1" applyFill="1" applyBorder="1" applyAlignment="1">
      <alignment vertical="center"/>
    </xf>
    <xf numFmtId="3" fontId="94" fillId="27" borderId="238" xfId="117" applyNumberFormat="1" applyFont="1" applyFill="1" applyBorder="1" applyAlignment="1">
      <alignment horizontal="right" vertical="center"/>
    </xf>
    <xf numFmtId="0" fontId="72" fillId="27" borderId="238" xfId="10" applyFont="1" applyFill="1" applyBorder="1" applyAlignment="1">
      <alignment horizontal="left"/>
    </xf>
    <xf numFmtId="0" fontId="18" fillId="29" borderId="239" xfId="4" applyFont="1" applyFill="1" applyBorder="1" applyAlignment="1">
      <alignment vertical="center"/>
    </xf>
    <xf numFmtId="3" fontId="94" fillId="29" borderId="238" xfId="117" applyNumberFormat="1" applyFont="1" applyFill="1" applyBorder="1" applyAlignment="1">
      <alignment horizontal="right" vertical="center"/>
    </xf>
    <xf numFmtId="0" fontId="72" fillId="29" borderId="238" xfId="10" applyFont="1" applyFill="1" applyBorder="1" applyAlignment="1">
      <alignment horizontal="left"/>
    </xf>
    <xf numFmtId="0" fontId="39" fillId="0" borderId="239" xfId="4" applyFont="1" applyFill="1" applyBorder="1" applyAlignment="1">
      <alignment vertical="center"/>
    </xf>
    <xf numFmtId="0" fontId="75" fillId="0" borderId="238" xfId="10" applyFont="1" applyFill="1" applyBorder="1" applyAlignment="1">
      <alignment horizontal="left"/>
    </xf>
    <xf numFmtId="0" fontId="39" fillId="0" borderId="240" xfId="4" applyFont="1" applyFill="1" applyBorder="1" applyAlignment="1">
      <alignment vertical="center"/>
    </xf>
    <xf numFmtId="3" fontId="112" fillId="0" borderId="241" xfId="117" applyNumberFormat="1" applyFont="1" applyFill="1" applyBorder="1" applyAlignment="1">
      <alignment horizontal="right" vertical="center"/>
    </xf>
    <xf numFmtId="0" fontId="75" fillId="0" borderId="241" xfId="10" applyFont="1" applyFill="1" applyBorder="1" applyAlignment="1">
      <alignment horizontal="left"/>
    </xf>
    <xf numFmtId="3" fontId="39" fillId="0" borderId="241" xfId="4" applyNumberFormat="1" applyFont="1" applyFill="1" applyBorder="1" applyAlignment="1">
      <alignment vertical="center"/>
    </xf>
    <xf numFmtId="0" fontId="72" fillId="31" borderId="40" xfId="10" applyFont="1" applyFill="1" applyBorder="1" applyAlignment="1">
      <alignment horizontal="left"/>
    </xf>
    <xf numFmtId="0" fontId="72" fillId="31" borderId="238" xfId="10" applyFont="1" applyFill="1" applyBorder="1" applyAlignment="1">
      <alignment horizontal="left"/>
    </xf>
    <xf numFmtId="3" fontId="94" fillId="0" borderId="238" xfId="124" applyNumberFormat="1" applyFont="1" applyBorder="1" applyAlignment="1">
      <alignment horizontal="right" vertical="center"/>
    </xf>
    <xf numFmtId="3" fontId="94" fillId="0" borderId="238" xfId="121" applyNumberFormat="1" applyFont="1" applyBorder="1" applyAlignment="1">
      <alignment horizontal="right" vertical="center"/>
    </xf>
    <xf numFmtId="3" fontId="94" fillId="27" borderId="238" xfId="121" applyNumberFormat="1" applyFont="1" applyFill="1" applyBorder="1" applyAlignment="1">
      <alignment horizontal="right" vertical="center"/>
    </xf>
    <xf numFmtId="3" fontId="94" fillId="29" borderId="238" xfId="121" applyNumberFormat="1" applyFont="1" applyFill="1" applyBorder="1" applyAlignment="1">
      <alignment horizontal="right" vertical="center"/>
    </xf>
    <xf numFmtId="3" fontId="112" fillId="0" borderId="238" xfId="121" applyNumberFormat="1" applyFont="1" applyFill="1" applyBorder="1" applyAlignment="1">
      <alignment horizontal="right" vertical="center"/>
    </xf>
    <xf numFmtId="3" fontId="112" fillId="0" borderId="241" xfId="121" applyNumberFormat="1" applyFont="1" applyFill="1" applyBorder="1" applyAlignment="1">
      <alignment horizontal="right" vertical="center"/>
    </xf>
    <xf numFmtId="0" fontId="72" fillId="30" borderId="40" xfId="10" applyFont="1" applyFill="1" applyBorder="1" applyAlignment="1">
      <alignment horizontal="left"/>
    </xf>
    <xf numFmtId="0" fontId="72" fillId="30" borderId="238" xfId="10" applyFont="1" applyFill="1" applyBorder="1" applyAlignment="1">
      <alignment horizontal="left"/>
    </xf>
    <xf numFmtId="0" fontId="72" fillId="38" borderId="40" xfId="10" applyFont="1" applyFill="1" applyBorder="1" applyAlignment="1">
      <alignment horizontal="left"/>
    </xf>
    <xf numFmtId="3" fontId="39" fillId="0" borderId="237" xfId="4" applyNumberFormat="1" applyFont="1" applyFill="1" applyBorder="1" applyAlignment="1">
      <alignment vertical="center"/>
    </xf>
    <xf numFmtId="3" fontId="94" fillId="29" borderId="221" xfId="121" applyNumberFormat="1" applyFont="1" applyFill="1" applyBorder="1" applyAlignment="1">
      <alignment horizontal="right" vertical="center"/>
    </xf>
    <xf numFmtId="0" fontId="72" fillId="29" borderId="221" xfId="10" applyFont="1" applyFill="1" applyBorder="1" applyAlignment="1">
      <alignment horizontal="left"/>
    </xf>
    <xf numFmtId="0" fontId="18" fillId="29" borderId="221" xfId="4" applyFont="1" applyFill="1" applyBorder="1" applyAlignment="1">
      <alignment vertical="center"/>
    </xf>
    <xf numFmtId="0" fontId="39" fillId="0" borderId="71" xfId="4" applyFont="1" applyFill="1" applyBorder="1" applyAlignment="1">
      <alignment vertical="center"/>
    </xf>
    <xf numFmtId="3" fontId="112" fillId="0" borderId="40" xfId="121" applyNumberFormat="1" applyFont="1" applyFill="1" applyBorder="1" applyAlignment="1">
      <alignment horizontal="right" vertical="center"/>
    </xf>
    <xf numFmtId="0" fontId="75" fillId="0" borderId="40" xfId="10" applyFont="1" applyFill="1" applyBorder="1" applyAlignment="1">
      <alignment horizontal="left"/>
    </xf>
    <xf numFmtId="3" fontId="39" fillId="0" borderId="40" xfId="4" applyNumberFormat="1" applyFont="1" applyFill="1" applyBorder="1" applyAlignment="1">
      <alignment vertical="center"/>
    </xf>
    <xf numFmtId="0" fontId="11" fillId="40" borderId="62" xfId="4" applyFont="1" applyFill="1" applyBorder="1" applyAlignment="1">
      <alignment vertical="center"/>
    </xf>
    <xf numFmtId="3" fontId="112" fillId="0" borderId="40" xfId="117" applyNumberFormat="1" applyFont="1" applyFill="1" applyBorder="1" applyAlignment="1">
      <alignment horizontal="right" vertical="center"/>
    </xf>
    <xf numFmtId="0" fontId="39" fillId="31" borderId="63" xfId="4" applyFont="1" applyFill="1" applyBorder="1" applyAlignment="1">
      <alignment vertical="center"/>
    </xf>
    <xf numFmtId="3" fontId="39" fillId="31" borderId="64" xfId="4" applyNumberFormat="1" applyFont="1" applyFill="1" applyBorder="1" applyAlignment="1">
      <alignment vertical="center"/>
    </xf>
    <xf numFmtId="0" fontId="39" fillId="31" borderId="200" xfId="4" applyFont="1" applyFill="1" applyBorder="1" applyAlignment="1">
      <alignment vertical="center"/>
    </xf>
    <xf numFmtId="0" fontId="39" fillId="30" borderId="63" xfId="4" applyFont="1" applyFill="1" applyBorder="1" applyAlignment="1">
      <alignment vertical="center"/>
    </xf>
    <xf numFmtId="0" fontId="75" fillId="30" borderId="238" xfId="10" applyFont="1" applyFill="1" applyBorder="1" applyAlignment="1">
      <alignment horizontal="right"/>
    </xf>
    <xf numFmtId="3" fontId="39" fillId="30" borderId="64" xfId="4" applyNumberFormat="1" applyFont="1" applyFill="1" applyBorder="1" applyAlignment="1">
      <alignment vertical="center"/>
    </xf>
    <xf numFmtId="0" fontId="39" fillId="38" borderId="63" xfId="4" applyFont="1" applyFill="1" applyBorder="1" applyAlignment="1">
      <alignment vertical="center"/>
    </xf>
    <xf numFmtId="0" fontId="75" fillId="38" borderId="238" xfId="10" applyFont="1" applyFill="1" applyBorder="1" applyAlignment="1">
      <alignment horizontal="right"/>
    </xf>
    <xf numFmtId="3" fontId="39" fillId="38" borderId="64" xfId="4" applyNumberFormat="1" applyFont="1" applyFill="1" applyBorder="1" applyAlignment="1">
      <alignment vertical="center"/>
    </xf>
    <xf numFmtId="3" fontId="39" fillId="31" borderId="238" xfId="4" applyNumberFormat="1" applyFont="1" applyFill="1" applyBorder="1" applyAlignment="1">
      <alignment vertical="center"/>
    </xf>
    <xf numFmtId="3" fontId="39" fillId="38" borderId="238" xfId="4" applyNumberFormat="1" applyFont="1" applyFill="1" applyBorder="1" applyAlignment="1">
      <alignment vertical="center"/>
    </xf>
    <xf numFmtId="0" fontId="39" fillId="38" borderId="238" xfId="4" applyFont="1" applyFill="1" applyBorder="1" applyAlignment="1">
      <alignment vertical="center"/>
    </xf>
    <xf numFmtId="0" fontId="39" fillId="38" borderId="71" xfId="4" applyFont="1" applyFill="1" applyBorder="1" applyAlignment="1">
      <alignment vertical="center"/>
    </xf>
    <xf numFmtId="0" fontId="75" fillId="38" borderId="40" xfId="10" applyFont="1" applyFill="1" applyBorder="1" applyAlignment="1">
      <alignment horizontal="right"/>
    </xf>
    <xf numFmtId="3" fontId="39" fillId="38" borderId="72" xfId="4" applyNumberFormat="1" applyFont="1" applyFill="1" applyBorder="1" applyAlignment="1">
      <alignment vertical="center"/>
    </xf>
    <xf numFmtId="0" fontId="72" fillId="0" borderId="238" xfId="10" applyFont="1" applyBorder="1" applyAlignment="1">
      <alignment horizontal="right"/>
    </xf>
    <xf numFmtId="0" fontId="18" fillId="0" borderId="236" xfId="4" applyFont="1" applyFill="1" applyBorder="1" applyAlignment="1">
      <alignment vertical="center"/>
    </xf>
    <xf numFmtId="0" fontId="72" fillId="27" borderId="238" xfId="10" applyFont="1" applyFill="1" applyBorder="1" applyAlignment="1">
      <alignment horizontal="right"/>
    </xf>
    <xf numFmtId="0" fontId="18" fillId="27" borderId="236" xfId="4" applyFont="1" applyFill="1" applyBorder="1" applyAlignment="1">
      <alignment vertical="center"/>
    </xf>
    <xf numFmtId="0" fontId="72" fillId="29" borderId="238" xfId="10" applyFont="1" applyFill="1" applyBorder="1" applyAlignment="1">
      <alignment horizontal="right"/>
    </xf>
    <xf numFmtId="0" fontId="18" fillId="29" borderId="236" xfId="4" applyFont="1" applyFill="1" applyBorder="1" applyAlignment="1">
      <alignment vertical="center"/>
    </xf>
    <xf numFmtId="0" fontId="39" fillId="0" borderId="236" xfId="4" applyFont="1" applyFill="1" applyBorder="1" applyAlignment="1">
      <alignment vertical="center"/>
    </xf>
    <xf numFmtId="0" fontId="11" fillId="40" borderId="236" xfId="4" applyFont="1" applyFill="1" applyBorder="1" applyAlignment="1">
      <alignment vertical="center"/>
    </xf>
    <xf numFmtId="3" fontId="39" fillId="0" borderId="236" xfId="4" applyNumberFormat="1" applyFont="1" applyFill="1" applyBorder="1" applyAlignment="1">
      <alignment vertical="center"/>
    </xf>
    <xf numFmtId="0" fontId="75" fillId="0" borderId="241" xfId="10" applyFont="1" applyFill="1" applyBorder="1" applyAlignment="1">
      <alignment horizontal="right"/>
    </xf>
    <xf numFmtId="0" fontId="39" fillId="0" borderId="237" xfId="4" applyFont="1" applyFill="1" applyBorder="1" applyAlignment="1">
      <alignment vertical="center"/>
    </xf>
    <xf numFmtId="0" fontId="39" fillId="30" borderId="71" xfId="4" applyFont="1" applyFill="1" applyBorder="1" applyAlignment="1">
      <alignment vertical="center"/>
    </xf>
    <xf numFmtId="0" fontId="75" fillId="30" borderId="40" xfId="10" applyFont="1" applyFill="1" applyBorder="1" applyAlignment="1">
      <alignment horizontal="right"/>
    </xf>
    <xf numFmtId="3" fontId="39" fillId="30" borderId="72" xfId="4" applyNumberFormat="1" applyFont="1" applyFill="1" applyBorder="1" applyAlignment="1">
      <alignment vertical="center"/>
    </xf>
    <xf numFmtId="0" fontId="39" fillId="31" borderId="71" xfId="4" applyFont="1" applyFill="1" applyBorder="1" applyAlignment="1">
      <alignment vertical="center"/>
    </xf>
    <xf numFmtId="3" fontId="39" fillId="31" borderId="72" xfId="4" applyNumberFormat="1" applyFont="1" applyFill="1" applyBorder="1" applyAlignment="1">
      <alignment vertical="center"/>
    </xf>
    <xf numFmtId="0" fontId="11" fillId="40" borderId="72" xfId="4" applyFont="1" applyFill="1" applyBorder="1" applyAlignment="1">
      <alignment vertical="center"/>
    </xf>
    <xf numFmtId="3" fontId="49" fillId="32" borderId="40" xfId="4" applyNumberFormat="1" applyFont="1" applyFill="1" applyBorder="1" applyAlignment="1">
      <alignment horizontal="right" vertical="center"/>
    </xf>
    <xf numFmtId="0" fontId="72" fillId="32" borderId="40" xfId="10" applyFont="1" applyFill="1" applyBorder="1" applyAlignment="1">
      <alignment horizontal="right"/>
    </xf>
    <xf numFmtId="0" fontId="15" fillId="32" borderId="199" xfId="4" applyFont="1" applyFill="1" applyBorder="1" applyAlignment="1">
      <alignment horizontal="left" vertical="center" wrapText="1"/>
    </xf>
    <xf numFmtId="3" fontId="49" fillId="32" borderId="238" xfId="4" applyNumberFormat="1" applyFont="1" applyFill="1" applyBorder="1" applyAlignment="1">
      <alignment horizontal="right" vertical="center"/>
    </xf>
    <xf numFmtId="0" fontId="72" fillId="32" borderId="238" xfId="10" applyFont="1" applyFill="1" applyBorder="1" applyAlignment="1">
      <alignment horizontal="right"/>
    </xf>
    <xf numFmtId="0" fontId="18" fillId="32" borderId="236" xfId="4" applyFont="1" applyFill="1" applyBorder="1" applyAlignment="1">
      <alignment vertical="center"/>
    </xf>
    <xf numFmtId="0" fontId="15" fillId="32" borderId="199" xfId="4" applyFont="1" applyFill="1" applyBorder="1" applyAlignment="1">
      <alignment horizontal="right" vertical="center" wrapText="1"/>
    </xf>
    <xf numFmtId="3" fontId="15" fillId="32" borderId="238" xfId="4" applyNumberFormat="1" applyFont="1" applyFill="1" applyBorder="1" applyAlignment="1">
      <alignment horizontal="right" vertical="center"/>
    </xf>
    <xf numFmtId="0" fontId="39" fillId="0" borderId="72" xfId="4" applyFont="1" applyFill="1" applyBorder="1" applyAlignment="1">
      <alignment vertical="center"/>
    </xf>
    <xf numFmtId="0" fontId="11" fillId="40" borderId="64" xfId="4" applyFont="1" applyFill="1" applyBorder="1" applyAlignment="1">
      <alignment vertical="center"/>
    </xf>
    <xf numFmtId="3" fontId="39" fillId="31" borderId="71" xfId="4" applyNumberFormat="1" applyFont="1" applyFill="1" applyBorder="1" applyAlignment="1">
      <alignment vertical="center"/>
    </xf>
    <xf numFmtId="3" fontId="39" fillId="31" borderId="63" xfId="4" applyNumberFormat="1" applyFont="1" applyFill="1" applyBorder="1" applyAlignment="1">
      <alignment vertical="center"/>
    </xf>
    <xf numFmtId="3" fontId="39" fillId="30" borderId="71" xfId="4" applyNumberFormat="1" applyFont="1" applyFill="1" applyBorder="1" applyAlignment="1">
      <alignment vertical="center"/>
    </xf>
    <xf numFmtId="3" fontId="39" fillId="30" borderId="63" xfId="4" applyNumberFormat="1" applyFont="1" applyFill="1" applyBorder="1" applyAlignment="1">
      <alignment vertical="center"/>
    </xf>
    <xf numFmtId="3" fontId="39" fillId="30" borderId="200" xfId="4" applyNumberFormat="1" applyFont="1" applyFill="1" applyBorder="1" applyAlignment="1">
      <alignment vertical="center"/>
    </xf>
    <xf numFmtId="3" fontId="39" fillId="38" borderId="71" xfId="4" applyNumberFormat="1" applyFont="1" applyFill="1" applyBorder="1" applyAlignment="1">
      <alignment vertical="center"/>
    </xf>
    <xf numFmtId="3" fontId="39" fillId="38" borderId="63" xfId="4" applyNumberFormat="1" applyFont="1" applyFill="1" applyBorder="1" applyAlignment="1">
      <alignment vertical="center"/>
    </xf>
    <xf numFmtId="3" fontId="39" fillId="38" borderId="200" xfId="4" applyNumberFormat="1" applyFont="1" applyFill="1" applyBorder="1" applyAlignment="1">
      <alignment vertical="center"/>
    </xf>
    <xf numFmtId="3" fontId="39" fillId="38" borderId="96" xfId="4" applyNumberFormat="1" applyFont="1" applyFill="1" applyBorder="1" applyAlignment="1">
      <alignment vertical="center"/>
    </xf>
    <xf numFmtId="3" fontId="39" fillId="30" borderId="96" xfId="4" applyNumberFormat="1" applyFont="1" applyFill="1" applyBorder="1" applyAlignment="1">
      <alignment vertical="center"/>
    </xf>
    <xf numFmtId="3" fontId="39" fillId="38" borderId="40" xfId="4" applyNumberFormat="1" applyFont="1" applyFill="1" applyBorder="1" applyAlignment="1">
      <alignment vertical="center"/>
    </xf>
    <xf numFmtId="3" fontId="39" fillId="30" borderId="40" xfId="4" applyNumberFormat="1" applyFont="1" applyFill="1" applyBorder="1" applyAlignment="1">
      <alignment vertical="center"/>
    </xf>
    <xf numFmtId="3" fontId="39" fillId="30" borderId="238" xfId="4" applyNumberFormat="1" applyFont="1" applyFill="1" applyBorder="1" applyAlignment="1">
      <alignment vertical="center"/>
    </xf>
    <xf numFmtId="3" fontId="39" fillId="31" borderId="40" xfId="4" applyNumberFormat="1" applyFont="1" applyFill="1" applyBorder="1" applyAlignment="1">
      <alignment vertical="center"/>
    </xf>
    <xf numFmtId="3" fontId="50" fillId="28" borderId="69" xfId="4" applyNumberFormat="1" applyFont="1" applyFill="1" applyBorder="1" applyAlignment="1">
      <alignment horizontal="left" vertical="center"/>
    </xf>
    <xf numFmtId="3" fontId="50" fillId="0" borderId="69" xfId="4" applyNumberFormat="1" applyFont="1" applyFill="1" applyBorder="1" applyAlignment="1">
      <alignment horizontal="left" vertical="center"/>
    </xf>
    <xf numFmtId="3" fontId="50" fillId="27" borderId="69" xfId="4" applyNumberFormat="1" applyFont="1" applyFill="1" applyBorder="1" applyAlignment="1">
      <alignment horizontal="left" vertical="center"/>
    </xf>
    <xf numFmtId="3" fontId="50" fillId="29" borderId="163" xfId="4" applyNumberFormat="1" applyFont="1" applyFill="1" applyBorder="1" applyAlignment="1">
      <alignment horizontal="left" vertical="center"/>
    </xf>
    <xf numFmtId="3" fontId="50" fillId="0" borderId="198" xfId="4" applyNumberFormat="1" applyFont="1" applyFill="1" applyBorder="1" applyAlignment="1">
      <alignment horizontal="left" vertical="center"/>
    </xf>
    <xf numFmtId="0" fontId="55" fillId="0" borderId="214" xfId="10" applyFont="1" applyFill="1" applyBorder="1"/>
    <xf numFmtId="0" fontId="60" fillId="0" borderId="248" xfId="10" applyFont="1" applyFill="1" applyBorder="1" applyAlignment="1">
      <alignment horizontal="center"/>
    </xf>
    <xf numFmtId="3" fontId="55" fillId="0" borderId="249" xfId="10" applyNumberFormat="1" applyFont="1" applyFill="1" applyBorder="1" applyAlignment="1" applyProtection="1">
      <alignment horizontal="center"/>
      <protection locked="0"/>
    </xf>
    <xf numFmtId="3" fontId="55" fillId="0" borderId="250" xfId="10" applyNumberFormat="1" applyFont="1" applyFill="1" applyBorder="1" applyAlignment="1" applyProtection="1">
      <alignment horizontal="center"/>
      <protection locked="0"/>
    </xf>
    <xf numFmtId="3" fontId="112" fillId="0" borderId="251" xfId="117" applyNumberFormat="1" applyFont="1" applyFill="1" applyBorder="1" applyAlignment="1">
      <alignment horizontal="right" vertical="center"/>
    </xf>
    <xf numFmtId="0" fontId="56" fillId="0" borderId="252" xfId="0" applyFont="1" applyFill="1" applyBorder="1"/>
    <xf numFmtId="0" fontId="56" fillId="0" borderId="246" xfId="0" applyFont="1" applyFill="1" applyBorder="1"/>
    <xf numFmtId="0" fontId="48" fillId="0" borderId="253" xfId="0" applyFont="1" applyFill="1" applyBorder="1"/>
    <xf numFmtId="0" fontId="105" fillId="0" borderId="162" xfId="10" applyFont="1" applyFill="1" applyBorder="1" applyAlignment="1">
      <alignment horizontal="left"/>
    </xf>
    <xf numFmtId="3" fontId="112" fillId="30" borderId="40" xfId="112" applyNumberFormat="1" applyFont="1" applyFill="1" applyBorder="1" applyAlignment="1">
      <alignment horizontal="right" vertical="top"/>
    </xf>
    <xf numFmtId="3" fontId="112" fillId="30" borderId="218" xfId="112" applyNumberFormat="1" applyFont="1" applyFill="1" applyBorder="1" applyAlignment="1">
      <alignment horizontal="right" vertical="top"/>
    </xf>
    <xf numFmtId="3" fontId="112" fillId="38" borderId="40" xfId="112" applyNumberFormat="1" applyFont="1" applyFill="1" applyBorder="1" applyAlignment="1">
      <alignment horizontal="right" vertical="top"/>
    </xf>
    <xf numFmtId="3" fontId="112" fillId="38" borderId="218" xfId="112" applyNumberFormat="1" applyFont="1" applyFill="1" applyBorder="1" applyAlignment="1">
      <alignment horizontal="right" vertical="top"/>
    </xf>
    <xf numFmtId="3" fontId="112" fillId="38" borderId="40" xfId="113" applyNumberFormat="1" applyFont="1" applyFill="1" applyBorder="1" applyAlignment="1">
      <alignment horizontal="right" vertical="center"/>
    </xf>
    <xf numFmtId="3" fontId="112" fillId="38" borderId="218" xfId="113" applyNumberFormat="1" applyFont="1" applyFill="1" applyBorder="1" applyAlignment="1">
      <alignment horizontal="right" vertical="center"/>
    </xf>
    <xf numFmtId="3" fontId="112" fillId="30" borderId="40" xfId="113" applyNumberFormat="1" applyFont="1" applyFill="1" applyBorder="1" applyAlignment="1">
      <alignment horizontal="right" vertical="center"/>
    </xf>
    <xf numFmtId="3" fontId="112" fillId="30" borderId="218" xfId="113" applyNumberFormat="1" applyFont="1" applyFill="1" applyBorder="1" applyAlignment="1">
      <alignment horizontal="right" vertical="center"/>
    </xf>
    <xf numFmtId="3" fontId="112" fillId="31" borderId="40" xfId="113" applyNumberFormat="1" applyFont="1" applyFill="1" applyBorder="1" applyAlignment="1">
      <alignment horizontal="right" vertical="center"/>
    </xf>
    <xf numFmtId="3" fontId="112" fillId="31" borderId="218" xfId="113" applyNumberFormat="1" applyFont="1" applyFill="1" applyBorder="1" applyAlignment="1">
      <alignment horizontal="right" vertical="center"/>
    </xf>
    <xf numFmtId="0" fontId="14" fillId="0" borderId="0" xfId="3" applyNumberFormat="1" applyFont="1" applyFill="1" applyAlignment="1">
      <alignment vertical="center"/>
    </xf>
    <xf numFmtId="0" fontId="14" fillId="0" borderId="0" xfId="3" applyNumberFormat="1" applyFont="1" applyFill="1" applyAlignment="1">
      <alignment vertical="center" wrapText="1"/>
    </xf>
    <xf numFmtId="0" fontId="13" fillId="0" borderId="0" xfId="0" applyFont="1" applyFill="1" applyBorder="1" applyAlignment="1">
      <alignment horizontal="left" wrapText="1"/>
    </xf>
    <xf numFmtId="3" fontId="13" fillId="0" borderId="0" xfId="0" applyNumberFormat="1" applyFont="1" applyFill="1" applyBorder="1" applyAlignment="1">
      <alignment horizontal="left" wrapText="1"/>
    </xf>
    <xf numFmtId="0" fontId="11" fillId="0" borderId="254" xfId="4" applyFont="1" applyFill="1" applyBorder="1" applyAlignment="1">
      <alignment horizontal="left" vertical="center" wrapText="1"/>
    </xf>
    <xf numFmtId="3" fontId="18" fillId="0" borderId="254" xfId="4" applyNumberFormat="1" applyFont="1" applyFill="1" applyBorder="1" applyAlignment="1">
      <alignment vertical="center"/>
    </xf>
    <xf numFmtId="3" fontId="48" fillId="0" borderId="0" xfId="0" applyNumberFormat="1" applyFont="1" applyFill="1" applyAlignment="1">
      <alignment vertical="center" wrapText="1"/>
    </xf>
    <xf numFmtId="3" fontId="48" fillId="0" borderId="0" xfId="0" applyNumberFormat="1" applyFont="1" applyFill="1"/>
    <xf numFmtId="0" fontId="63" fillId="0" borderId="125" xfId="0" applyFont="1" applyFill="1" applyBorder="1"/>
    <xf numFmtId="3" fontId="94" fillId="31" borderId="247" xfId="117" applyNumberFormat="1" applyFont="1" applyFill="1" applyBorder="1" applyAlignment="1">
      <alignment horizontal="right" vertical="center"/>
    </xf>
    <xf numFmtId="0" fontId="13" fillId="0" borderId="0" xfId="0" applyFont="1" applyFill="1" applyBorder="1" applyAlignment="1">
      <alignment horizontal="left" wrapText="1"/>
    </xf>
    <xf numFmtId="0" fontId="15" fillId="0" borderId="211" xfId="4" applyFont="1" applyFill="1" applyBorder="1" applyAlignment="1">
      <alignment horizontal="center" vertical="center" wrapText="1"/>
    </xf>
    <xf numFmtId="0" fontId="14" fillId="0" borderId="0" xfId="3" applyFont="1" applyFill="1" applyAlignment="1">
      <alignment vertical="center" wrapText="1"/>
    </xf>
    <xf numFmtId="0" fontId="15" fillId="0" borderId="209" xfId="4" applyFont="1" applyFill="1" applyBorder="1" applyAlignment="1">
      <alignment horizontal="center" vertical="center" wrapText="1"/>
    </xf>
    <xf numFmtId="0" fontId="15" fillId="0" borderId="210" xfId="4" applyFont="1" applyFill="1" applyBorder="1" applyAlignment="1">
      <alignment horizontal="center" vertical="center" wrapText="1"/>
    </xf>
    <xf numFmtId="3" fontId="66" fillId="31" borderId="40" xfId="4" applyNumberFormat="1" applyFont="1" applyFill="1" applyBorder="1" applyAlignment="1">
      <alignment horizontal="right" vertical="center" wrapText="1"/>
    </xf>
    <xf numFmtId="3" fontId="66" fillId="31" borderId="247" xfId="4" applyNumberFormat="1" applyFont="1" applyFill="1" applyBorder="1" applyAlignment="1">
      <alignment horizontal="right" vertical="center" wrapText="1"/>
    </xf>
    <xf numFmtId="3" fontId="66" fillId="30" borderId="247" xfId="4" applyNumberFormat="1" applyFont="1" applyFill="1" applyBorder="1" applyAlignment="1">
      <alignment horizontal="right" vertical="center" wrapText="1"/>
    </xf>
    <xf numFmtId="3" fontId="66" fillId="38" borderId="11" xfId="4" applyNumberFormat="1" applyFont="1" applyFill="1" applyBorder="1" applyAlignment="1">
      <alignment horizontal="right" vertical="center" wrapText="1"/>
    </xf>
    <xf numFmtId="3" fontId="66" fillId="38" borderId="247" xfId="4" applyNumberFormat="1" applyFont="1" applyFill="1" applyBorder="1" applyAlignment="1">
      <alignment horizontal="right" vertical="center" wrapText="1"/>
    </xf>
    <xf numFmtId="3" fontId="66" fillId="38" borderId="25" xfId="4" applyNumberFormat="1" applyFont="1" applyFill="1" applyBorder="1" applyAlignment="1">
      <alignment horizontal="right" vertical="center" wrapText="1"/>
    </xf>
    <xf numFmtId="3" fontId="112" fillId="31" borderId="40" xfId="117" applyNumberFormat="1" applyFont="1" applyFill="1" applyBorder="1" applyAlignment="1">
      <alignment horizontal="right" vertical="center"/>
    </xf>
    <xf numFmtId="3" fontId="112" fillId="31" borderId="247" xfId="117" applyNumberFormat="1" applyFont="1" applyFill="1" applyBorder="1" applyAlignment="1">
      <alignment horizontal="right" vertical="center"/>
    </xf>
    <xf numFmtId="3" fontId="112" fillId="30" borderId="40" xfId="117" applyNumberFormat="1" applyFont="1" applyFill="1" applyBorder="1" applyAlignment="1">
      <alignment horizontal="right" vertical="center"/>
    </xf>
    <xf numFmtId="3" fontId="112" fillId="30" borderId="247" xfId="117" applyNumberFormat="1" applyFont="1" applyFill="1" applyBorder="1" applyAlignment="1">
      <alignment horizontal="right" vertical="center"/>
    </xf>
    <xf numFmtId="3" fontId="115" fillId="31" borderId="40" xfId="117" applyNumberFormat="1" applyFont="1" applyFill="1" applyBorder="1" applyAlignment="1">
      <alignment horizontal="right" vertical="center"/>
    </xf>
    <xf numFmtId="3" fontId="115" fillId="31" borderId="247" xfId="117" applyNumberFormat="1" applyFont="1" applyFill="1" applyBorder="1" applyAlignment="1">
      <alignment horizontal="right" vertical="center"/>
    </xf>
    <xf numFmtId="3" fontId="112" fillId="38" borderId="40" xfId="117" applyNumberFormat="1" applyFont="1" applyFill="1" applyBorder="1" applyAlignment="1">
      <alignment horizontal="right" vertical="center"/>
    </xf>
    <xf numFmtId="3" fontId="112" fillId="38" borderId="247" xfId="117" applyNumberFormat="1" applyFont="1" applyFill="1" applyBorder="1" applyAlignment="1">
      <alignment horizontal="right" vertical="center"/>
    </xf>
    <xf numFmtId="3" fontId="94" fillId="38" borderId="247" xfId="121" applyNumberFormat="1" applyFont="1" applyFill="1" applyBorder="1" applyAlignment="1">
      <alignment horizontal="right" vertical="center"/>
    </xf>
    <xf numFmtId="3" fontId="94" fillId="30" borderId="247" xfId="121" applyNumberFormat="1" applyFont="1" applyFill="1" applyBorder="1" applyAlignment="1">
      <alignment horizontal="right" vertical="center"/>
    </xf>
    <xf numFmtId="3" fontId="15" fillId="32" borderId="40" xfId="4" applyNumberFormat="1" applyFont="1" applyFill="1" applyBorder="1" applyAlignment="1">
      <alignment horizontal="right" vertical="center"/>
    </xf>
    <xf numFmtId="3" fontId="15" fillId="32" borderId="40" xfId="4" applyNumberFormat="1" applyFont="1" applyFill="1" applyBorder="1" applyAlignment="1">
      <alignment horizontal="left" vertical="center"/>
    </xf>
    <xf numFmtId="3" fontId="15" fillId="32" borderId="247" xfId="4" applyNumberFormat="1" applyFont="1" applyFill="1" applyBorder="1" applyAlignment="1">
      <alignment horizontal="right" vertical="center"/>
    </xf>
    <xf numFmtId="3" fontId="15" fillId="32" borderId="247" xfId="4" applyNumberFormat="1" applyFont="1" applyFill="1" applyBorder="1" applyAlignment="1">
      <alignment horizontal="left" vertical="center"/>
    </xf>
    <xf numFmtId="0" fontId="15" fillId="0" borderId="262" xfId="4" applyFont="1" applyFill="1" applyBorder="1" applyAlignment="1">
      <alignment horizontal="center" vertical="center"/>
    </xf>
    <xf numFmtId="0" fontId="15" fillId="0" borderId="264" xfId="4" applyFont="1" applyFill="1" applyBorder="1" applyAlignment="1">
      <alignment horizontal="center" vertical="center" wrapText="1"/>
    </xf>
    <xf numFmtId="0" fontId="15" fillId="0" borderId="258" xfId="4" applyFont="1" applyFill="1" applyBorder="1" applyAlignment="1">
      <alignment horizontal="center" vertical="center" wrapText="1"/>
    </xf>
    <xf numFmtId="0" fontId="15" fillId="0" borderId="266" xfId="4" applyFont="1" applyFill="1" applyBorder="1" applyAlignment="1">
      <alignment horizontal="center" vertical="center" wrapText="1"/>
    </xf>
    <xf numFmtId="3" fontId="66" fillId="30" borderId="40" xfId="4" applyNumberFormat="1" applyFont="1" applyFill="1" applyBorder="1" applyAlignment="1">
      <alignment horizontal="right" vertical="center" wrapText="1"/>
    </xf>
    <xf numFmtId="3" fontId="66" fillId="38" borderId="40" xfId="4" applyNumberFormat="1" applyFont="1" applyFill="1" applyBorder="1" applyAlignment="1">
      <alignment horizontal="right" vertical="center" wrapText="1"/>
    </xf>
    <xf numFmtId="0" fontId="18" fillId="32" borderId="266" xfId="4" applyFont="1" applyFill="1" applyBorder="1" applyAlignment="1">
      <alignment vertical="center"/>
    </xf>
    <xf numFmtId="0" fontId="18" fillId="0" borderId="266" xfId="4" applyFont="1" applyFill="1" applyBorder="1" applyAlignment="1">
      <alignment vertical="center"/>
    </xf>
    <xf numFmtId="0" fontId="15" fillId="0" borderId="262" xfId="4" applyFont="1" applyFill="1" applyBorder="1" applyAlignment="1">
      <alignment horizontal="center" vertical="center" wrapText="1"/>
    </xf>
    <xf numFmtId="3" fontId="94" fillId="31" borderId="11" xfId="112" applyNumberFormat="1" applyFont="1" applyFill="1" applyBorder="1" applyAlignment="1">
      <alignment horizontal="right" vertical="top"/>
    </xf>
    <xf numFmtId="3" fontId="94" fillId="31" borderId="62" xfId="112" applyNumberFormat="1" applyFont="1" applyFill="1" applyBorder="1" applyAlignment="1">
      <alignment horizontal="right" vertical="top"/>
    </xf>
    <xf numFmtId="3" fontId="94" fillId="31" borderId="266" xfId="112" applyNumberFormat="1" applyFont="1" applyFill="1" applyBorder="1" applyAlignment="1">
      <alignment horizontal="right" vertical="top"/>
    </xf>
    <xf numFmtId="3" fontId="50" fillId="32" borderId="266" xfId="4" applyNumberFormat="1" applyFont="1" applyFill="1" applyBorder="1" applyAlignment="1">
      <alignment vertical="center"/>
    </xf>
    <xf numFmtId="3" fontId="94" fillId="0" borderId="266" xfId="124" applyNumberFormat="1" applyFont="1" applyBorder="1" applyAlignment="1">
      <alignment horizontal="right" vertical="center"/>
    </xf>
    <xf numFmtId="3" fontId="94" fillId="27" borderId="266" xfId="124" applyNumberFormat="1" applyFont="1" applyFill="1" applyBorder="1" applyAlignment="1">
      <alignment horizontal="right" vertical="center"/>
    </xf>
    <xf numFmtId="3" fontId="94" fillId="29" borderId="266" xfId="124" applyNumberFormat="1" applyFont="1" applyFill="1" applyBorder="1" applyAlignment="1">
      <alignment horizontal="right" vertical="center"/>
    </xf>
    <xf numFmtId="3" fontId="94" fillId="0" borderId="266" xfId="124" applyNumberFormat="1" applyFont="1" applyFill="1" applyBorder="1" applyAlignment="1">
      <alignment horizontal="right" vertical="center"/>
    </xf>
    <xf numFmtId="3" fontId="94" fillId="0" borderId="241" xfId="124" applyNumberFormat="1" applyFont="1" applyFill="1" applyBorder="1" applyAlignment="1">
      <alignment horizontal="right" vertical="center"/>
    </xf>
    <xf numFmtId="3" fontId="94" fillId="31" borderId="266" xfId="124" applyNumberFormat="1" applyFont="1" applyFill="1" applyBorder="1" applyAlignment="1">
      <alignment horizontal="right" vertical="center"/>
    </xf>
    <xf numFmtId="3" fontId="94" fillId="30" borderId="266" xfId="124" applyNumberFormat="1" applyFont="1" applyFill="1" applyBorder="1" applyAlignment="1">
      <alignment horizontal="right" vertical="center"/>
    </xf>
    <xf numFmtId="3" fontId="94" fillId="38" borderId="266" xfId="124" applyNumberFormat="1" applyFont="1" applyFill="1" applyBorder="1" applyAlignment="1">
      <alignment horizontal="right" vertical="center"/>
    </xf>
    <xf numFmtId="0" fontId="15" fillId="0" borderId="209" xfId="4" applyFont="1" applyFill="1" applyBorder="1" applyAlignment="1">
      <alignment horizontal="center" vertical="center"/>
    </xf>
    <xf numFmtId="164" fontId="52" fillId="0" borderId="264" xfId="0" applyNumberFormat="1" applyFont="1" applyFill="1" applyBorder="1" applyAlignment="1">
      <alignment horizontal="center" vertical="center" wrapText="1"/>
    </xf>
    <xf numFmtId="164" fontId="52" fillId="0" borderId="258" xfId="0" applyNumberFormat="1" applyFont="1" applyFill="1" applyBorder="1" applyAlignment="1">
      <alignment horizontal="center" vertical="center" wrapText="1"/>
    </xf>
    <xf numFmtId="0" fontId="67" fillId="0" borderId="0" xfId="0" applyFont="1" applyFill="1" applyAlignment="1">
      <alignment vertical="top"/>
    </xf>
    <xf numFmtId="0" fontId="60" fillId="0" borderId="279" xfId="10" applyFont="1" applyFill="1" applyBorder="1" applyAlignment="1">
      <alignment horizontal="center" vertical="center" wrapText="1"/>
    </xf>
    <xf numFmtId="0" fontId="60" fillId="0" borderId="280" xfId="10" applyFont="1" applyFill="1" applyBorder="1" applyAlignment="1">
      <alignment horizontal="center" vertical="center" wrapText="1"/>
    </xf>
    <xf numFmtId="0" fontId="60" fillId="0" borderId="281" xfId="10" applyFont="1" applyFill="1" applyBorder="1" applyAlignment="1">
      <alignment horizontal="center"/>
    </xf>
    <xf numFmtId="3" fontId="55" fillId="0" borderId="279" xfId="10" applyNumberFormat="1" applyFont="1" applyFill="1" applyBorder="1" applyAlignment="1" applyProtection="1">
      <alignment horizontal="center"/>
      <protection locked="0"/>
    </xf>
    <xf numFmtId="3" fontId="55" fillId="0" borderId="280" xfId="10" applyNumberFormat="1" applyFont="1" applyFill="1" applyBorder="1" applyAlignment="1" applyProtection="1">
      <alignment horizontal="center"/>
      <protection locked="0"/>
    </xf>
    <xf numFmtId="0" fontId="18" fillId="0" borderId="285" xfId="4" applyFont="1" applyFill="1" applyBorder="1" applyAlignment="1">
      <alignment vertical="center"/>
    </xf>
    <xf numFmtId="164" fontId="15" fillId="0" borderId="264" xfId="0" applyNumberFormat="1" applyFont="1" applyFill="1" applyBorder="1" applyAlignment="1">
      <alignment horizontal="center" vertical="center" wrapText="1"/>
    </xf>
    <xf numFmtId="164" fontId="15" fillId="0" borderId="258" xfId="0" applyNumberFormat="1" applyFont="1" applyFill="1" applyBorder="1" applyAlignment="1">
      <alignment horizontal="center" vertical="center" wrapText="1"/>
    </xf>
    <xf numFmtId="3" fontId="94" fillId="29" borderId="286" xfId="124" applyNumberFormat="1" applyFont="1" applyFill="1" applyBorder="1" applyAlignment="1">
      <alignment horizontal="right" vertical="center"/>
    </xf>
    <xf numFmtId="0" fontId="15"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14" fillId="0" borderId="0" xfId="3" applyFont="1" applyFill="1" applyAlignment="1">
      <alignment vertical="center" wrapText="1"/>
    </xf>
    <xf numFmtId="3" fontId="18" fillId="28" borderId="266" xfId="4" applyNumberFormat="1" applyFont="1" applyFill="1" applyBorder="1" applyAlignment="1">
      <alignment horizontal="left" vertical="center"/>
    </xf>
    <xf numFmtId="3" fontId="15" fillId="28" borderId="266" xfId="4" applyNumberFormat="1" applyFont="1" applyFill="1" applyBorder="1" applyAlignment="1">
      <alignment horizontal="left" vertical="center"/>
    </xf>
    <xf numFmtId="3" fontId="18" fillId="0" borderId="266" xfId="4" applyNumberFormat="1" applyFont="1" applyFill="1" applyBorder="1" applyAlignment="1">
      <alignment horizontal="left" vertical="center"/>
    </xf>
    <xf numFmtId="3" fontId="18" fillId="27" borderId="266" xfId="4" applyNumberFormat="1" applyFont="1" applyFill="1" applyBorder="1" applyAlignment="1">
      <alignment horizontal="left" vertical="center"/>
    </xf>
    <xf numFmtId="3" fontId="49" fillId="0" borderId="294" xfId="4" applyNumberFormat="1" applyFont="1" applyFill="1" applyBorder="1" applyAlignment="1">
      <alignment horizontal="left" vertical="center"/>
    </xf>
    <xf numFmtId="3" fontId="18" fillId="29" borderId="266" xfId="4" applyNumberFormat="1" applyFont="1" applyFill="1" applyBorder="1" applyAlignment="1">
      <alignment horizontal="left" vertical="center"/>
    </xf>
    <xf numFmtId="3" fontId="49" fillId="29" borderId="0" xfId="4" applyNumberFormat="1" applyFont="1" applyFill="1" applyBorder="1" applyAlignment="1">
      <alignment horizontal="left" vertical="center"/>
    </xf>
    <xf numFmtId="3" fontId="18" fillId="29" borderId="286" xfId="4" applyNumberFormat="1" applyFont="1" applyFill="1" applyBorder="1" applyAlignment="1">
      <alignment horizontal="left" vertical="center"/>
    </xf>
    <xf numFmtId="3" fontId="49" fillId="29" borderId="267" xfId="4" applyNumberFormat="1" applyFont="1" applyFill="1" applyBorder="1" applyAlignment="1">
      <alignment horizontal="left" vertical="center"/>
    </xf>
    <xf numFmtId="3" fontId="18" fillId="0" borderId="286" xfId="4" applyNumberFormat="1" applyFont="1" applyFill="1" applyBorder="1" applyAlignment="1">
      <alignment horizontal="left" vertical="center"/>
    </xf>
    <xf numFmtId="3" fontId="15" fillId="31" borderId="266" xfId="4" applyNumberFormat="1" applyFont="1" applyFill="1" applyBorder="1" applyAlignment="1">
      <alignment horizontal="left" vertical="center"/>
    </xf>
    <xf numFmtId="3" fontId="49" fillId="29" borderId="159" xfId="4" applyNumberFormat="1" applyFont="1" applyFill="1" applyBorder="1" applyAlignment="1">
      <alignment horizontal="left" vertical="center"/>
    </xf>
    <xf numFmtId="3" fontId="18" fillId="0" borderId="241" xfId="4" applyNumberFormat="1" applyFont="1" applyFill="1" applyBorder="1" applyAlignment="1">
      <alignment horizontal="left" vertical="center"/>
    </xf>
    <xf numFmtId="3" fontId="18" fillId="30" borderId="266" xfId="4" applyNumberFormat="1" applyFont="1" applyFill="1" applyBorder="1" applyAlignment="1">
      <alignment horizontal="left" vertical="center"/>
    </xf>
    <xf numFmtId="3" fontId="15" fillId="30" borderId="266" xfId="4" applyNumberFormat="1" applyFont="1" applyFill="1" applyBorder="1" applyAlignment="1">
      <alignment horizontal="left" vertical="center"/>
    </xf>
    <xf numFmtId="3" fontId="48" fillId="0" borderId="294" xfId="0" applyNumberFormat="1" applyFont="1" applyFill="1" applyBorder="1" applyAlignment="1">
      <alignment horizontal="left"/>
    </xf>
    <xf numFmtId="3" fontId="15" fillId="38" borderId="266" xfId="4" applyNumberFormat="1" applyFont="1" applyFill="1" applyBorder="1" applyAlignment="1">
      <alignment horizontal="left" vertical="center"/>
    </xf>
    <xf numFmtId="0" fontId="13" fillId="0" borderId="0" xfId="0" applyFont="1" applyFill="1" applyBorder="1" applyAlignment="1">
      <alignment horizontal="left" wrapText="1"/>
    </xf>
    <xf numFmtId="0" fontId="18" fillId="32" borderId="305" xfId="4" applyFont="1" applyFill="1" applyBorder="1" applyAlignment="1">
      <alignment vertical="center"/>
    </xf>
    <xf numFmtId="0" fontId="18" fillId="0" borderId="305" xfId="4" applyFont="1" applyFill="1" applyBorder="1" applyAlignment="1">
      <alignment vertical="center"/>
    </xf>
    <xf numFmtId="0" fontId="18" fillId="27" borderId="305" xfId="4" applyFont="1" applyFill="1" applyBorder="1" applyAlignment="1">
      <alignment vertical="center"/>
    </xf>
    <xf numFmtId="0" fontId="18" fillId="29" borderId="305" xfId="4" applyFont="1" applyFill="1" applyBorder="1" applyAlignment="1">
      <alignment vertical="center"/>
    </xf>
    <xf numFmtId="0" fontId="18" fillId="29" borderId="306" xfId="4" applyFont="1" applyFill="1" applyBorder="1" applyAlignment="1">
      <alignment vertical="center"/>
    </xf>
    <xf numFmtId="0" fontId="18" fillId="31" borderId="305" xfId="4" applyFont="1" applyFill="1" applyBorder="1" applyAlignment="1">
      <alignment vertical="center"/>
    </xf>
    <xf numFmtId="0" fontId="18" fillId="30" borderId="305" xfId="4" applyFont="1" applyFill="1" applyBorder="1" applyAlignment="1">
      <alignment vertical="center"/>
    </xf>
    <xf numFmtId="0" fontId="18" fillId="32" borderId="307" xfId="4" applyFont="1" applyFill="1" applyBorder="1" applyAlignment="1">
      <alignment vertical="center"/>
    </xf>
    <xf numFmtId="0" fontId="18" fillId="0" borderId="307" xfId="4" applyFont="1" applyFill="1" applyBorder="1" applyAlignment="1">
      <alignment vertical="center"/>
    </xf>
    <xf numFmtId="0" fontId="18" fillId="27" borderId="307" xfId="4" applyFont="1" applyFill="1" applyBorder="1" applyAlignment="1">
      <alignment vertical="center"/>
    </xf>
    <xf numFmtId="0" fontId="18" fillId="29" borderId="307" xfId="4" applyFont="1" applyFill="1" applyBorder="1" applyAlignment="1">
      <alignment vertical="center"/>
    </xf>
    <xf numFmtId="0" fontId="18" fillId="29" borderId="308" xfId="4" applyFont="1" applyFill="1" applyBorder="1" applyAlignment="1">
      <alignment vertical="center"/>
    </xf>
    <xf numFmtId="0" fontId="18" fillId="31" borderId="307" xfId="4" applyFont="1" applyFill="1" applyBorder="1" applyAlignment="1">
      <alignment vertical="center"/>
    </xf>
    <xf numFmtId="0" fontId="18" fillId="0" borderId="91" xfId="4" applyFont="1" applyFill="1" applyBorder="1" applyAlignment="1">
      <alignment vertical="center"/>
    </xf>
    <xf numFmtId="0" fontId="18" fillId="30" borderId="307" xfId="4" applyFont="1" applyFill="1" applyBorder="1" applyAlignment="1">
      <alignment vertical="center"/>
    </xf>
    <xf numFmtId="0" fontId="18" fillId="0" borderId="306" xfId="4" applyFont="1" applyFill="1" applyBorder="1" applyAlignment="1">
      <alignment vertical="center"/>
    </xf>
    <xf numFmtId="0" fontId="18" fillId="0" borderId="308" xfId="4" applyFont="1" applyFill="1" applyBorder="1" applyAlignment="1">
      <alignment vertical="center"/>
    </xf>
    <xf numFmtId="3" fontId="49" fillId="0" borderId="286" xfId="4" applyNumberFormat="1" applyFont="1" applyFill="1" applyBorder="1" applyAlignment="1">
      <alignment horizontal="left" vertical="center"/>
    </xf>
    <xf numFmtId="3" fontId="49" fillId="28" borderId="40" xfId="4" applyNumberFormat="1" applyFont="1" applyFill="1" applyBorder="1" applyAlignment="1">
      <alignment horizontal="left" vertical="center"/>
    </xf>
    <xf numFmtId="3" fontId="49" fillId="28" borderId="266" xfId="4" applyNumberFormat="1" applyFont="1" applyFill="1" applyBorder="1" applyAlignment="1">
      <alignment horizontal="left" vertical="center"/>
    </xf>
    <xf numFmtId="3" fontId="49" fillId="0" borderId="266" xfId="4" applyNumberFormat="1" applyFont="1" applyFill="1" applyBorder="1" applyAlignment="1">
      <alignment horizontal="left" vertical="center"/>
    </xf>
    <xf numFmtId="3" fontId="49" fillId="27" borderId="266" xfId="4" applyNumberFormat="1" applyFont="1" applyFill="1" applyBorder="1" applyAlignment="1">
      <alignment horizontal="left" vertical="center"/>
    </xf>
    <xf numFmtId="3" fontId="49" fillId="29" borderId="266" xfId="4" applyNumberFormat="1" applyFont="1" applyFill="1" applyBorder="1" applyAlignment="1">
      <alignment horizontal="left" vertical="center"/>
    </xf>
    <xf numFmtId="3" fontId="49" fillId="29" borderId="286" xfId="4" applyNumberFormat="1" applyFont="1" applyFill="1" applyBorder="1" applyAlignment="1">
      <alignment horizontal="left" vertical="center"/>
    </xf>
    <xf numFmtId="3" fontId="49" fillId="0" borderId="40" xfId="4" applyNumberFormat="1" applyFont="1" applyFill="1" applyBorder="1" applyAlignment="1">
      <alignment horizontal="left" vertical="center"/>
    </xf>
    <xf numFmtId="3" fontId="49" fillId="0" borderId="62" xfId="4" applyNumberFormat="1" applyFont="1" applyFill="1" applyBorder="1" applyAlignment="1">
      <alignment horizontal="left" vertical="center"/>
    </xf>
    <xf numFmtId="3" fontId="49" fillId="0" borderId="241" xfId="4" applyNumberFormat="1" applyFont="1" applyFill="1" applyBorder="1" applyAlignment="1">
      <alignment horizontal="left" vertical="center"/>
    </xf>
    <xf numFmtId="3" fontId="116" fillId="0" borderId="191" xfId="117" applyNumberFormat="1" applyFont="1" applyBorder="1" applyAlignment="1">
      <alignment horizontal="right" vertical="center"/>
    </xf>
    <xf numFmtId="3" fontId="117" fillId="0" borderId="191" xfId="117" applyNumberFormat="1" applyFont="1" applyBorder="1" applyAlignment="1">
      <alignment horizontal="right" vertical="center"/>
    </xf>
    <xf numFmtId="3" fontId="117" fillId="27" borderId="191" xfId="117" applyNumberFormat="1" applyFont="1" applyFill="1" applyBorder="1" applyAlignment="1">
      <alignment horizontal="right" vertical="center"/>
    </xf>
    <xf numFmtId="3" fontId="116" fillId="27" borderId="191" xfId="117" applyNumberFormat="1" applyFont="1" applyFill="1" applyBorder="1" applyAlignment="1">
      <alignment horizontal="right" vertical="center"/>
    </xf>
    <xf numFmtId="3" fontId="117" fillId="29" borderId="191" xfId="117" applyNumberFormat="1" applyFont="1" applyFill="1" applyBorder="1" applyAlignment="1">
      <alignment horizontal="right" vertical="center"/>
    </xf>
    <xf numFmtId="3" fontId="116" fillId="29" borderId="191" xfId="117" applyNumberFormat="1" applyFont="1" applyFill="1" applyBorder="1" applyAlignment="1">
      <alignment horizontal="right" vertical="center"/>
    </xf>
    <xf numFmtId="3" fontId="117" fillId="29" borderId="190" xfId="117" applyNumberFormat="1" applyFont="1" applyFill="1" applyBorder="1" applyAlignment="1">
      <alignment horizontal="right" vertical="center"/>
    </xf>
    <xf numFmtId="3" fontId="116" fillId="29" borderId="190" xfId="117" applyNumberFormat="1" applyFont="1" applyFill="1" applyBorder="1" applyAlignment="1">
      <alignment horizontal="right" vertical="center"/>
    </xf>
    <xf numFmtId="3" fontId="117" fillId="0" borderId="40" xfId="117" applyNumberFormat="1" applyFont="1" applyBorder="1" applyAlignment="1">
      <alignment horizontal="right" vertical="center"/>
    </xf>
    <xf numFmtId="3" fontId="116" fillId="0" borderId="40" xfId="117" applyNumberFormat="1" applyFont="1" applyBorder="1" applyAlignment="1">
      <alignment horizontal="right" vertical="center"/>
    </xf>
    <xf numFmtId="3" fontId="116" fillId="0" borderId="190" xfId="117" applyNumberFormat="1" applyFont="1" applyBorder="1" applyAlignment="1">
      <alignment horizontal="right" vertical="center"/>
    </xf>
    <xf numFmtId="3" fontId="65" fillId="31" borderId="11" xfId="4" applyNumberFormat="1" applyFont="1" applyFill="1" applyBorder="1" applyAlignment="1">
      <alignment horizontal="right" vertical="center" wrapText="1"/>
    </xf>
    <xf numFmtId="3" fontId="65" fillId="31" borderId="40" xfId="4" applyNumberFormat="1" applyFont="1" applyFill="1" applyBorder="1" applyAlignment="1">
      <alignment horizontal="right" vertical="center" wrapText="1"/>
    </xf>
    <xf numFmtId="3" fontId="65" fillId="31" borderId="247" xfId="4" applyNumberFormat="1" applyFont="1" applyFill="1" applyBorder="1" applyAlignment="1">
      <alignment horizontal="right" vertical="center" wrapText="1"/>
    </xf>
    <xf numFmtId="3" fontId="65" fillId="31" borderId="25" xfId="4" applyNumberFormat="1" applyFont="1" applyFill="1" applyBorder="1" applyAlignment="1">
      <alignment horizontal="right" vertical="center" wrapText="1"/>
    </xf>
    <xf numFmtId="3" fontId="116" fillId="0" borderId="191" xfId="114" applyNumberFormat="1" applyFont="1" applyBorder="1" applyAlignment="1">
      <alignment horizontal="right" vertical="center"/>
    </xf>
    <xf numFmtId="3" fontId="116" fillId="27" borderId="191" xfId="114" applyNumberFormat="1" applyFont="1" applyFill="1" applyBorder="1" applyAlignment="1">
      <alignment horizontal="right" vertical="center"/>
    </xf>
    <xf numFmtId="3" fontId="116" fillId="29" borderId="191" xfId="114" applyNumberFormat="1" applyFont="1" applyFill="1" applyBorder="1" applyAlignment="1">
      <alignment horizontal="right" vertical="center"/>
    </xf>
    <xf numFmtId="3" fontId="116" fillId="29" borderId="190" xfId="114" applyNumberFormat="1" applyFont="1" applyFill="1" applyBorder="1" applyAlignment="1">
      <alignment horizontal="right" vertical="center"/>
    </xf>
    <xf numFmtId="3" fontId="18" fillId="0" borderId="40" xfId="0" applyNumberFormat="1" applyFont="1" applyFill="1" applyBorder="1" applyAlignment="1">
      <alignment vertical="center"/>
    </xf>
    <xf numFmtId="3" fontId="18" fillId="0" borderId="191" xfId="0" applyNumberFormat="1" applyFont="1" applyFill="1" applyBorder="1" applyAlignment="1">
      <alignment vertical="center"/>
    </xf>
    <xf numFmtId="3" fontId="18" fillId="0" borderId="198" xfId="0" applyNumberFormat="1" applyFont="1" applyFill="1" applyBorder="1" applyAlignment="1">
      <alignment vertical="center"/>
    </xf>
    <xf numFmtId="3" fontId="65" fillId="30" borderId="11" xfId="4" applyNumberFormat="1" applyFont="1" applyFill="1" applyBorder="1" applyAlignment="1">
      <alignment horizontal="right" vertical="center" wrapText="1"/>
    </xf>
    <xf numFmtId="3" fontId="65" fillId="30" borderId="247" xfId="4" applyNumberFormat="1" applyFont="1" applyFill="1" applyBorder="1" applyAlignment="1">
      <alignment horizontal="right" vertical="center" wrapText="1"/>
    </xf>
    <xf numFmtId="3" fontId="65" fillId="30" borderId="25" xfId="4" applyNumberFormat="1" applyFont="1" applyFill="1" applyBorder="1" applyAlignment="1">
      <alignment horizontal="right" vertical="center" wrapText="1"/>
    </xf>
    <xf numFmtId="3" fontId="18" fillId="0" borderId="190" xfId="0" applyNumberFormat="1" applyFont="1" applyFill="1" applyBorder="1" applyAlignment="1">
      <alignment vertical="center"/>
    </xf>
    <xf numFmtId="3" fontId="65" fillId="38" borderId="11" xfId="4" applyNumberFormat="1" applyFont="1" applyFill="1" applyBorder="1" applyAlignment="1">
      <alignment horizontal="right" vertical="center" wrapText="1"/>
    </xf>
    <xf numFmtId="3" fontId="65" fillId="38" borderId="247" xfId="4" applyNumberFormat="1" applyFont="1" applyFill="1" applyBorder="1" applyAlignment="1">
      <alignment horizontal="right" vertical="center" wrapText="1"/>
    </xf>
    <xf numFmtId="3" fontId="65" fillId="38" borderId="25" xfId="4" applyNumberFormat="1" applyFont="1" applyFill="1" applyBorder="1" applyAlignment="1">
      <alignment horizontal="right" vertical="center" wrapText="1"/>
    </xf>
    <xf numFmtId="3" fontId="116" fillId="0" borderId="218" xfId="117" applyNumberFormat="1" applyFont="1" applyBorder="1" applyAlignment="1">
      <alignment horizontal="right" vertical="center"/>
    </xf>
    <xf numFmtId="3" fontId="116" fillId="0" borderId="218" xfId="114" applyNumberFormat="1" applyFont="1" applyBorder="1" applyAlignment="1">
      <alignment horizontal="right" vertical="center"/>
    </xf>
    <xf numFmtId="3" fontId="116" fillId="27" borderId="218" xfId="117" applyNumberFormat="1" applyFont="1" applyFill="1" applyBorder="1" applyAlignment="1">
      <alignment horizontal="right" vertical="center"/>
    </xf>
    <xf numFmtId="3" fontId="116" fillId="27" borderId="218" xfId="114" applyNumberFormat="1" applyFont="1" applyFill="1" applyBorder="1" applyAlignment="1">
      <alignment horizontal="right" vertical="center"/>
    </xf>
    <xf numFmtId="3" fontId="116" fillId="29" borderId="218" xfId="117" applyNumberFormat="1" applyFont="1" applyFill="1" applyBorder="1" applyAlignment="1">
      <alignment horizontal="right" vertical="center"/>
    </xf>
    <xf numFmtId="3" fontId="116" fillId="29" borderId="218" xfId="114" applyNumberFormat="1" applyFont="1" applyFill="1" applyBorder="1" applyAlignment="1">
      <alignment horizontal="right" vertical="center"/>
    </xf>
    <xf numFmtId="3" fontId="116" fillId="29" borderId="221" xfId="117" applyNumberFormat="1" applyFont="1" applyFill="1" applyBorder="1" applyAlignment="1">
      <alignment horizontal="right" vertical="center"/>
    </xf>
    <xf numFmtId="3" fontId="116" fillId="29" borderId="221" xfId="114" applyNumberFormat="1" applyFont="1" applyFill="1" applyBorder="1" applyAlignment="1">
      <alignment horizontal="right" vertical="center"/>
    </xf>
    <xf numFmtId="3" fontId="116" fillId="0" borderId="40" xfId="114" applyNumberFormat="1" applyFont="1" applyBorder="1" applyAlignment="1">
      <alignment horizontal="right" vertical="center"/>
    </xf>
    <xf numFmtId="3" fontId="116" fillId="0" borderId="198" xfId="114" applyNumberFormat="1" applyFont="1" applyBorder="1" applyAlignment="1">
      <alignment horizontal="right" vertical="center"/>
    </xf>
    <xf numFmtId="0" fontId="18" fillId="38" borderId="305" xfId="4" applyFont="1" applyFill="1" applyBorder="1" applyAlignment="1">
      <alignment vertical="center"/>
    </xf>
    <xf numFmtId="0" fontId="18" fillId="0" borderId="89" xfId="4" applyFont="1" applyFill="1" applyBorder="1" applyAlignment="1">
      <alignment vertical="center"/>
    </xf>
    <xf numFmtId="3" fontId="11" fillId="32" borderId="72" xfId="4" applyNumberFormat="1" applyFont="1" applyFill="1" applyBorder="1" applyAlignment="1">
      <alignment vertical="center"/>
    </xf>
    <xf numFmtId="3" fontId="11" fillId="32" borderId="307" xfId="4" applyNumberFormat="1" applyFont="1" applyFill="1" applyBorder="1" applyAlignment="1">
      <alignment vertical="center"/>
    </xf>
    <xf numFmtId="3" fontId="11" fillId="0" borderId="266" xfId="4" applyNumberFormat="1" applyFont="1" applyFill="1" applyBorder="1" applyAlignment="1">
      <alignment vertical="center"/>
    </xf>
    <xf numFmtId="3" fontId="11" fillId="0" borderId="307" xfId="4" applyNumberFormat="1" applyFont="1" applyFill="1" applyBorder="1" applyAlignment="1">
      <alignment vertical="center"/>
    </xf>
    <xf numFmtId="3" fontId="11" fillId="27" borderId="266" xfId="4" applyNumberFormat="1" applyFont="1" applyFill="1" applyBorder="1" applyAlignment="1">
      <alignment vertical="center"/>
    </xf>
    <xf numFmtId="3" fontId="11" fillId="27" borderId="307" xfId="4" applyNumberFormat="1" applyFont="1" applyFill="1" applyBorder="1" applyAlignment="1">
      <alignment vertical="center"/>
    </xf>
    <xf numFmtId="3" fontId="11" fillId="29" borderId="266" xfId="4" applyNumberFormat="1" applyFont="1" applyFill="1" applyBorder="1" applyAlignment="1">
      <alignment vertical="center"/>
    </xf>
    <xf numFmtId="3" fontId="11" fillId="29" borderId="307" xfId="4" applyNumberFormat="1" applyFont="1" applyFill="1" applyBorder="1" applyAlignment="1">
      <alignment vertical="center"/>
    </xf>
    <xf numFmtId="3" fontId="11" fillId="29" borderId="241" xfId="4" applyNumberFormat="1" applyFont="1" applyFill="1" applyBorder="1" applyAlignment="1">
      <alignment vertical="center"/>
    </xf>
    <xf numFmtId="3" fontId="11" fillId="29" borderId="308" xfId="4" applyNumberFormat="1" applyFont="1" applyFill="1" applyBorder="1" applyAlignment="1">
      <alignment vertical="center"/>
    </xf>
    <xf numFmtId="3" fontId="11" fillId="0" borderId="89" xfId="4" applyNumberFormat="1" applyFont="1" applyFill="1" applyBorder="1" applyAlignment="1">
      <alignment vertical="center"/>
    </xf>
    <xf numFmtId="3" fontId="11" fillId="0" borderId="91" xfId="4" applyNumberFormat="1" applyFont="1" applyFill="1" applyBorder="1" applyAlignment="1">
      <alignment vertical="center"/>
    </xf>
    <xf numFmtId="3" fontId="11" fillId="0" borderId="40" xfId="4" applyNumberFormat="1" applyFont="1" applyFill="1" applyBorder="1" applyAlignment="1">
      <alignment vertical="center"/>
    </xf>
    <xf numFmtId="3" fontId="11" fillId="0" borderId="72" xfId="4" applyNumberFormat="1" applyFont="1" applyFill="1" applyBorder="1" applyAlignment="1">
      <alignment vertical="center"/>
    </xf>
    <xf numFmtId="3" fontId="11" fillId="0" borderId="241" xfId="4" applyNumberFormat="1" applyFont="1" applyFill="1" applyBorder="1" applyAlignment="1">
      <alignment vertical="center"/>
    </xf>
    <xf numFmtId="3" fontId="11" fillId="0" borderId="308" xfId="4" applyNumberFormat="1" applyFont="1" applyFill="1" applyBorder="1" applyAlignment="1">
      <alignment vertical="center"/>
    </xf>
    <xf numFmtId="3" fontId="118" fillId="32" borderId="11" xfId="121" applyNumberFormat="1" applyFont="1" applyFill="1" applyBorder="1" applyAlignment="1">
      <alignment horizontal="right" vertical="center"/>
    </xf>
    <xf numFmtId="3" fontId="118" fillId="32" borderId="40" xfId="121" applyNumberFormat="1" applyFont="1" applyFill="1" applyBorder="1" applyAlignment="1">
      <alignment horizontal="right" vertical="center"/>
    </xf>
    <xf numFmtId="3" fontId="118" fillId="32" borderId="247" xfId="121" applyNumberFormat="1" applyFont="1" applyFill="1" applyBorder="1" applyAlignment="1">
      <alignment horizontal="right" vertical="center"/>
    </xf>
    <xf numFmtId="3" fontId="118" fillId="32" borderId="191" xfId="121" applyNumberFormat="1" applyFont="1" applyFill="1" applyBorder="1" applyAlignment="1">
      <alignment horizontal="right" vertical="center"/>
    </xf>
    <xf numFmtId="3" fontId="118" fillId="32" borderId="25" xfId="121" applyNumberFormat="1" applyFont="1" applyFill="1" applyBorder="1" applyAlignment="1">
      <alignment horizontal="right" vertical="center"/>
    </xf>
    <xf numFmtId="3" fontId="118" fillId="0" borderId="191" xfId="121" applyNumberFormat="1" applyFont="1" applyBorder="1" applyAlignment="1">
      <alignment horizontal="right" vertical="center" wrapText="1"/>
    </xf>
    <xf numFmtId="3" fontId="118" fillId="0" borderId="191" xfId="121" applyNumberFormat="1" applyFont="1" applyBorder="1" applyAlignment="1">
      <alignment horizontal="right" vertical="center"/>
    </xf>
    <xf numFmtId="3" fontId="118" fillId="27" borderId="191" xfId="121" applyNumberFormat="1" applyFont="1" applyFill="1" applyBorder="1" applyAlignment="1">
      <alignment horizontal="right" vertical="center" wrapText="1"/>
    </xf>
    <xf numFmtId="3" fontId="118" fillId="27" borderId="191" xfId="121" applyNumberFormat="1" applyFont="1" applyFill="1" applyBorder="1" applyAlignment="1">
      <alignment horizontal="right" vertical="center"/>
    </xf>
    <xf numFmtId="3" fontId="118" fillId="29" borderId="191" xfId="121" applyNumberFormat="1" applyFont="1" applyFill="1" applyBorder="1" applyAlignment="1">
      <alignment horizontal="right" vertical="center" wrapText="1"/>
    </xf>
    <xf numFmtId="3" fontId="118" fillId="29" borderId="191" xfId="121" applyNumberFormat="1" applyFont="1" applyFill="1" applyBorder="1" applyAlignment="1">
      <alignment horizontal="right" vertical="center"/>
    </xf>
    <xf numFmtId="3" fontId="118" fillId="29" borderId="190" xfId="121" applyNumberFormat="1" applyFont="1" applyFill="1" applyBorder="1" applyAlignment="1">
      <alignment horizontal="right" vertical="center" wrapText="1"/>
    </xf>
    <xf numFmtId="3" fontId="118" fillId="29" borderId="190" xfId="121" applyNumberFormat="1" applyFont="1" applyFill="1" applyBorder="1" applyAlignment="1">
      <alignment horizontal="right" vertical="center"/>
    </xf>
    <xf numFmtId="3" fontId="118" fillId="0" borderId="40" xfId="121" applyNumberFormat="1" applyFont="1" applyFill="1" applyBorder="1" applyAlignment="1">
      <alignment horizontal="right" vertical="center" wrapText="1"/>
    </xf>
    <xf numFmtId="3" fontId="118" fillId="0" borderId="40" xfId="121" applyNumberFormat="1" applyFont="1" applyFill="1" applyBorder="1" applyAlignment="1">
      <alignment horizontal="right" vertical="center"/>
    </xf>
    <xf numFmtId="3" fontId="118" fillId="0" borderId="191" xfId="121" applyNumberFormat="1" applyFont="1" applyFill="1" applyBorder="1" applyAlignment="1">
      <alignment horizontal="right" vertical="center" wrapText="1"/>
    </xf>
    <xf numFmtId="3" fontId="118" fillId="0" borderId="191" xfId="121" applyNumberFormat="1" applyFont="1" applyFill="1" applyBorder="1" applyAlignment="1">
      <alignment horizontal="right" vertical="center"/>
    </xf>
    <xf numFmtId="3" fontId="118" fillId="0" borderId="198" xfId="121" applyNumberFormat="1" applyFont="1" applyFill="1" applyBorder="1" applyAlignment="1">
      <alignment horizontal="right" vertical="center" wrapText="1"/>
    </xf>
    <xf numFmtId="3" fontId="118" fillId="0" borderId="198" xfId="121" applyNumberFormat="1" applyFont="1" applyFill="1" applyBorder="1" applyAlignment="1">
      <alignment horizontal="right" vertical="center"/>
    </xf>
    <xf numFmtId="3" fontId="118" fillId="31" borderId="40" xfId="121" applyNumberFormat="1" applyFont="1" applyFill="1" applyBorder="1" applyAlignment="1">
      <alignment horizontal="right" vertical="center" wrapText="1"/>
    </xf>
    <xf numFmtId="3" fontId="118" fillId="31" borderId="40" xfId="121" applyNumberFormat="1" applyFont="1" applyFill="1" applyBorder="1" applyAlignment="1">
      <alignment horizontal="right" vertical="center"/>
    </xf>
    <xf numFmtId="3" fontId="118" fillId="31" borderId="191" xfId="121" applyNumberFormat="1" applyFont="1" applyFill="1" applyBorder="1" applyAlignment="1">
      <alignment horizontal="right" vertical="center" wrapText="1"/>
    </xf>
    <xf numFmtId="3" fontId="118" fillId="31" borderId="191" xfId="121" applyNumberFormat="1" applyFont="1" applyFill="1" applyBorder="1" applyAlignment="1">
      <alignment horizontal="right" vertical="center"/>
    </xf>
    <xf numFmtId="3" fontId="118" fillId="30" borderId="40" xfId="121" applyNumberFormat="1" applyFont="1" applyFill="1" applyBorder="1" applyAlignment="1">
      <alignment horizontal="right" vertical="center" wrapText="1"/>
    </xf>
    <xf numFmtId="3" fontId="118" fillId="30" borderId="40" xfId="121" applyNumberFormat="1" applyFont="1" applyFill="1" applyBorder="1" applyAlignment="1">
      <alignment horizontal="right" vertical="center"/>
    </xf>
    <xf numFmtId="3" fontId="118" fillId="30" borderId="191" xfId="121" applyNumberFormat="1" applyFont="1" applyFill="1" applyBorder="1" applyAlignment="1">
      <alignment horizontal="right" vertical="center" wrapText="1"/>
    </xf>
    <xf numFmtId="3" fontId="118" fillId="30" borderId="191" xfId="121" applyNumberFormat="1" applyFont="1" applyFill="1" applyBorder="1" applyAlignment="1">
      <alignment horizontal="right" vertical="center"/>
    </xf>
    <xf numFmtId="3" fontId="118" fillId="29" borderId="198" xfId="121" applyNumberFormat="1" applyFont="1" applyFill="1" applyBorder="1" applyAlignment="1">
      <alignment horizontal="right" vertical="center" wrapText="1"/>
    </xf>
    <xf numFmtId="3" fontId="118" fillId="29" borderId="198" xfId="121" applyNumberFormat="1" applyFont="1" applyFill="1" applyBorder="1" applyAlignment="1">
      <alignment horizontal="right" vertical="center"/>
    </xf>
    <xf numFmtId="3" fontId="118" fillId="0" borderId="62" xfId="121" applyNumberFormat="1" applyFont="1" applyFill="1" applyBorder="1" applyAlignment="1">
      <alignment horizontal="right" vertical="center" wrapText="1"/>
    </xf>
    <xf numFmtId="3" fontId="118" fillId="0" borderId="62" xfId="121" applyNumberFormat="1" applyFont="1" applyFill="1" applyBorder="1" applyAlignment="1">
      <alignment horizontal="right" vertical="center"/>
    </xf>
    <xf numFmtId="3" fontId="118" fillId="38" borderId="40" xfId="121" applyNumberFormat="1" applyFont="1" applyFill="1" applyBorder="1" applyAlignment="1">
      <alignment horizontal="right" vertical="center" wrapText="1"/>
    </xf>
    <xf numFmtId="3" fontId="118" fillId="38" borderId="40" xfId="121" applyNumberFormat="1" applyFont="1" applyFill="1" applyBorder="1" applyAlignment="1">
      <alignment horizontal="right" vertical="center"/>
    </xf>
    <xf numFmtId="3" fontId="118" fillId="38" borderId="191" xfId="121" applyNumberFormat="1" applyFont="1" applyFill="1" applyBorder="1" applyAlignment="1">
      <alignment horizontal="right" vertical="center" wrapText="1"/>
    </xf>
    <xf numFmtId="3" fontId="118" fillId="38" borderId="191" xfId="121" applyNumberFormat="1" applyFont="1" applyFill="1" applyBorder="1" applyAlignment="1">
      <alignment horizontal="right" vertical="center"/>
    </xf>
    <xf numFmtId="0" fontId="60" fillId="0" borderId="309" xfId="10" applyFont="1" applyFill="1" applyBorder="1" applyAlignment="1">
      <alignment horizontal="center" vertical="center" wrapText="1"/>
    </xf>
    <xf numFmtId="3" fontId="55" fillId="0" borderId="309" xfId="10" applyNumberFormat="1" applyFont="1" applyFill="1" applyBorder="1" applyAlignment="1" applyProtection="1">
      <alignment horizontal="center"/>
      <protection locked="0"/>
    </xf>
    <xf numFmtId="0" fontId="15" fillId="31" borderId="310" xfId="4" applyFont="1" applyFill="1" applyBorder="1" applyAlignment="1">
      <alignment horizontal="center" vertical="center" wrapText="1"/>
    </xf>
    <xf numFmtId="0" fontId="15" fillId="30" borderId="310" xfId="4" applyFont="1" applyFill="1" applyBorder="1" applyAlignment="1">
      <alignment horizontal="center" vertical="center" wrapText="1"/>
    </xf>
    <xf numFmtId="0" fontId="18" fillId="38" borderId="307" xfId="4" applyFont="1" applyFill="1" applyBorder="1" applyAlignment="1">
      <alignment vertical="center"/>
    </xf>
    <xf numFmtId="3" fontId="79" fillId="0" borderId="266" xfId="4" applyNumberFormat="1" applyFont="1" applyFill="1" applyBorder="1" applyAlignment="1">
      <alignment horizontal="center" vertical="center"/>
    </xf>
    <xf numFmtId="3" fontId="79" fillId="0" borderId="286" xfId="4" applyNumberFormat="1" applyFont="1" applyFill="1" applyBorder="1" applyAlignment="1">
      <alignment horizontal="center" vertical="center"/>
    </xf>
    <xf numFmtId="3" fontId="94" fillId="26" borderId="238" xfId="117" applyNumberFormat="1" applyFont="1" applyFill="1" applyBorder="1" applyAlignment="1">
      <alignment horizontal="right" vertical="center"/>
    </xf>
    <xf numFmtId="0" fontId="72" fillId="26" borderId="238" xfId="10" applyFont="1" applyFill="1" applyBorder="1" applyAlignment="1">
      <alignment horizontal="right"/>
    </xf>
    <xf numFmtId="0" fontId="18" fillId="26" borderId="64" xfId="4" applyFont="1" applyFill="1" applyBorder="1" applyAlignment="1">
      <alignment vertical="center"/>
    </xf>
    <xf numFmtId="0" fontId="18" fillId="26" borderId="239" xfId="4" applyFont="1" applyFill="1" applyBorder="1" applyAlignment="1">
      <alignment vertical="center"/>
    </xf>
    <xf numFmtId="0" fontId="18" fillId="26" borderId="236" xfId="4" applyFont="1" applyFill="1" applyBorder="1" applyAlignment="1">
      <alignment vertical="center"/>
    </xf>
    <xf numFmtId="0" fontId="18" fillId="26" borderId="238" xfId="4" applyFont="1" applyFill="1" applyBorder="1" applyAlignment="1">
      <alignment vertical="center"/>
    </xf>
    <xf numFmtId="3" fontId="94" fillId="26" borderId="62" xfId="117" applyNumberFormat="1" applyFont="1" applyFill="1" applyBorder="1" applyAlignment="1">
      <alignment horizontal="right" vertical="center"/>
    </xf>
    <xf numFmtId="0" fontId="18" fillId="28" borderId="63" xfId="4" applyFont="1" applyFill="1" applyBorder="1" applyAlignment="1">
      <alignment vertical="center"/>
    </xf>
    <xf numFmtId="3" fontId="94" fillId="28" borderId="62" xfId="117" applyNumberFormat="1" applyFont="1" applyFill="1" applyBorder="1" applyAlignment="1">
      <alignment horizontal="right" vertical="center"/>
    </xf>
    <xf numFmtId="0" fontId="72" fillId="28" borderId="62" xfId="10" applyFont="1" applyFill="1" applyBorder="1" applyAlignment="1">
      <alignment horizontal="right"/>
    </xf>
    <xf numFmtId="0" fontId="18" fillId="28" borderId="64" xfId="4" applyFont="1" applyFill="1" applyBorder="1" applyAlignment="1">
      <alignment vertical="center"/>
    </xf>
    <xf numFmtId="0" fontId="18" fillId="28" borderId="239" xfId="4" applyFont="1" applyFill="1" applyBorder="1" applyAlignment="1">
      <alignment vertical="center"/>
    </xf>
    <xf numFmtId="3" fontId="94" fillId="28" borderId="238" xfId="117" applyNumberFormat="1" applyFont="1" applyFill="1" applyBorder="1" applyAlignment="1">
      <alignment horizontal="right" vertical="center"/>
    </xf>
    <xf numFmtId="0" fontId="72" fillId="28" borderId="238" xfId="10" applyFont="1" applyFill="1" applyBorder="1" applyAlignment="1">
      <alignment horizontal="right"/>
    </xf>
    <xf numFmtId="0" fontId="18" fillId="28" borderId="236" xfId="4" applyFont="1" applyFill="1" applyBorder="1" applyAlignment="1">
      <alignment vertical="center"/>
    </xf>
    <xf numFmtId="0" fontId="11" fillId="28" borderId="64" xfId="4" applyFont="1" applyFill="1" applyBorder="1" applyAlignment="1">
      <alignment vertical="center"/>
    </xf>
    <xf numFmtId="0" fontId="11" fillId="28" borderId="236" xfId="4" applyFont="1" applyFill="1" applyBorder="1" applyAlignment="1">
      <alignment vertical="center"/>
    </xf>
    <xf numFmtId="0" fontId="113" fillId="0" borderId="0" xfId="0" applyFont="1" applyFill="1" applyBorder="1" applyAlignment="1">
      <alignment vertical="center"/>
    </xf>
    <xf numFmtId="0" fontId="113" fillId="0" borderId="48" xfId="0" applyFont="1" applyFill="1" applyBorder="1" applyAlignment="1">
      <alignment vertical="center"/>
    </xf>
    <xf numFmtId="0" fontId="15" fillId="0" borderId="310" xfId="9" applyFont="1" applyFill="1" applyBorder="1" applyAlignment="1">
      <alignment horizontal="center" vertical="center" wrapText="1"/>
    </xf>
    <xf numFmtId="0" fontId="15" fillId="32" borderId="295" xfId="9" applyFont="1" applyFill="1" applyBorder="1" applyAlignment="1">
      <alignment horizontal="center" vertical="center" wrapText="1"/>
    </xf>
    <xf numFmtId="0" fontId="107" fillId="0" borderId="310" xfId="9" applyFont="1" applyFill="1" applyBorder="1" applyAlignment="1">
      <alignment horizontal="center" vertical="center" wrapText="1" readingOrder="1"/>
    </xf>
    <xf numFmtId="0" fontId="59" fillId="0" borderId="314" xfId="0" applyFont="1" applyFill="1" applyBorder="1" applyAlignment="1">
      <alignment horizontal="left" wrapText="1"/>
    </xf>
    <xf numFmtId="0" fontId="59" fillId="0" borderId="56" xfId="0" applyFont="1" applyFill="1" applyBorder="1" applyAlignment="1">
      <alignment horizontal="left"/>
    </xf>
    <xf numFmtId="0" fontId="60" fillId="0" borderId="315" xfId="10" applyFont="1" applyFill="1" applyBorder="1" applyAlignment="1">
      <alignment horizontal="center"/>
    </xf>
    <xf numFmtId="0" fontId="56" fillId="0" borderId="316" xfId="0" applyFont="1" applyFill="1" applyBorder="1"/>
    <xf numFmtId="0" fontId="61" fillId="0" borderId="0" xfId="10" applyFont="1" applyFill="1" applyBorder="1" applyAlignment="1">
      <alignment horizontal="left"/>
    </xf>
    <xf numFmtId="0" fontId="113" fillId="0" borderId="267" xfId="0" applyFont="1" applyFill="1" applyBorder="1" applyAlignment="1">
      <alignment horizontal="left" vertical="center"/>
    </xf>
    <xf numFmtId="3" fontId="119" fillId="32" borderId="11" xfId="121" applyNumberFormat="1" applyFont="1" applyFill="1" applyBorder="1" applyAlignment="1">
      <alignment horizontal="right" vertical="center"/>
    </xf>
    <xf numFmtId="3" fontId="119" fillId="32" borderId="247" xfId="121" applyNumberFormat="1" applyFont="1" applyFill="1" applyBorder="1" applyAlignment="1">
      <alignment horizontal="right" vertical="center"/>
    </xf>
    <xf numFmtId="3" fontId="119" fillId="32" borderId="25" xfId="121" applyNumberFormat="1" applyFont="1" applyFill="1" applyBorder="1" applyAlignment="1">
      <alignment horizontal="right" vertical="center"/>
    </xf>
    <xf numFmtId="3" fontId="95" fillId="32" borderId="40" xfId="117" applyNumberFormat="1" applyFont="1" applyFill="1" applyBorder="1" applyAlignment="1">
      <alignment horizontal="right" vertical="center"/>
    </xf>
    <xf numFmtId="3" fontId="95" fillId="32" borderId="218" xfId="117" applyNumberFormat="1" applyFont="1" applyFill="1" applyBorder="1" applyAlignment="1">
      <alignment horizontal="right" vertical="center"/>
    </xf>
    <xf numFmtId="3" fontId="115" fillId="32" borderId="40" xfId="112" applyNumberFormat="1" applyFont="1" applyFill="1" applyBorder="1" applyAlignment="1">
      <alignment horizontal="right" vertical="top"/>
    </xf>
    <xf numFmtId="3" fontId="95" fillId="32" borderId="40" xfId="112" applyNumberFormat="1" applyFont="1" applyFill="1" applyBorder="1" applyAlignment="1">
      <alignment horizontal="right" vertical="top"/>
    </xf>
    <xf numFmtId="3" fontId="115" fillId="32" borderId="218" xfId="112" applyNumberFormat="1" applyFont="1" applyFill="1" applyBorder="1" applyAlignment="1">
      <alignment horizontal="right" vertical="top"/>
    </xf>
    <xf numFmtId="3" fontId="95" fillId="32" borderId="218" xfId="112" applyNumberFormat="1" applyFont="1" applyFill="1" applyBorder="1" applyAlignment="1">
      <alignment horizontal="right" vertical="top"/>
    </xf>
    <xf numFmtId="3" fontId="115" fillId="32" borderId="40" xfId="113" applyNumberFormat="1" applyFont="1" applyFill="1" applyBorder="1" applyAlignment="1">
      <alignment horizontal="right" vertical="center"/>
    </xf>
    <xf numFmtId="3" fontId="95" fillId="32" borderId="40" xfId="113" applyNumberFormat="1" applyFont="1" applyFill="1" applyBorder="1" applyAlignment="1">
      <alignment horizontal="right" vertical="center"/>
    </xf>
    <xf numFmtId="3" fontId="115" fillId="32" borderId="218" xfId="113" applyNumberFormat="1" applyFont="1" applyFill="1" applyBorder="1" applyAlignment="1">
      <alignment horizontal="right" vertical="center"/>
    </xf>
    <xf numFmtId="3" fontId="95" fillId="32" borderId="218" xfId="113" applyNumberFormat="1" applyFont="1" applyFill="1" applyBorder="1" applyAlignment="1">
      <alignment horizontal="right" vertical="center"/>
    </xf>
    <xf numFmtId="3" fontId="11" fillId="38" borderId="25" xfId="4" applyNumberFormat="1" applyFont="1" applyFill="1" applyBorder="1" applyAlignment="1">
      <alignment vertical="center"/>
    </xf>
    <xf numFmtId="3" fontId="11" fillId="30" borderId="25" xfId="4" applyNumberFormat="1" applyFont="1" applyFill="1" applyBorder="1" applyAlignment="1">
      <alignment vertical="center"/>
    </xf>
    <xf numFmtId="3" fontId="11" fillId="31" borderId="25" xfId="4" applyNumberFormat="1" applyFont="1" applyFill="1" applyBorder="1" applyAlignment="1">
      <alignment vertical="center"/>
    </xf>
    <xf numFmtId="3" fontId="11" fillId="32" borderId="40" xfId="4" applyNumberFormat="1" applyFont="1" applyFill="1" applyBorder="1" applyAlignment="1">
      <alignment vertical="center"/>
    </xf>
    <xf numFmtId="3" fontId="11" fillId="32" borderId="266" xfId="4" applyNumberFormat="1" applyFont="1" applyFill="1" applyBorder="1" applyAlignment="1">
      <alignment vertical="center"/>
    </xf>
    <xf numFmtId="0" fontId="15" fillId="0" borderId="290" xfId="4" applyFont="1" applyFill="1" applyBorder="1" applyAlignment="1">
      <alignment horizontal="center" vertical="center" wrapText="1"/>
    </xf>
    <xf numFmtId="0" fontId="60" fillId="0" borderId="276" xfId="10" applyFont="1" applyFill="1" applyBorder="1" applyAlignment="1">
      <alignment horizontal="center" vertical="center" wrapText="1"/>
    </xf>
    <xf numFmtId="0" fontId="15" fillId="32" borderId="11" xfId="9" applyFont="1" applyFill="1" applyBorder="1" applyAlignment="1">
      <alignment horizontal="center" vertical="center" wrapText="1"/>
    </xf>
    <xf numFmtId="0" fontId="11" fillId="0" borderId="310" xfId="9" applyFont="1" applyFill="1" applyBorder="1" applyAlignment="1">
      <alignment horizontal="center" vertical="center" wrapText="1" readingOrder="1"/>
    </xf>
    <xf numFmtId="0" fontId="15" fillId="31" borderId="266" xfId="4" applyFont="1" applyFill="1" applyBorder="1" applyAlignment="1">
      <alignment horizontal="center" vertical="center" wrapText="1"/>
    </xf>
    <xf numFmtId="0" fontId="15" fillId="30" borderId="266" xfId="4" applyFont="1" applyFill="1" applyBorder="1" applyAlignment="1">
      <alignment horizontal="center" vertical="center" wrapText="1"/>
    </xf>
    <xf numFmtId="0" fontId="120" fillId="0" borderId="290" xfId="4" applyFont="1" applyFill="1" applyBorder="1" applyAlignment="1">
      <alignment horizontal="center" vertical="center" wrapText="1"/>
    </xf>
    <xf numFmtId="0" fontId="14" fillId="0" borderId="0" xfId="3" applyFont="1" applyFill="1" applyBorder="1" applyAlignment="1">
      <alignment vertical="center" wrapText="1"/>
    </xf>
    <xf numFmtId="0" fontId="63" fillId="0" borderId="267" xfId="0" applyFont="1" applyFill="1" applyBorder="1"/>
    <xf numFmtId="0" fontId="56" fillId="0" borderId="317" xfId="0" applyFont="1" applyFill="1" applyBorder="1"/>
    <xf numFmtId="0" fontId="56" fillId="0" borderId="318" xfId="0" applyFont="1" applyFill="1" applyBorder="1"/>
    <xf numFmtId="0" fontId="11" fillId="0" borderId="89" xfId="9" applyFont="1" applyFill="1" applyBorder="1" applyAlignment="1">
      <alignment horizontal="center" vertical="center" wrapText="1" readingOrder="1"/>
    </xf>
    <xf numFmtId="0" fontId="11" fillId="0" borderId="293" xfId="9" applyFont="1" applyFill="1" applyBorder="1" applyAlignment="1">
      <alignment horizontal="center" vertical="center" wrapText="1" readingOrder="1"/>
    </xf>
    <xf numFmtId="0" fontId="107" fillId="0" borderId="89" xfId="9" applyFont="1" applyFill="1" applyBorder="1" applyAlignment="1">
      <alignment horizontal="center" vertical="center" wrapText="1" readingOrder="1"/>
    </xf>
    <xf numFmtId="0" fontId="107" fillId="0" borderId="293" xfId="9" applyFont="1" applyFill="1" applyBorder="1" applyAlignment="1">
      <alignment horizontal="center" vertical="center" wrapText="1" readingOrder="1"/>
    </xf>
    <xf numFmtId="0" fontId="18" fillId="32" borderId="301" xfId="4" applyFont="1" applyFill="1" applyBorder="1" applyAlignment="1">
      <alignment vertical="center"/>
    </xf>
    <xf numFmtId="3" fontId="49" fillId="32" borderId="266" xfId="4" applyNumberFormat="1" applyFont="1" applyFill="1" applyBorder="1" applyAlignment="1">
      <alignment vertical="center"/>
    </xf>
    <xf numFmtId="0" fontId="18" fillId="32" borderId="241" xfId="4" applyFont="1" applyFill="1" applyBorder="1" applyAlignment="1">
      <alignment vertical="center"/>
    </xf>
    <xf numFmtId="0" fontId="15" fillId="32" borderId="293" xfId="9" applyFont="1" applyFill="1" applyBorder="1" applyAlignment="1">
      <alignment horizontal="center" vertical="center" wrapText="1"/>
    </xf>
    <xf numFmtId="0" fontId="15" fillId="38" borderId="300" xfId="4" applyFont="1" applyFill="1" applyBorder="1" applyAlignment="1">
      <alignment horizontal="center" vertical="center" wrapText="1"/>
    </xf>
    <xf numFmtId="0" fontId="15" fillId="32" borderId="300" xfId="4" applyFont="1" applyFill="1" applyBorder="1" applyAlignment="1">
      <alignment horizontal="center" vertical="center" wrapText="1"/>
    </xf>
    <xf numFmtId="0" fontId="15" fillId="0" borderId="293" xfId="9" applyFont="1" applyFill="1" applyBorder="1" applyAlignment="1">
      <alignment horizontal="center" vertical="center" wrapText="1"/>
    </xf>
    <xf numFmtId="0" fontId="15" fillId="38" borderId="305" xfId="4" applyFont="1" applyFill="1" applyBorder="1" applyAlignment="1">
      <alignment horizontal="center" vertical="center" wrapText="1"/>
    </xf>
    <xf numFmtId="0" fontId="15" fillId="32" borderId="305" xfId="4" applyFont="1" applyFill="1" applyBorder="1" applyAlignment="1">
      <alignment horizontal="center" vertical="center" wrapText="1"/>
    </xf>
    <xf numFmtId="3" fontId="94" fillId="0" borderId="266" xfId="0" applyNumberFormat="1" applyFont="1" applyBorder="1" applyAlignment="1">
      <alignment horizontal="right" vertical="top"/>
    </xf>
    <xf numFmtId="0" fontId="72" fillId="0" borderId="0" xfId="3" applyFont="1" applyFill="1" applyAlignment="1">
      <alignment vertical="center" wrapText="1"/>
    </xf>
    <xf numFmtId="0" fontId="15" fillId="0" borderId="258" xfId="4" applyFont="1" applyFill="1" applyBorder="1" applyAlignment="1">
      <alignment horizontal="center" vertical="center" wrapText="1"/>
    </xf>
    <xf numFmtId="0" fontId="15" fillId="0" borderId="290" xfId="4" applyFont="1" applyFill="1" applyBorder="1" applyAlignment="1">
      <alignment horizontal="center" vertical="center" wrapText="1"/>
    </xf>
    <xf numFmtId="0" fontId="15" fillId="42" borderId="0" xfId="4" applyFont="1" applyFill="1" applyBorder="1" applyAlignment="1">
      <alignment horizontal="center" vertical="center" wrapText="1"/>
    </xf>
    <xf numFmtId="0" fontId="15" fillId="42" borderId="290" xfId="4" applyFont="1" applyFill="1" applyBorder="1" applyAlignment="1">
      <alignment horizontal="center" vertical="center" wrapText="1"/>
    </xf>
    <xf numFmtId="0" fontId="126" fillId="0" borderId="0" xfId="0" applyFont="1"/>
    <xf numFmtId="0" fontId="0" fillId="0" borderId="0" xfId="0"/>
    <xf numFmtId="0" fontId="0" fillId="0" borderId="0" xfId="0" applyAlignment="1"/>
    <xf numFmtId="0" fontId="76" fillId="0" borderId="0" xfId="0" applyFont="1"/>
    <xf numFmtId="0" fontId="48" fillId="0" borderId="0" xfId="0" applyFont="1" applyFill="1" applyAlignment="1">
      <alignment vertical="center"/>
    </xf>
    <xf numFmtId="0" fontId="15" fillId="0" borderId="266" xfId="4" applyFont="1" applyFill="1" applyBorder="1" applyAlignment="1">
      <alignment horizontal="center" vertical="center" wrapText="1"/>
    </xf>
    <xf numFmtId="164" fontId="15" fillId="0" borderId="293" xfId="0" applyNumberFormat="1" applyFont="1" applyFill="1" applyBorder="1" applyAlignment="1">
      <alignment horizontal="center" vertical="center" wrapText="1"/>
    </xf>
    <xf numFmtId="0" fontId="15" fillId="0" borderId="293" xfId="4" applyFont="1" applyFill="1" applyBorder="1" applyAlignment="1">
      <alignment horizontal="center" vertical="center" wrapText="1"/>
    </xf>
    <xf numFmtId="0" fontId="127" fillId="0" borderId="0" xfId="0" applyFont="1" applyAlignment="1">
      <alignment wrapText="1"/>
    </xf>
    <xf numFmtId="0" fontId="40" fillId="0" borderId="0" xfId="0" applyFont="1" applyAlignment="1">
      <alignment wrapText="1"/>
    </xf>
    <xf numFmtId="0" fontId="86" fillId="0" borderId="0" xfId="10" applyFont="1"/>
    <xf numFmtId="0" fontId="86" fillId="0" borderId="0" xfId="10" applyFont="1" applyAlignment="1"/>
    <xf numFmtId="0" fontId="72" fillId="0" borderId="0" xfId="3" applyFont="1" applyFill="1" applyAlignment="1">
      <alignment vertical="center" wrapText="1"/>
    </xf>
    <xf numFmtId="0" fontId="72" fillId="0" borderId="0" xfId="3" applyFont="1" applyFill="1" applyAlignment="1">
      <alignment horizontal="right" vertical="center"/>
    </xf>
    <xf numFmtId="0" fontId="13" fillId="0" borderId="0" xfId="0" applyFont="1" applyFill="1" applyBorder="1" applyAlignment="1">
      <alignment horizontal="left" wrapText="1"/>
    </xf>
    <xf numFmtId="0" fontId="21" fillId="27" borderId="67" xfId="4" applyFont="1" applyFill="1" applyBorder="1" applyAlignment="1">
      <alignment horizontal="center" vertical="center" wrapText="1"/>
    </xf>
    <xf numFmtId="0" fontId="21" fillId="27" borderId="1" xfId="4" applyFont="1" applyFill="1" applyBorder="1" applyAlignment="1">
      <alignment horizontal="center" vertical="center" wrapText="1"/>
    </xf>
    <xf numFmtId="0" fontId="21" fillId="27" borderId="62" xfId="4" applyFont="1" applyFill="1" applyBorder="1" applyAlignment="1">
      <alignment horizontal="center" vertical="center" wrapText="1"/>
    </xf>
    <xf numFmtId="0" fontId="11" fillId="0" borderId="67" xfId="4" applyFont="1" applyFill="1" applyBorder="1" applyAlignment="1">
      <alignment horizontal="center" vertical="center" wrapText="1"/>
    </xf>
    <xf numFmtId="0" fontId="11" fillId="0" borderId="1" xfId="4" applyFont="1" applyFill="1" applyBorder="1" applyAlignment="1">
      <alignment horizontal="center" vertical="center" wrapText="1"/>
    </xf>
    <xf numFmtId="0" fontId="11" fillId="0" borderId="62" xfId="4" applyFont="1" applyFill="1" applyBorder="1" applyAlignment="1">
      <alignment horizontal="center" vertical="center" wrapText="1"/>
    </xf>
    <xf numFmtId="0" fontId="21" fillId="27" borderId="61" xfId="4" applyFont="1" applyFill="1" applyBorder="1" applyAlignment="1">
      <alignment horizontal="center" vertical="center" wrapText="1"/>
    </xf>
    <xf numFmtId="0" fontId="21" fillId="29" borderId="26" xfId="4" applyFont="1" applyFill="1" applyBorder="1" applyAlignment="1">
      <alignment horizontal="center" vertical="center" wrapText="1"/>
    </xf>
    <xf numFmtId="0" fontId="21" fillId="29" borderId="26" xfId="4" applyFont="1" applyFill="1" applyBorder="1" applyAlignment="1">
      <alignment horizontal="center" vertical="center"/>
    </xf>
    <xf numFmtId="0" fontId="21" fillId="29" borderId="163" xfId="4" applyFont="1" applyFill="1" applyBorder="1" applyAlignment="1">
      <alignment horizontal="center" vertical="center"/>
    </xf>
    <xf numFmtId="0" fontId="21" fillId="27" borderId="190" xfId="4" applyFont="1" applyFill="1" applyBorder="1" applyAlignment="1">
      <alignment horizontal="center" vertical="center" wrapText="1"/>
    </xf>
    <xf numFmtId="0" fontId="21" fillId="27" borderId="199" xfId="4" applyFont="1" applyFill="1" applyBorder="1" applyAlignment="1">
      <alignment horizontal="center" vertical="center" wrapText="1"/>
    </xf>
    <xf numFmtId="0" fontId="21" fillId="27" borderId="25" xfId="4" applyFont="1" applyFill="1" applyBorder="1" applyAlignment="1">
      <alignment horizontal="center" vertical="center" wrapText="1"/>
    </xf>
    <xf numFmtId="0" fontId="55" fillId="0" borderId="50" xfId="10" applyFont="1" applyFill="1" applyBorder="1" applyAlignment="1" applyProtection="1">
      <alignment horizontal="left" vertical="top" wrapText="1"/>
      <protection locked="0"/>
    </xf>
    <xf numFmtId="0" fontId="55" fillId="0" borderId="51" xfId="10" applyFont="1" applyFill="1" applyBorder="1" applyAlignment="1" applyProtection="1">
      <alignment horizontal="left" vertical="top" wrapText="1"/>
      <protection locked="0"/>
    </xf>
    <xf numFmtId="0" fontId="55" fillId="0" borderId="95" xfId="10" applyFont="1" applyFill="1" applyBorder="1" applyAlignment="1" applyProtection="1">
      <alignment horizontal="left" vertical="top" wrapText="1"/>
      <protection locked="0"/>
    </xf>
    <xf numFmtId="0" fontId="55" fillId="0" borderId="52" xfId="10" applyFont="1" applyFill="1" applyBorder="1" applyAlignment="1" applyProtection="1">
      <alignment horizontal="left" vertical="top" wrapText="1"/>
      <protection locked="0"/>
    </xf>
    <xf numFmtId="0" fontId="11" fillId="0" borderId="190" xfId="4" applyFont="1" applyFill="1" applyBorder="1" applyAlignment="1">
      <alignment horizontal="center" vertical="center" wrapText="1"/>
    </xf>
    <xf numFmtId="0" fontId="11" fillId="0" borderId="199" xfId="4" applyFont="1" applyFill="1" applyBorder="1" applyAlignment="1">
      <alignment horizontal="center" vertical="center" wrapText="1"/>
    </xf>
    <xf numFmtId="0" fontId="11" fillId="0" borderId="25" xfId="4" applyFont="1" applyFill="1" applyBorder="1" applyAlignment="1">
      <alignment horizontal="center" vertical="center" wrapText="1"/>
    </xf>
    <xf numFmtId="0" fontId="11" fillId="0" borderId="113" xfId="4" applyFont="1" applyFill="1" applyBorder="1" applyAlignment="1">
      <alignment horizontal="center" vertical="center" wrapText="1"/>
    </xf>
    <xf numFmtId="0" fontId="11" fillId="0" borderId="4" xfId="4" applyFont="1" applyFill="1" applyBorder="1" applyAlignment="1">
      <alignment horizontal="center" vertical="center" wrapText="1"/>
    </xf>
    <xf numFmtId="0" fontId="11" fillId="0" borderId="90" xfId="4" applyFont="1" applyFill="1" applyBorder="1" applyAlignment="1">
      <alignment horizontal="center" vertical="center" wrapText="1"/>
    </xf>
    <xf numFmtId="0" fontId="11" fillId="0" borderId="91" xfId="4" applyFont="1" applyFill="1" applyBorder="1" applyAlignment="1">
      <alignment horizontal="center" vertical="center" wrapText="1"/>
    </xf>
    <xf numFmtId="0" fontId="11" fillId="0" borderId="65" xfId="4" applyFont="1" applyFill="1" applyBorder="1" applyAlignment="1">
      <alignment horizontal="center" vertical="center" wrapText="1"/>
    </xf>
    <xf numFmtId="0" fontId="11" fillId="0" borderId="66"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0" borderId="63" xfId="4" applyFont="1" applyFill="1" applyBorder="1" applyAlignment="1">
      <alignment horizontal="center" vertical="center" wrapText="1"/>
    </xf>
    <xf numFmtId="0" fontId="11" fillId="0" borderId="64" xfId="4" applyFont="1" applyFill="1" applyBorder="1" applyAlignment="1">
      <alignment horizontal="center" vertical="center" wrapText="1"/>
    </xf>
    <xf numFmtId="0" fontId="59" fillId="0" borderId="56" xfId="0" applyFont="1" applyFill="1" applyBorder="1" applyAlignment="1">
      <alignment horizontal="left" wrapText="1"/>
    </xf>
    <xf numFmtId="0" fontId="59" fillId="0" borderId="57" xfId="0" applyFont="1" applyFill="1" applyBorder="1" applyAlignment="1">
      <alignment horizontal="left" wrapText="1"/>
    </xf>
    <xf numFmtId="0" fontId="59" fillId="0" borderId="58" xfId="0" applyFont="1" applyFill="1" applyBorder="1" applyAlignment="1">
      <alignment horizontal="left" wrapText="1"/>
    </xf>
    <xf numFmtId="0" fontId="25" fillId="0" borderId="0" xfId="0" applyFont="1" applyFill="1" applyBorder="1" applyAlignment="1">
      <alignment horizontal="left" wrapText="1"/>
    </xf>
    <xf numFmtId="0" fontId="21" fillId="29" borderId="193" xfId="4" applyFont="1" applyFill="1" applyBorder="1" applyAlignment="1">
      <alignment horizontal="center" vertical="center" wrapText="1"/>
    </xf>
    <xf numFmtId="0" fontId="21" fillId="29" borderId="211" xfId="4" applyFont="1" applyFill="1" applyBorder="1" applyAlignment="1">
      <alignment horizontal="center" vertical="center" wrapText="1"/>
    </xf>
    <xf numFmtId="0" fontId="21" fillId="29" borderId="113" xfId="4" applyFont="1" applyFill="1" applyBorder="1" applyAlignment="1">
      <alignment horizontal="center" vertical="center" wrapText="1"/>
    </xf>
    <xf numFmtId="0" fontId="21" fillId="29" borderId="4" xfId="4" applyFont="1" applyFill="1" applyBorder="1" applyAlignment="1">
      <alignment horizontal="center" vertical="center" wrapText="1"/>
    </xf>
    <xf numFmtId="0" fontId="59" fillId="0" borderId="83" xfId="0" applyFont="1" applyFill="1" applyBorder="1" applyAlignment="1">
      <alignment horizontal="left" wrapText="1"/>
    </xf>
    <xf numFmtId="0" fontId="59" fillId="0" borderId="54" xfId="0" applyFont="1" applyFill="1" applyBorder="1" applyAlignment="1">
      <alignment horizontal="left" wrapText="1"/>
    </xf>
    <xf numFmtId="0" fontId="60" fillId="0" borderId="49" xfId="10" applyFont="1" applyFill="1" applyBorder="1" applyAlignment="1">
      <alignment horizontal="center" vertical="center" wrapText="1"/>
    </xf>
    <xf numFmtId="0" fontId="60" fillId="0" borderId="88" xfId="10" applyFont="1" applyFill="1" applyBorder="1" applyAlignment="1">
      <alignment horizontal="center" vertical="center" wrapText="1"/>
    </xf>
    <xf numFmtId="0" fontId="60" fillId="0" borderId="84" xfId="10" applyFont="1" applyFill="1" applyBorder="1" applyAlignment="1">
      <alignment horizontal="center" vertical="center" wrapText="1"/>
    </xf>
    <xf numFmtId="0" fontId="60" fillId="0" borderId="85" xfId="10" applyFont="1" applyFill="1" applyBorder="1" applyAlignment="1">
      <alignment horizontal="center" vertical="center" wrapText="1"/>
    </xf>
    <xf numFmtId="0" fontId="60" fillId="0" borderId="86" xfId="10" applyFont="1" applyFill="1" applyBorder="1" applyAlignment="1">
      <alignment horizontal="center" vertical="center" wrapText="1"/>
    </xf>
    <xf numFmtId="0" fontId="60" fillId="0" borderId="87" xfId="10" applyFont="1" applyFill="1" applyBorder="1" applyAlignment="1">
      <alignment horizontal="center" vertical="center" wrapText="1"/>
    </xf>
    <xf numFmtId="0" fontId="15" fillId="0" borderId="39" xfId="4" applyFont="1" applyFill="1" applyBorder="1" applyAlignment="1">
      <alignment horizontal="center" vertical="center" wrapText="1"/>
    </xf>
    <xf numFmtId="0" fontId="15" fillId="0" borderId="17"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4" xfId="4" applyFont="1" applyFill="1" applyBorder="1" applyAlignment="1">
      <alignment horizontal="center" vertical="center" wrapText="1"/>
    </xf>
    <xf numFmtId="0" fontId="15" fillId="0" borderId="22" xfId="4" applyFont="1" applyFill="1" applyBorder="1" applyAlignment="1">
      <alignment horizontal="center" vertical="center" wrapText="1"/>
    </xf>
    <xf numFmtId="0" fontId="15" fillId="0" borderId="18" xfId="4"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94" xfId="0" applyFont="1" applyFill="1" applyBorder="1" applyAlignment="1">
      <alignment horizontal="center" vertical="center" wrapText="1"/>
    </xf>
    <xf numFmtId="0" fontId="14" fillId="0" borderId="24" xfId="0" applyFont="1" applyFill="1" applyBorder="1" applyAlignment="1">
      <alignment horizontal="center" vertical="center"/>
    </xf>
    <xf numFmtId="0" fontId="15" fillId="0" borderId="74" xfId="4" applyFont="1" applyFill="1" applyBorder="1" applyAlignment="1">
      <alignment horizontal="center" vertical="center" wrapText="1"/>
    </xf>
    <xf numFmtId="0" fontId="15" fillId="0" borderId="76"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67" xfId="4" applyFont="1" applyFill="1" applyBorder="1" applyAlignment="1">
      <alignment horizontal="center" vertical="center" wrapText="1"/>
    </xf>
    <xf numFmtId="0" fontId="15" fillId="0" borderId="1" xfId="4" applyFont="1" applyFill="1" applyBorder="1" applyAlignment="1">
      <alignment horizontal="center" vertical="center" wrapText="1"/>
    </xf>
    <xf numFmtId="0" fontId="15" fillId="32" borderId="67" xfId="4" applyFont="1" applyFill="1" applyBorder="1" applyAlignment="1">
      <alignment horizontal="center" vertical="center" wrapText="1"/>
    </xf>
    <xf numFmtId="0" fontId="15" fillId="32" borderId="1" xfId="4" applyFont="1" applyFill="1" applyBorder="1" applyAlignment="1">
      <alignment horizontal="center" vertical="center" wrapText="1"/>
    </xf>
    <xf numFmtId="0" fontId="15" fillId="30" borderId="67" xfId="4" applyFont="1" applyFill="1" applyBorder="1" applyAlignment="1">
      <alignment horizontal="center" vertical="center" wrapText="1"/>
    </xf>
    <xf numFmtId="0" fontId="15" fillId="30" borderId="1" xfId="4" applyFont="1" applyFill="1" applyBorder="1" applyAlignment="1">
      <alignment horizontal="center" vertical="center" wrapText="1"/>
    </xf>
    <xf numFmtId="0" fontId="15" fillId="32" borderId="194" xfId="4" applyFont="1" applyFill="1" applyBorder="1" applyAlignment="1">
      <alignment horizontal="center" vertical="center" wrapText="1"/>
    </xf>
    <xf numFmtId="0" fontId="15" fillId="32" borderId="196" xfId="4" applyFont="1" applyFill="1" applyBorder="1" applyAlignment="1">
      <alignment horizontal="center" vertical="center" wrapText="1"/>
    </xf>
    <xf numFmtId="0" fontId="15" fillId="32" borderId="113" xfId="4" applyFont="1" applyFill="1" applyBorder="1" applyAlignment="1">
      <alignment horizontal="center" vertical="center" wrapText="1"/>
    </xf>
    <xf numFmtId="0" fontId="15" fillId="32" borderId="4" xfId="4" applyFont="1" applyFill="1" applyBorder="1" applyAlignment="1">
      <alignment horizontal="center" vertical="center" wrapText="1"/>
    </xf>
    <xf numFmtId="0" fontId="15" fillId="32" borderId="90" xfId="4" applyFont="1" applyFill="1" applyBorder="1" applyAlignment="1">
      <alignment horizontal="center" vertical="center" wrapText="1"/>
    </xf>
    <xf numFmtId="0" fontId="15" fillId="32" borderId="91" xfId="4" applyFont="1" applyFill="1" applyBorder="1" applyAlignment="1">
      <alignment horizontal="center" vertical="center" wrapText="1"/>
    </xf>
    <xf numFmtId="0" fontId="15" fillId="31" borderId="67" xfId="4" applyFont="1" applyFill="1" applyBorder="1" applyAlignment="1">
      <alignment horizontal="center" vertical="center" wrapText="1"/>
    </xf>
    <xf numFmtId="0" fontId="15" fillId="31" borderId="1" xfId="4" applyFont="1" applyFill="1" applyBorder="1" applyAlignment="1">
      <alignment horizontal="center" vertical="center" wrapText="1"/>
    </xf>
    <xf numFmtId="0" fontId="14" fillId="0" borderId="0" xfId="3" applyFont="1" applyAlignment="1">
      <alignment horizontal="center" vertical="center"/>
    </xf>
    <xf numFmtId="0" fontId="14" fillId="0" borderId="0" xfId="3" applyFont="1" applyFill="1" applyAlignment="1">
      <alignment horizontal="center" vertical="center" wrapText="1"/>
    </xf>
    <xf numFmtId="0" fontId="15" fillId="0" borderId="194" xfId="4" applyFont="1" applyFill="1" applyBorder="1" applyAlignment="1">
      <alignment horizontal="center" vertical="center" wrapText="1"/>
    </xf>
    <xf numFmtId="0" fontId="15" fillId="0" borderId="197" xfId="4" applyFont="1" applyFill="1" applyBorder="1" applyAlignment="1">
      <alignment horizontal="center" vertical="center" wrapText="1"/>
    </xf>
    <xf numFmtId="0" fontId="15" fillId="0" borderId="113" xfId="4" applyFont="1" applyFill="1" applyBorder="1" applyAlignment="1">
      <alignment horizontal="center" vertical="center" wrapText="1"/>
    </xf>
    <xf numFmtId="0" fontId="15" fillId="0" borderId="48" xfId="4" applyFont="1" applyFill="1" applyBorder="1" applyAlignment="1">
      <alignment horizontal="center" vertical="center" wrapText="1"/>
    </xf>
    <xf numFmtId="0" fontId="15" fillId="0" borderId="123" xfId="4" applyFont="1" applyFill="1" applyBorder="1" applyAlignment="1">
      <alignment horizontal="center" vertical="center" wrapText="1"/>
    </xf>
    <xf numFmtId="0" fontId="15" fillId="0" borderId="125" xfId="4" applyFont="1" applyFill="1" applyBorder="1" applyAlignment="1">
      <alignment horizontal="center" vertical="center" wrapText="1"/>
    </xf>
    <xf numFmtId="0" fontId="15" fillId="28" borderId="38" xfId="4" applyFont="1" applyFill="1" applyBorder="1" applyAlignment="1">
      <alignment horizontal="center" vertical="center" wrapText="1"/>
    </xf>
    <xf numFmtId="0" fontId="15" fillId="28" borderId="17" xfId="4" applyFont="1" applyFill="1" applyBorder="1" applyAlignment="1">
      <alignment horizontal="center" vertical="center" wrapText="1"/>
    </xf>
    <xf numFmtId="0" fontId="15" fillId="28" borderId="7" xfId="4" applyFont="1" applyFill="1" applyBorder="1" applyAlignment="1">
      <alignment horizontal="center" vertical="center" wrapText="1"/>
    </xf>
    <xf numFmtId="0" fontId="15" fillId="28" borderId="4" xfId="4" applyFont="1" applyFill="1" applyBorder="1" applyAlignment="1">
      <alignment horizontal="center" vertical="center" wrapText="1"/>
    </xf>
    <xf numFmtId="0" fontId="15" fillId="28" borderId="63" xfId="4" applyFont="1" applyFill="1" applyBorder="1" applyAlignment="1">
      <alignment horizontal="center" vertical="center" wrapText="1"/>
    </xf>
    <xf numFmtId="0" fontId="15" fillId="28" borderId="64" xfId="4" applyFont="1" applyFill="1" applyBorder="1" applyAlignment="1">
      <alignment horizontal="center" vertical="center" wrapText="1"/>
    </xf>
    <xf numFmtId="0" fontId="15" fillId="38" borderId="93" xfId="4" applyFont="1" applyFill="1" applyBorder="1" applyAlignment="1">
      <alignment horizontal="center" vertical="center" wrapText="1"/>
    </xf>
    <xf numFmtId="0" fontId="15" fillId="0" borderId="286" xfId="4" applyFont="1" applyFill="1" applyBorder="1" applyAlignment="1">
      <alignment horizontal="center" vertical="center" wrapText="1"/>
    </xf>
    <xf numFmtId="0" fontId="15" fillId="0" borderId="293" xfId="4" applyFont="1" applyFill="1" applyBorder="1" applyAlignment="1">
      <alignment horizontal="center" vertical="center" wrapText="1"/>
    </xf>
    <xf numFmtId="0" fontId="11" fillId="0" borderId="290" xfId="4" applyFont="1" applyFill="1" applyBorder="1" applyAlignment="1">
      <alignment horizontal="center" vertical="center" wrapText="1"/>
    </xf>
    <xf numFmtId="0" fontId="11" fillId="0" borderId="258" xfId="4" applyFont="1" applyFill="1" applyBorder="1" applyAlignment="1">
      <alignment horizontal="center" vertical="center" wrapText="1"/>
    </xf>
    <xf numFmtId="0" fontId="11" fillId="0" borderId="285" xfId="4" applyFont="1" applyFill="1" applyBorder="1" applyAlignment="1">
      <alignment horizontal="center" vertical="center" wrapText="1"/>
    </xf>
    <xf numFmtId="0" fontId="11" fillId="0" borderId="292" xfId="4" applyFont="1" applyFill="1" applyBorder="1" applyAlignment="1">
      <alignment horizontal="center" vertical="center" wrapText="1"/>
    </xf>
    <xf numFmtId="0" fontId="14" fillId="0" borderId="287"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29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32" borderId="259" xfId="4" applyFont="1" applyFill="1" applyBorder="1" applyAlignment="1">
      <alignment horizontal="center" vertical="center" wrapText="1"/>
    </xf>
    <xf numFmtId="0" fontId="15" fillId="32" borderId="260" xfId="4" applyFont="1" applyFill="1" applyBorder="1" applyAlignment="1">
      <alignment horizontal="center" vertical="center" wrapText="1"/>
    </xf>
    <xf numFmtId="0" fontId="15" fillId="32" borderId="290" xfId="4" applyFont="1" applyFill="1" applyBorder="1" applyAlignment="1">
      <alignment horizontal="center" vertical="center" wrapText="1"/>
    </xf>
    <xf numFmtId="0" fontId="15" fillId="32" borderId="258" xfId="4" applyFont="1" applyFill="1" applyBorder="1" applyAlignment="1">
      <alignment horizontal="center" vertical="center" wrapText="1"/>
    </xf>
    <xf numFmtId="0" fontId="15" fillId="32" borderId="285" xfId="4" applyFont="1" applyFill="1" applyBorder="1" applyAlignment="1">
      <alignment horizontal="center" vertical="center" wrapText="1"/>
    </xf>
    <xf numFmtId="0" fontId="15" fillId="32" borderId="292" xfId="4" applyFont="1" applyFill="1" applyBorder="1" applyAlignment="1">
      <alignment horizontal="center" vertical="center" wrapText="1"/>
    </xf>
    <xf numFmtId="0" fontId="11" fillId="0" borderId="286" xfId="4" applyFont="1" applyFill="1" applyBorder="1" applyAlignment="1">
      <alignment horizontal="center" vertical="center" wrapText="1"/>
    </xf>
    <xf numFmtId="0" fontId="11" fillId="0" borderId="293" xfId="4" applyFont="1" applyFill="1" applyBorder="1" applyAlignment="1">
      <alignment horizontal="center" vertical="center" wrapText="1"/>
    </xf>
    <xf numFmtId="0" fontId="21" fillId="29" borderId="300" xfId="4" applyFont="1" applyFill="1" applyBorder="1" applyAlignment="1">
      <alignment horizontal="center" vertical="center" wrapText="1"/>
    </xf>
    <xf numFmtId="0" fontId="21" fillId="29" borderId="301" xfId="4" applyFont="1" applyFill="1" applyBorder="1" applyAlignment="1">
      <alignment horizontal="center" vertical="center" wrapText="1"/>
    </xf>
    <xf numFmtId="0" fontId="21" fillId="29" borderId="262" xfId="4" applyFont="1" applyFill="1" applyBorder="1" applyAlignment="1">
      <alignment horizontal="center" vertical="center" wrapText="1"/>
    </xf>
    <xf numFmtId="0" fontId="21" fillId="29" borderId="258" xfId="4" applyFont="1" applyFill="1" applyBorder="1" applyAlignment="1">
      <alignment horizontal="center" vertical="center" wrapText="1"/>
    </xf>
    <xf numFmtId="0" fontId="21" fillId="29" borderId="291" xfId="4" applyFont="1" applyFill="1" applyBorder="1" applyAlignment="1">
      <alignment horizontal="center" vertical="center" wrapText="1"/>
    </xf>
    <xf numFmtId="0" fontId="21" fillId="29" borderId="263" xfId="4" applyFont="1" applyFill="1" applyBorder="1" applyAlignment="1">
      <alignment horizontal="center" vertical="center" wrapText="1"/>
    </xf>
    <xf numFmtId="0" fontId="21" fillId="29" borderId="287" xfId="4" applyFont="1" applyFill="1" applyBorder="1" applyAlignment="1">
      <alignment horizontal="center" vertical="center" wrapText="1"/>
    </xf>
    <xf numFmtId="0" fontId="21" fillId="29" borderId="289" xfId="4" applyFont="1" applyFill="1" applyBorder="1" applyAlignment="1">
      <alignment horizontal="center" vertical="center" wrapText="1"/>
    </xf>
    <xf numFmtId="0" fontId="21" fillId="29" borderId="290" xfId="4" applyFont="1" applyFill="1" applyBorder="1" applyAlignment="1">
      <alignment horizontal="center" vertical="center" wrapText="1"/>
    </xf>
    <xf numFmtId="0" fontId="21" fillId="27" borderId="286" xfId="4" applyFont="1" applyFill="1" applyBorder="1" applyAlignment="1">
      <alignment horizontal="center" vertical="center" wrapText="1"/>
    </xf>
    <xf numFmtId="0" fontId="21" fillId="27" borderId="293" xfId="4" applyFont="1" applyFill="1" applyBorder="1" applyAlignment="1">
      <alignment horizontal="center" vertical="center" wrapText="1"/>
    </xf>
    <xf numFmtId="0" fontId="15" fillId="0" borderId="269" xfId="4" applyFont="1" applyFill="1" applyBorder="1" applyAlignment="1">
      <alignment horizontal="center" vertical="center" wrapText="1"/>
    </xf>
    <xf numFmtId="0" fontId="15" fillId="0" borderId="260" xfId="4" applyFont="1" applyFill="1" applyBorder="1" applyAlignment="1">
      <alignment horizontal="center" vertical="center" wrapText="1"/>
    </xf>
    <xf numFmtId="0" fontId="15" fillId="0" borderId="258" xfId="4" applyFont="1" applyFill="1" applyBorder="1" applyAlignment="1">
      <alignment horizontal="center" vertical="center" wrapText="1"/>
    </xf>
    <xf numFmtId="0" fontId="15" fillId="0" borderId="267" xfId="4" applyFont="1" applyFill="1" applyBorder="1" applyAlignment="1">
      <alignment horizontal="center" vertical="center" wrapText="1"/>
    </xf>
    <xf numFmtId="0" fontId="15" fillId="0" borderId="263" xfId="4" applyFont="1" applyFill="1" applyBorder="1" applyAlignment="1">
      <alignment horizontal="center" vertical="center" wrapText="1"/>
    </xf>
    <xf numFmtId="0" fontId="15" fillId="0" borderId="286" xfId="0" applyFont="1" applyFill="1" applyBorder="1" applyAlignment="1">
      <alignment horizontal="center" vertical="center" wrapText="1"/>
    </xf>
    <xf numFmtId="0" fontId="15" fillId="0" borderId="293" xfId="0" applyFont="1" applyFill="1" applyBorder="1" applyAlignment="1">
      <alignment horizontal="center" vertical="center" wrapText="1"/>
    </xf>
    <xf numFmtId="3" fontId="21" fillId="27" borderId="286" xfId="4" applyNumberFormat="1" applyFont="1" applyFill="1" applyBorder="1" applyAlignment="1">
      <alignment horizontal="center" vertical="center" wrapText="1"/>
    </xf>
    <xf numFmtId="3" fontId="21" fillId="27" borderId="293" xfId="4" applyNumberFormat="1" applyFont="1" applyFill="1" applyBorder="1" applyAlignment="1">
      <alignment horizontal="center" vertical="center" wrapText="1"/>
    </xf>
    <xf numFmtId="3" fontId="21" fillId="27" borderId="62" xfId="4" applyNumberFormat="1" applyFont="1" applyFill="1" applyBorder="1" applyAlignment="1">
      <alignment horizontal="center" vertical="center" wrapText="1"/>
    </xf>
    <xf numFmtId="3" fontId="15" fillId="28" borderId="259" xfId="0" applyNumberFormat="1" applyFont="1" applyFill="1" applyBorder="1" applyAlignment="1">
      <alignment horizontal="center" vertical="center" wrapText="1"/>
    </xf>
    <xf numFmtId="3" fontId="15" fillId="28" borderId="260" xfId="0" applyNumberFormat="1" applyFont="1" applyFill="1" applyBorder="1" applyAlignment="1">
      <alignment horizontal="center" vertical="center" wrapText="1"/>
    </xf>
    <xf numFmtId="3" fontId="15" fillId="28" borderId="290" xfId="0" applyNumberFormat="1" applyFont="1" applyFill="1" applyBorder="1" applyAlignment="1">
      <alignment horizontal="center" vertical="center" wrapText="1"/>
    </xf>
    <xf numFmtId="3" fontId="15" fillId="28" borderId="258" xfId="0" applyNumberFormat="1" applyFont="1" applyFill="1" applyBorder="1" applyAlignment="1">
      <alignment horizontal="center" vertical="center" wrapText="1"/>
    </xf>
    <xf numFmtId="3" fontId="15" fillId="28" borderId="285" xfId="0" applyNumberFormat="1" applyFont="1" applyFill="1" applyBorder="1" applyAlignment="1">
      <alignment horizontal="center" vertical="center" wrapText="1"/>
    </xf>
    <xf numFmtId="3" fontId="15" fillId="28" borderId="292" xfId="0" applyNumberFormat="1" applyFont="1" applyFill="1" applyBorder="1" applyAlignment="1">
      <alignment horizontal="center" vertical="center" wrapText="1"/>
    </xf>
    <xf numFmtId="3" fontId="49" fillId="0" borderId="286" xfId="4" applyNumberFormat="1" applyFont="1" applyFill="1" applyBorder="1" applyAlignment="1">
      <alignment horizontal="left" vertical="center"/>
    </xf>
    <xf numFmtId="3" fontId="49" fillId="0" borderId="293" xfId="4" applyNumberFormat="1" applyFont="1" applyFill="1" applyBorder="1" applyAlignment="1">
      <alignment horizontal="left" vertical="center"/>
    </xf>
    <xf numFmtId="3" fontId="11" fillId="0" borderId="286" xfId="4" applyNumberFormat="1" applyFont="1" applyFill="1" applyBorder="1" applyAlignment="1">
      <alignment horizontal="center" vertical="center" wrapText="1"/>
    </xf>
    <xf numFmtId="3" fontId="11" fillId="0" borderId="293" xfId="4" applyNumberFormat="1" applyFont="1" applyFill="1" applyBorder="1" applyAlignment="1">
      <alignment horizontal="center" vertical="center" wrapText="1"/>
    </xf>
    <xf numFmtId="3" fontId="11" fillId="0" borderId="62" xfId="4" applyNumberFormat="1" applyFont="1" applyFill="1" applyBorder="1" applyAlignment="1">
      <alignment horizontal="center" vertical="center" wrapText="1"/>
    </xf>
    <xf numFmtId="3" fontId="11" fillId="0" borderId="287" xfId="4" applyNumberFormat="1" applyFont="1" applyFill="1" applyBorder="1" applyAlignment="1">
      <alignment horizontal="center" vertical="center" wrapText="1"/>
    </xf>
    <xf numFmtId="3" fontId="11" fillId="0" borderId="289" xfId="4" applyNumberFormat="1" applyFont="1" applyFill="1" applyBorder="1" applyAlignment="1">
      <alignment horizontal="center" vertical="center" wrapText="1"/>
    </xf>
    <xf numFmtId="3" fontId="11" fillId="0" borderId="290" xfId="4" applyNumberFormat="1" applyFont="1" applyFill="1" applyBorder="1" applyAlignment="1">
      <alignment horizontal="center" vertical="center" wrapText="1"/>
    </xf>
    <xf numFmtId="3" fontId="11" fillId="0" borderId="258" xfId="4" applyNumberFormat="1" applyFont="1" applyFill="1" applyBorder="1" applyAlignment="1">
      <alignment horizontal="center" vertical="center" wrapText="1"/>
    </xf>
    <xf numFmtId="3" fontId="11" fillId="0" borderId="285" xfId="4" applyNumberFormat="1" applyFont="1" applyFill="1" applyBorder="1" applyAlignment="1">
      <alignment horizontal="center" vertical="center" wrapText="1"/>
    </xf>
    <xf numFmtId="3" fontId="11" fillId="0" borderId="292" xfId="4" applyNumberFormat="1" applyFont="1" applyFill="1" applyBorder="1" applyAlignment="1">
      <alignment horizontal="center" vertical="center" wrapText="1"/>
    </xf>
    <xf numFmtId="3" fontId="21" fillId="27" borderId="286" xfId="0" applyNumberFormat="1" applyFont="1" applyFill="1" applyBorder="1" applyAlignment="1">
      <alignment horizontal="center" vertical="center" wrapText="1"/>
    </xf>
    <xf numFmtId="3" fontId="21" fillId="27" borderId="293" xfId="0" applyNumberFormat="1" applyFont="1" applyFill="1" applyBorder="1" applyAlignment="1">
      <alignment horizontal="center" vertical="center" wrapText="1"/>
    </xf>
    <xf numFmtId="3" fontId="21" fillId="27" borderId="62" xfId="0" applyNumberFormat="1" applyFont="1" applyFill="1" applyBorder="1" applyAlignment="1">
      <alignment horizontal="center" vertical="center" wrapText="1"/>
    </xf>
    <xf numFmtId="0" fontId="15" fillId="0" borderId="286" xfId="4" applyFont="1" applyFill="1" applyBorder="1" applyAlignment="1">
      <alignment horizontal="right" vertical="center" wrapText="1"/>
    </xf>
    <xf numFmtId="0" fontId="15" fillId="0" borderId="293" xfId="4" applyFont="1" applyFill="1" applyBorder="1" applyAlignment="1">
      <alignment horizontal="right" vertical="center" wrapText="1"/>
    </xf>
    <xf numFmtId="49" fontId="15" fillId="0" borderId="289" xfId="4" applyNumberFormat="1" applyFont="1" applyFill="1" applyBorder="1" applyAlignment="1">
      <alignment horizontal="center" vertical="center" wrapText="1"/>
    </xf>
    <xf numFmtId="49" fontId="15" fillId="0" borderId="258" xfId="4" applyNumberFormat="1" applyFont="1" applyFill="1" applyBorder="1" applyAlignment="1">
      <alignment horizontal="center" vertical="center" wrapText="1"/>
    </xf>
    <xf numFmtId="49" fontId="15" fillId="0" borderId="159" xfId="4" applyNumberFormat="1" applyFont="1" applyFill="1" applyBorder="1" applyAlignment="1">
      <alignment horizontal="center" vertical="center" wrapText="1"/>
    </xf>
    <xf numFmtId="49" fontId="15" fillId="0" borderId="0" xfId="4" applyNumberFormat="1" applyFont="1" applyFill="1" applyBorder="1" applyAlignment="1">
      <alignment horizontal="center" vertical="center" wrapText="1"/>
    </xf>
    <xf numFmtId="49" fontId="15" fillId="0" borderId="286" xfId="4" applyNumberFormat="1" applyFont="1" applyFill="1" applyBorder="1" applyAlignment="1">
      <alignment horizontal="center" vertical="center" wrapText="1"/>
    </xf>
    <xf numFmtId="49" fontId="15" fillId="0" borderId="293" xfId="4" applyNumberFormat="1" applyFont="1" applyFill="1" applyBorder="1" applyAlignment="1">
      <alignment horizontal="center" vertical="center" wrapText="1"/>
    </xf>
    <xf numFmtId="49" fontId="15" fillId="40" borderId="286" xfId="4" applyNumberFormat="1" applyFont="1" applyFill="1" applyBorder="1" applyAlignment="1">
      <alignment horizontal="center" vertical="center" wrapText="1"/>
    </xf>
    <xf numFmtId="49" fontId="15" fillId="40" borderId="293" xfId="4" applyNumberFormat="1" applyFont="1" applyFill="1" applyBorder="1" applyAlignment="1">
      <alignment horizontal="center" vertical="center" wrapText="1"/>
    </xf>
    <xf numFmtId="0" fontId="15" fillId="0" borderId="287" xfId="4" applyFont="1" applyFill="1" applyBorder="1" applyAlignment="1">
      <alignment horizontal="center" vertical="center" wrapText="1"/>
    </xf>
    <xf numFmtId="0" fontId="15" fillId="0" borderId="289" xfId="4" applyFont="1" applyFill="1" applyBorder="1" applyAlignment="1">
      <alignment horizontal="center" vertical="center" wrapText="1"/>
    </xf>
    <xf numFmtId="0" fontId="15" fillId="0" borderId="290" xfId="4" applyFont="1" applyFill="1" applyBorder="1" applyAlignment="1">
      <alignment horizontal="center" vertical="center" wrapText="1"/>
    </xf>
    <xf numFmtId="0" fontId="15" fillId="0" borderId="291" xfId="4" applyFont="1" applyFill="1" applyBorder="1" applyAlignment="1">
      <alignment horizontal="center" vertical="center" wrapText="1"/>
    </xf>
    <xf numFmtId="0" fontId="14" fillId="0" borderId="289" xfId="0" applyFont="1" applyFill="1" applyBorder="1" applyAlignment="1">
      <alignment horizontal="center" vertical="center" wrapText="1"/>
    </xf>
    <xf numFmtId="0" fontId="14" fillId="0" borderId="258" xfId="0" applyFont="1" applyFill="1" applyBorder="1" applyAlignment="1">
      <alignment horizontal="center" vertical="center" wrapText="1"/>
    </xf>
    <xf numFmtId="3" fontId="68" fillId="28" borderId="11" xfId="4" applyNumberFormat="1" applyFont="1" applyFill="1" applyBorder="1" applyAlignment="1">
      <alignment horizontal="left" vertical="center" textRotation="90" wrapText="1"/>
    </xf>
    <xf numFmtId="3" fontId="68" fillId="28" borderId="293" xfId="4" applyNumberFormat="1" applyFont="1" applyFill="1" applyBorder="1" applyAlignment="1">
      <alignment horizontal="left" vertical="center" textRotation="90" wrapText="1"/>
    </xf>
    <xf numFmtId="3" fontId="68" fillId="28" borderId="295" xfId="4" applyNumberFormat="1" applyFont="1" applyFill="1" applyBorder="1" applyAlignment="1">
      <alignment horizontal="left" vertical="center" textRotation="90" wrapText="1"/>
    </xf>
    <xf numFmtId="3" fontId="68" fillId="28" borderId="11" xfId="0" applyNumberFormat="1" applyFont="1" applyFill="1" applyBorder="1" applyAlignment="1">
      <alignment horizontal="left" vertical="center" textRotation="180" wrapText="1"/>
    </xf>
    <xf numFmtId="3" fontId="68" fillId="28" borderId="293" xfId="0" applyNumberFormat="1" applyFont="1" applyFill="1" applyBorder="1" applyAlignment="1">
      <alignment horizontal="left" vertical="center" textRotation="180" wrapText="1"/>
    </xf>
    <xf numFmtId="3" fontId="21" fillId="29" borderId="300" xfId="4" applyNumberFormat="1" applyFont="1" applyFill="1" applyBorder="1" applyAlignment="1">
      <alignment horizontal="center" vertical="center" wrapText="1"/>
    </xf>
    <xf numFmtId="3" fontId="21" fillId="29" borderId="301" xfId="4" applyNumberFormat="1" applyFont="1" applyFill="1" applyBorder="1" applyAlignment="1">
      <alignment horizontal="center" vertical="center" wrapText="1"/>
    </xf>
    <xf numFmtId="3" fontId="21" fillId="29" borderId="262" xfId="4" applyNumberFormat="1" applyFont="1" applyFill="1" applyBorder="1" applyAlignment="1">
      <alignment horizontal="center" vertical="center" wrapText="1"/>
    </xf>
    <xf numFmtId="3" fontId="21" fillId="29" borderId="258" xfId="4" applyNumberFormat="1" applyFont="1" applyFill="1" applyBorder="1" applyAlignment="1">
      <alignment horizontal="center" vertical="center" wrapText="1"/>
    </xf>
    <xf numFmtId="3" fontId="21" fillId="29" borderId="291" xfId="4" applyNumberFormat="1" applyFont="1" applyFill="1" applyBorder="1" applyAlignment="1">
      <alignment horizontal="center" vertical="center" wrapText="1"/>
    </xf>
    <xf numFmtId="3" fontId="21" fillId="29" borderId="263" xfId="4" applyNumberFormat="1" applyFont="1" applyFill="1" applyBorder="1" applyAlignment="1">
      <alignment horizontal="center" vertical="center" wrapText="1"/>
    </xf>
    <xf numFmtId="3" fontId="84" fillId="0" borderId="259" xfId="4" applyNumberFormat="1" applyFont="1" applyFill="1" applyBorder="1" applyAlignment="1">
      <alignment horizontal="center" vertical="center" wrapText="1"/>
    </xf>
    <xf numFmtId="3" fontId="84" fillId="0" borderId="269" xfId="4" applyNumberFormat="1" applyFont="1" applyFill="1" applyBorder="1" applyAlignment="1">
      <alignment horizontal="center" vertical="center" wrapText="1"/>
    </xf>
    <xf numFmtId="3" fontId="84" fillId="0" borderId="260" xfId="4" applyNumberFormat="1" applyFont="1" applyFill="1" applyBorder="1" applyAlignment="1">
      <alignment horizontal="center" vertical="center" wrapText="1"/>
    </xf>
    <xf numFmtId="3" fontId="84" fillId="0" borderId="290" xfId="4" applyNumberFormat="1" applyFont="1" applyFill="1" applyBorder="1" applyAlignment="1">
      <alignment horizontal="center" vertical="center" wrapText="1"/>
    </xf>
    <xf numFmtId="3" fontId="84" fillId="0" borderId="0" xfId="4" applyNumberFormat="1" applyFont="1" applyFill="1" applyBorder="1" applyAlignment="1">
      <alignment horizontal="center" vertical="center" wrapText="1"/>
    </xf>
    <xf numFmtId="3" fontId="84" fillId="0" borderId="258" xfId="4" applyNumberFormat="1" applyFont="1" applyFill="1" applyBorder="1" applyAlignment="1">
      <alignment horizontal="center" vertical="center" wrapText="1"/>
    </xf>
    <xf numFmtId="3" fontId="68" fillId="31" borderId="11" xfId="4" applyNumberFormat="1" applyFont="1" applyFill="1" applyBorder="1" applyAlignment="1">
      <alignment horizontal="center" vertical="center" textRotation="90" wrapText="1"/>
    </xf>
    <xf numFmtId="3" fontId="68" fillId="31" borderId="293" xfId="4" applyNumberFormat="1" applyFont="1" applyFill="1" applyBorder="1" applyAlignment="1">
      <alignment horizontal="center" vertical="center" textRotation="90" wrapText="1"/>
    </xf>
    <xf numFmtId="3" fontId="68" fillId="31" borderId="295" xfId="4" applyNumberFormat="1" applyFont="1" applyFill="1" applyBorder="1" applyAlignment="1">
      <alignment horizontal="center" vertical="center" textRotation="90" wrapText="1"/>
    </xf>
    <xf numFmtId="0" fontId="15" fillId="31" borderId="259" xfId="4" applyFont="1" applyFill="1" applyBorder="1" applyAlignment="1">
      <alignment horizontal="center" vertical="center" wrapText="1"/>
    </xf>
    <xf numFmtId="0" fontId="15" fillId="31" borderId="260" xfId="4" applyFont="1" applyFill="1" applyBorder="1" applyAlignment="1">
      <alignment horizontal="center" vertical="center" wrapText="1"/>
    </xf>
    <xf numFmtId="0" fontId="15" fillId="31" borderId="290" xfId="4" applyFont="1" applyFill="1" applyBorder="1" applyAlignment="1">
      <alignment horizontal="center" vertical="center" wrapText="1"/>
    </xf>
    <xf numFmtId="0" fontId="15" fillId="31" borderId="258" xfId="4" applyFont="1" applyFill="1" applyBorder="1" applyAlignment="1">
      <alignment horizontal="center" vertical="center" wrapText="1"/>
    </xf>
    <xf numFmtId="0" fontId="15" fillId="31" borderId="285" xfId="4" applyFont="1" applyFill="1" applyBorder="1" applyAlignment="1">
      <alignment horizontal="center" vertical="center" wrapText="1"/>
    </xf>
    <xf numFmtId="0" fontId="15" fillId="31" borderId="292" xfId="4" applyFont="1" applyFill="1" applyBorder="1" applyAlignment="1">
      <alignment horizontal="center" vertical="center" wrapText="1"/>
    </xf>
    <xf numFmtId="3" fontId="15" fillId="31" borderId="259" xfId="4" applyNumberFormat="1" applyFont="1" applyFill="1" applyBorder="1" applyAlignment="1">
      <alignment horizontal="center" vertical="center"/>
    </xf>
    <xf numFmtId="3" fontId="15" fillId="31" borderId="260" xfId="4" applyNumberFormat="1" applyFont="1" applyFill="1" applyBorder="1" applyAlignment="1">
      <alignment horizontal="center" vertical="center"/>
    </xf>
    <xf numFmtId="3" fontId="15" fillId="31" borderId="290" xfId="4" applyNumberFormat="1" applyFont="1" applyFill="1" applyBorder="1" applyAlignment="1">
      <alignment horizontal="center" vertical="center"/>
    </xf>
    <xf numFmtId="3" fontId="15" fillId="31" borderId="258" xfId="4" applyNumberFormat="1" applyFont="1" applyFill="1" applyBorder="1" applyAlignment="1">
      <alignment horizontal="center" vertical="center"/>
    </xf>
    <xf numFmtId="3" fontId="15" fillId="31" borderId="285" xfId="4" applyNumberFormat="1" applyFont="1" applyFill="1" applyBorder="1" applyAlignment="1">
      <alignment horizontal="center" vertical="center"/>
    </xf>
    <xf numFmtId="3" fontId="15" fillId="31" borderId="292" xfId="4" applyNumberFormat="1" applyFont="1" applyFill="1" applyBorder="1" applyAlignment="1">
      <alignment horizontal="center" vertical="center"/>
    </xf>
    <xf numFmtId="3" fontId="68" fillId="31" borderId="11" xfId="0" applyNumberFormat="1" applyFont="1" applyFill="1" applyBorder="1" applyAlignment="1">
      <alignment horizontal="center" vertical="center" textRotation="180" wrapText="1"/>
    </xf>
    <xf numFmtId="3" fontId="68" fillId="31" borderId="293" xfId="0" applyNumberFormat="1" applyFont="1" applyFill="1" applyBorder="1" applyAlignment="1">
      <alignment horizontal="center" vertical="center" textRotation="180" wrapText="1"/>
    </xf>
    <xf numFmtId="3" fontId="68" fillId="31" borderId="295" xfId="0" applyNumberFormat="1" applyFont="1" applyFill="1" applyBorder="1" applyAlignment="1">
      <alignment horizontal="center" vertical="center" textRotation="180" wrapText="1"/>
    </xf>
    <xf numFmtId="3" fontId="84" fillId="0" borderId="291" xfId="4" applyNumberFormat="1" applyFont="1" applyFill="1" applyBorder="1" applyAlignment="1">
      <alignment horizontal="center" vertical="center" wrapText="1"/>
    </xf>
    <xf numFmtId="3" fontId="84" fillId="0" borderId="267" xfId="4" applyNumberFormat="1" applyFont="1" applyFill="1" applyBorder="1" applyAlignment="1">
      <alignment horizontal="center" vertical="center" wrapText="1"/>
    </xf>
    <xf numFmtId="3" fontId="84" fillId="0" borderId="263" xfId="4" applyNumberFormat="1" applyFont="1" applyFill="1" applyBorder="1" applyAlignment="1">
      <alignment horizontal="center" vertical="center" wrapText="1"/>
    </xf>
    <xf numFmtId="3" fontId="68" fillId="30" borderId="286" xfId="4" applyNumberFormat="1" applyFont="1" applyFill="1" applyBorder="1" applyAlignment="1">
      <alignment horizontal="center" vertical="center" textRotation="90" wrapText="1"/>
    </xf>
    <xf numFmtId="3" fontId="68" fillId="30" borderId="293" xfId="4" applyNumberFormat="1" applyFont="1" applyFill="1" applyBorder="1" applyAlignment="1">
      <alignment horizontal="center" vertical="center" textRotation="90" wrapText="1"/>
    </xf>
    <xf numFmtId="0" fontId="15" fillId="30" borderId="259" xfId="4" applyFont="1" applyFill="1" applyBorder="1" applyAlignment="1">
      <alignment horizontal="center" vertical="center" wrapText="1"/>
    </xf>
    <xf numFmtId="0" fontId="15" fillId="30" borderId="260" xfId="4" applyFont="1" applyFill="1" applyBorder="1" applyAlignment="1">
      <alignment horizontal="center" vertical="center" wrapText="1"/>
    </xf>
    <xf numFmtId="0" fontId="15" fillId="30" borderId="290" xfId="4" applyFont="1" applyFill="1" applyBorder="1" applyAlignment="1">
      <alignment horizontal="center" vertical="center" wrapText="1"/>
    </xf>
    <xf numFmtId="0" fontId="15" fillId="30" borderId="258" xfId="4" applyFont="1" applyFill="1" applyBorder="1" applyAlignment="1">
      <alignment horizontal="center" vertical="center" wrapText="1"/>
    </xf>
    <xf numFmtId="0" fontId="15" fillId="30" borderId="285" xfId="4" applyFont="1" applyFill="1" applyBorder="1" applyAlignment="1">
      <alignment horizontal="center" vertical="center" wrapText="1"/>
    </xf>
    <xf numFmtId="0" fontId="15" fillId="30" borderId="292" xfId="4" applyFont="1" applyFill="1" applyBorder="1" applyAlignment="1">
      <alignment horizontal="center" vertical="center" wrapText="1"/>
    </xf>
    <xf numFmtId="3" fontId="15" fillId="30" borderId="259" xfId="4" applyNumberFormat="1" applyFont="1" applyFill="1" applyBorder="1" applyAlignment="1">
      <alignment horizontal="center" vertical="center"/>
    </xf>
    <xf numFmtId="3" fontId="15" fillId="30" borderId="260" xfId="4" applyNumberFormat="1" applyFont="1" applyFill="1" applyBorder="1" applyAlignment="1">
      <alignment horizontal="center" vertical="center"/>
    </xf>
    <xf numFmtId="3" fontId="15" fillId="30" borderId="290" xfId="4" applyNumberFormat="1" applyFont="1" applyFill="1" applyBorder="1" applyAlignment="1">
      <alignment horizontal="center" vertical="center"/>
    </xf>
    <xf numFmtId="3" fontId="15" fillId="30" borderId="258" xfId="4" applyNumberFormat="1" applyFont="1" applyFill="1" applyBorder="1" applyAlignment="1">
      <alignment horizontal="center" vertical="center"/>
    </xf>
    <xf numFmtId="3" fontId="15" fillId="30" borderId="285" xfId="4" applyNumberFormat="1" applyFont="1" applyFill="1" applyBorder="1" applyAlignment="1">
      <alignment horizontal="center" vertical="center"/>
    </xf>
    <xf numFmtId="3" fontId="15" fillId="30" borderId="292" xfId="4" applyNumberFormat="1" applyFont="1" applyFill="1" applyBorder="1" applyAlignment="1">
      <alignment horizontal="center" vertical="center"/>
    </xf>
    <xf numFmtId="3" fontId="68" fillId="30" borderId="11" xfId="4" applyNumberFormat="1" applyFont="1" applyFill="1" applyBorder="1" applyAlignment="1">
      <alignment horizontal="center" vertical="center" textRotation="180" wrapText="1"/>
    </xf>
    <xf numFmtId="3" fontId="68" fillId="30" borderId="293" xfId="4" applyNumberFormat="1" applyFont="1" applyFill="1" applyBorder="1" applyAlignment="1">
      <alignment horizontal="center" vertical="center" textRotation="180" wrapText="1"/>
    </xf>
    <xf numFmtId="3" fontId="68" fillId="38" borderId="11" xfId="4" applyNumberFormat="1" applyFont="1" applyFill="1" applyBorder="1" applyAlignment="1">
      <alignment horizontal="center" vertical="center" textRotation="180" wrapText="1"/>
    </xf>
    <xf numFmtId="3" fontId="68" fillId="38" borderId="293" xfId="4" applyNumberFormat="1" applyFont="1" applyFill="1" applyBorder="1" applyAlignment="1">
      <alignment horizontal="center" vertical="center" textRotation="180" wrapText="1"/>
    </xf>
    <xf numFmtId="3" fontId="68" fillId="38" borderId="295" xfId="4" applyNumberFormat="1" applyFont="1" applyFill="1" applyBorder="1" applyAlignment="1">
      <alignment horizontal="center" vertical="center" textRotation="180" wrapText="1"/>
    </xf>
    <xf numFmtId="0" fontId="21" fillId="29" borderId="266" xfId="4" applyFont="1" applyFill="1" applyBorder="1" applyAlignment="1">
      <alignment horizontal="center" vertical="center" wrapText="1"/>
    </xf>
    <xf numFmtId="0" fontId="21" fillId="29" borderId="266" xfId="4" applyFont="1" applyFill="1" applyBorder="1" applyAlignment="1">
      <alignment horizontal="center" vertical="center"/>
    </xf>
    <xf numFmtId="0" fontId="21" fillId="29" borderId="286" xfId="4" applyFont="1" applyFill="1" applyBorder="1" applyAlignment="1">
      <alignment horizontal="center" vertical="center"/>
    </xf>
    <xf numFmtId="0" fontId="9" fillId="0" borderId="260" xfId="0" applyFont="1" applyBorder="1" applyAlignment="1">
      <alignment horizontal="center" vertical="center" wrapText="1"/>
    </xf>
    <xf numFmtId="0" fontId="9" fillId="0" borderId="258" xfId="0" applyFont="1" applyBorder="1" applyAlignment="1">
      <alignment horizontal="center" vertical="center" wrapText="1"/>
    </xf>
    <xf numFmtId="0" fontId="9" fillId="0" borderId="263" xfId="0" applyFont="1" applyBorder="1" applyAlignment="1">
      <alignment horizontal="center" vertical="center" wrapText="1"/>
    </xf>
    <xf numFmtId="3" fontId="15" fillId="38" borderId="259" xfId="4" applyNumberFormat="1" applyFont="1" applyFill="1" applyBorder="1" applyAlignment="1">
      <alignment horizontal="center" vertical="center"/>
    </xf>
    <xf numFmtId="3" fontId="15" fillId="38" borderId="260" xfId="4" applyNumberFormat="1" applyFont="1" applyFill="1" applyBorder="1" applyAlignment="1">
      <alignment horizontal="center" vertical="center"/>
    </xf>
    <xf numFmtId="3" fontId="15" fillId="38" borderId="290" xfId="4" applyNumberFormat="1" applyFont="1" applyFill="1" applyBorder="1" applyAlignment="1">
      <alignment horizontal="center" vertical="center"/>
    </xf>
    <xf numFmtId="3" fontId="15" fillId="38" borderId="258" xfId="4" applyNumberFormat="1" applyFont="1" applyFill="1" applyBorder="1" applyAlignment="1">
      <alignment horizontal="center" vertical="center"/>
    </xf>
    <xf numFmtId="3" fontId="15" fillId="38" borderId="285" xfId="4" applyNumberFormat="1" applyFont="1" applyFill="1" applyBorder="1" applyAlignment="1">
      <alignment horizontal="center" vertical="center"/>
    </xf>
    <xf numFmtId="3" fontId="15" fillId="38" borderId="292" xfId="4" applyNumberFormat="1" applyFont="1" applyFill="1" applyBorder="1" applyAlignment="1">
      <alignment horizontal="center" vertical="center"/>
    </xf>
    <xf numFmtId="3" fontId="68" fillId="38" borderId="11" xfId="4" applyNumberFormat="1" applyFont="1" applyFill="1" applyBorder="1" applyAlignment="1">
      <alignment horizontal="center" vertical="center" textRotation="90" wrapText="1"/>
    </xf>
    <xf numFmtId="3" fontId="68" fillId="38" borderId="293" xfId="4" applyNumberFormat="1" applyFont="1" applyFill="1" applyBorder="1" applyAlignment="1">
      <alignment horizontal="center" vertical="center" textRotation="90" wrapText="1"/>
    </xf>
    <xf numFmtId="3" fontId="68" fillId="38" borderId="295" xfId="4" applyNumberFormat="1" applyFont="1" applyFill="1" applyBorder="1" applyAlignment="1">
      <alignment horizontal="center" vertical="center" textRotation="90" wrapText="1"/>
    </xf>
    <xf numFmtId="0" fontId="15" fillId="38" borderId="259" xfId="4" applyFont="1" applyFill="1" applyBorder="1" applyAlignment="1">
      <alignment horizontal="center" vertical="center" wrapText="1"/>
    </xf>
    <xf numFmtId="0" fontId="15" fillId="38" borderId="260" xfId="4" applyFont="1" applyFill="1" applyBorder="1" applyAlignment="1">
      <alignment horizontal="center" vertical="center" wrapText="1"/>
    </xf>
    <xf numFmtId="0" fontId="15" fillId="38" borderId="290" xfId="4" applyFont="1" applyFill="1" applyBorder="1" applyAlignment="1">
      <alignment horizontal="center" vertical="center" wrapText="1"/>
    </xf>
    <xf numFmtId="0" fontId="15" fillId="38" borderId="258" xfId="4" applyFont="1" applyFill="1" applyBorder="1" applyAlignment="1">
      <alignment horizontal="center" vertical="center" wrapText="1"/>
    </xf>
    <xf numFmtId="0" fontId="15" fillId="38" borderId="285" xfId="4" applyFont="1" applyFill="1" applyBorder="1" applyAlignment="1">
      <alignment horizontal="center" vertical="center" wrapText="1"/>
    </xf>
    <xf numFmtId="0" fontId="15" fillId="38" borderId="292" xfId="4" applyFont="1" applyFill="1" applyBorder="1" applyAlignment="1">
      <alignment horizontal="center" vertical="center" wrapText="1"/>
    </xf>
    <xf numFmtId="0" fontId="13" fillId="37" borderId="270" xfId="0" applyFont="1" applyFill="1" applyBorder="1" applyAlignment="1">
      <alignment horizontal="center" wrapText="1"/>
    </xf>
    <xf numFmtId="0" fontId="13" fillId="37" borderId="255" xfId="0" applyFont="1" applyFill="1" applyBorder="1" applyAlignment="1">
      <alignment horizontal="center" wrapText="1"/>
    </xf>
    <xf numFmtId="0" fontId="13" fillId="37" borderId="288" xfId="0" applyFont="1" applyFill="1" applyBorder="1" applyAlignment="1">
      <alignment horizontal="center" wrapText="1"/>
    </xf>
    <xf numFmtId="0" fontId="60" fillId="0" borderId="161" xfId="10" applyFont="1" applyFill="1" applyBorder="1" applyAlignment="1">
      <alignment horizontal="center" vertical="center" wrapText="1"/>
    </xf>
    <xf numFmtId="0" fontId="60" fillId="0" borderId="278" xfId="10" applyFont="1" applyFill="1" applyBorder="1" applyAlignment="1">
      <alignment horizontal="center" vertical="center" wrapText="1"/>
    </xf>
    <xf numFmtId="0" fontId="60" fillId="0" borderId="275" xfId="10" applyFont="1" applyFill="1" applyBorder="1" applyAlignment="1">
      <alignment horizontal="center" vertical="center" wrapText="1"/>
    </xf>
    <xf numFmtId="0" fontId="60" fillId="0" borderId="296" xfId="10" applyFont="1" applyFill="1" applyBorder="1" applyAlignment="1">
      <alignment horizontal="center" vertical="center" wrapText="1"/>
    </xf>
    <xf numFmtId="0" fontId="60" fillId="0" borderId="276" xfId="10" applyFont="1" applyFill="1" applyBorder="1" applyAlignment="1">
      <alignment horizontal="center" vertical="center" wrapText="1"/>
    </xf>
    <xf numFmtId="0" fontId="60" fillId="0" borderId="277" xfId="10" applyFont="1" applyFill="1" applyBorder="1" applyAlignment="1">
      <alignment horizontal="center" vertical="center" wrapText="1"/>
    </xf>
    <xf numFmtId="0" fontId="111" fillId="0" borderId="297" xfId="10" applyFont="1" applyFill="1" applyBorder="1" applyAlignment="1" applyProtection="1">
      <alignment horizontal="left" vertical="top" wrapText="1"/>
      <protection locked="0"/>
    </xf>
    <xf numFmtId="0" fontId="111" fillId="0" borderId="298" xfId="10" applyFont="1" applyFill="1" applyBorder="1" applyAlignment="1" applyProtection="1">
      <alignment horizontal="left" vertical="top" wrapText="1"/>
      <protection locked="0"/>
    </xf>
    <xf numFmtId="0" fontId="111" fillId="0" borderId="299" xfId="10" applyFont="1" applyFill="1" applyBorder="1" applyAlignment="1" applyProtection="1">
      <alignment horizontal="left" vertical="top" wrapText="1"/>
      <protection locked="0"/>
    </xf>
    <xf numFmtId="0" fontId="15" fillId="0" borderId="100" xfId="4" applyFont="1" applyFill="1" applyBorder="1" applyAlignment="1">
      <alignment horizontal="center" vertical="center" wrapText="1"/>
    </xf>
    <xf numFmtId="0" fontId="15" fillId="0" borderId="104" xfId="4" applyFont="1" applyFill="1" applyBorder="1" applyAlignment="1">
      <alignment horizontal="center" vertical="center" wrapText="1"/>
    </xf>
    <xf numFmtId="0" fontId="15" fillId="0" borderId="99" xfId="4" applyFont="1" applyFill="1" applyBorder="1" applyAlignment="1">
      <alignment horizontal="center" vertical="center" wrapText="1"/>
    </xf>
    <xf numFmtId="0" fontId="15" fillId="0" borderId="109" xfId="4" applyFont="1" applyFill="1" applyBorder="1" applyAlignment="1">
      <alignment horizontal="center" vertical="center" wrapText="1"/>
    </xf>
    <xf numFmtId="0" fontId="15" fillId="0" borderId="103" xfId="4" applyFont="1" applyFill="1" applyBorder="1" applyAlignment="1">
      <alignment horizontal="center" vertical="center" wrapText="1"/>
    </xf>
    <xf numFmtId="0" fontId="15" fillId="0" borderId="96" xfId="4" applyFont="1" applyFill="1" applyBorder="1" applyAlignment="1">
      <alignment horizontal="center" vertical="center" wrapText="1"/>
    </xf>
    <xf numFmtId="0" fontId="15" fillId="0" borderId="110" xfId="4" applyFont="1" applyFill="1" applyBorder="1" applyAlignment="1">
      <alignment horizontal="center" vertical="center" wrapText="1"/>
    </xf>
    <xf numFmtId="0" fontId="14" fillId="0" borderId="111"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109" xfId="0" applyFont="1" applyFill="1" applyBorder="1" applyAlignment="1">
      <alignment horizontal="center" vertical="center"/>
    </xf>
    <xf numFmtId="0" fontId="15" fillId="34" borderId="70" xfId="4" applyFont="1" applyFill="1" applyBorder="1" applyAlignment="1">
      <alignment horizontal="center" vertical="center" wrapText="1"/>
    </xf>
    <xf numFmtId="0" fontId="15" fillId="34" borderId="20" xfId="4" applyFont="1" applyFill="1" applyBorder="1" applyAlignment="1">
      <alignment horizontal="center" vertical="center" wrapText="1"/>
    </xf>
    <xf numFmtId="3" fontId="70" fillId="28" borderId="104" xfId="4" applyNumberFormat="1" applyFont="1" applyFill="1" applyBorder="1" applyAlignment="1">
      <alignment horizontal="left" vertical="center" textRotation="180" wrapText="1"/>
    </xf>
    <xf numFmtId="3" fontId="70" fillId="28" borderId="199" xfId="4" applyNumberFormat="1" applyFont="1" applyFill="1" applyBorder="1" applyAlignment="1">
      <alignment horizontal="left" vertical="center" textRotation="180" wrapText="1"/>
    </xf>
    <xf numFmtId="3" fontId="104" fillId="0" borderId="38" xfId="4" applyNumberFormat="1" applyFont="1" applyFill="1" applyBorder="1" applyAlignment="1">
      <alignment horizontal="center" vertical="center" wrapText="1"/>
    </xf>
    <xf numFmtId="3" fontId="107" fillId="0" borderId="105" xfId="4" applyNumberFormat="1" applyFont="1" applyFill="1" applyBorder="1" applyAlignment="1">
      <alignment horizontal="center" vertical="center" wrapText="1"/>
    </xf>
    <xf numFmtId="3" fontId="107" fillId="0" borderId="138" xfId="4" applyNumberFormat="1" applyFont="1" applyFill="1" applyBorder="1" applyAlignment="1">
      <alignment horizontal="center" vertical="center" wrapText="1"/>
    </xf>
    <xf numFmtId="3" fontId="107" fillId="0" borderId="96" xfId="4" applyNumberFormat="1" applyFont="1" applyFill="1" applyBorder="1" applyAlignment="1">
      <alignment horizontal="center" vertical="center" wrapText="1"/>
    </xf>
    <xf numFmtId="3" fontId="107" fillId="0" borderId="200" xfId="4" applyNumberFormat="1" applyFont="1" applyFill="1" applyBorder="1" applyAlignment="1">
      <alignment horizontal="center" vertical="center" wrapText="1"/>
    </xf>
    <xf numFmtId="3" fontId="68" fillId="38" borderId="199" xfId="4" applyNumberFormat="1" applyFont="1" applyFill="1" applyBorder="1" applyAlignment="1">
      <alignment horizontal="center" vertical="center" textRotation="90" wrapText="1"/>
    </xf>
    <xf numFmtId="3" fontId="68" fillId="38" borderId="124" xfId="4" applyNumberFormat="1" applyFont="1" applyFill="1" applyBorder="1" applyAlignment="1">
      <alignment horizontal="center" vertical="center" textRotation="90" wrapText="1"/>
    </xf>
    <xf numFmtId="3" fontId="11" fillId="0" borderId="199" xfId="4" applyNumberFormat="1" applyFont="1" applyFill="1" applyBorder="1" applyAlignment="1">
      <alignment horizontal="center" vertical="center" wrapText="1"/>
    </xf>
    <xf numFmtId="0" fontId="21" fillId="29" borderId="222" xfId="4" applyFont="1" applyFill="1" applyBorder="1" applyAlignment="1">
      <alignment horizontal="center" vertical="center" wrapText="1"/>
    </xf>
    <xf numFmtId="0" fontId="21" fillId="29" borderId="200" xfId="4" applyFont="1" applyFill="1" applyBorder="1" applyAlignment="1">
      <alignment horizontal="center" vertical="center" wrapText="1"/>
    </xf>
    <xf numFmtId="0" fontId="21" fillId="29" borderId="96" xfId="4" applyFont="1" applyFill="1" applyBorder="1" applyAlignment="1">
      <alignment horizontal="center" vertical="center" wrapText="1"/>
    </xf>
    <xf numFmtId="0" fontId="11" fillId="0" borderId="200" xfId="4" applyFont="1" applyFill="1" applyBorder="1" applyAlignment="1">
      <alignment horizontal="center" vertical="center" wrapText="1"/>
    </xf>
    <xf numFmtId="0" fontId="11" fillId="0" borderId="96" xfId="4" applyFont="1" applyFill="1" applyBorder="1" applyAlignment="1">
      <alignment horizontal="center" vertical="center" wrapText="1"/>
    </xf>
    <xf numFmtId="0" fontId="11" fillId="0" borderId="219" xfId="4" applyFont="1" applyFill="1" applyBorder="1" applyAlignment="1">
      <alignment horizontal="center" vertical="center" wrapText="1"/>
    </xf>
    <xf numFmtId="0" fontId="11" fillId="0" borderId="220" xfId="4" applyFont="1" applyFill="1" applyBorder="1" applyAlignment="1">
      <alignment horizontal="center" vertical="center" wrapText="1"/>
    </xf>
    <xf numFmtId="3" fontId="70" fillId="28" borderId="104" xfId="4" applyNumberFormat="1" applyFont="1" applyFill="1" applyBorder="1" applyAlignment="1">
      <alignment horizontal="left" vertical="center" textRotation="90" wrapText="1"/>
    </xf>
    <xf numFmtId="3" fontId="70" fillId="28" borderId="199" xfId="4" applyNumberFormat="1" applyFont="1" applyFill="1" applyBorder="1" applyAlignment="1">
      <alignment horizontal="left" vertical="center" textRotation="90" wrapText="1"/>
    </xf>
    <xf numFmtId="3" fontId="68" fillId="31" borderId="199" xfId="4" applyNumberFormat="1" applyFont="1" applyFill="1" applyBorder="1" applyAlignment="1">
      <alignment horizontal="center" vertical="center" textRotation="90" wrapText="1"/>
    </xf>
    <xf numFmtId="0" fontId="21" fillId="27" borderId="221" xfId="4" applyFont="1" applyFill="1" applyBorder="1" applyAlignment="1">
      <alignment horizontal="center" vertical="center" wrapText="1"/>
    </xf>
    <xf numFmtId="0" fontId="15" fillId="30" borderId="194" xfId="4" applyFont="1" applyFill="1" applyBorder="1" applyAlignment="1">
      <alignment horizontal="center" vertical="center" wrapText="1"/>
    </xf>
    <xf numFmtId="0" fontId="15" fillId="30" borderId="196" xfId="4" applyFont="1" applyFill="1" applyBorder="1" applyAlignment="1">
      <alignment horizontal="center" vertical="center" wrapText="1"/>
    </xf>
    <xf numFmtId="0" fontId="15" fillId="30" borderId="113" xfId="4" applyFont="1" applyFill="1" applyBorder="1" applyAlignment="1">
      <alignment horizontal="center" vertical="center" wrapText="1"/>
    </xf>
    <xf numFmtId="0" fontId="15" fillId="30" borderId="4" xfId="4" applyFont="1" applyFill="1" applyBorder="1" applyAlignment="1">
      <alignment horizontal="center" vertical="center" wrapText="1"/>
    </xf>
    <xf numFmtId="0" fontId="15" fillId="30" borderId="90" xfId="4" applyFont="1" applyFill="1" applyBorder="1" applyAlignment="1">
      <alignment horizontal="center" vertical="center" wrapText="1"/>
    </xf>
    <xf numFmtId="0" fontId="15" fillId="30" borderId="91" xfId="4" applyFont="1" applyFill="1" applyBorder="1" applyAlignment="1">
      <alignment horizontal="center" vertical="center" wrapText="1"/>
    </xf>
    <xf numFmtId="0" fontId="15" fillId="38" borderId="194" xfId="4" applyFont="1" applyFill="1" applyBorder="1" applyAlignment="1">
      <alignment horizontal="center" vertical="center" wrapText="1"/>
    </xf>
    <xf numFmtId="0" fontId="15" fillId="38" borderId="196" xfId="4" applyFont="1" applyFill="1" applyBorder="1" applyAlignment="1">
      <alignment horizontal="center" vertical="center" wrapText="1"/>
    </xf>
    <xf numFmtId="0" fontId="15" fillId="38" borderId="200" xfId="4" applyFont="1" applyFill="1" applyBorder="1" applyAlignment="1">
      <alignment horizontal="center" vertical="center" wrapText="1"/>
    </xf>
    <xf numFmtId="0" fontId="15" fillId="38" borderId="96" xfId="4" applyFont="1" applyFill="1" applyBorder="1" applyAlignment="1">
      <alignment horizontal="center" vertical="center" wrapText="1"/>
    </xf>
    <xf numFmtId="0" fontId="15" fillId="38" borderId="219" xfId="4" applyFont="1" applyFill="1" applyBorder="1" applyAlignment="1">
      <alignment horizontal="center" vertical="center" wrapText="1"/>
    </xf>
    <xf numFmtId="0" fontId="15" fillId="38" borderId="220" xfId="4" applyFont="1" applyFill="1" applyBorder="1" applyAlignment="1">
      <alignment horizontal="center" vertical="center" wrapText="1"/>
    </xf>
    <xf numFmtId="3" fontId="11" fillId="0" borderId="193" xfId="4" applyNumberFormat="1" applyFont="1" applyFill="1" applyBorder="1" applyAlignment="1">
      <alignment horizontal="center" vertical="center" wrapText="1"/>
    </xf>
    <xf numFmtId="3" fontId="11" fillId="0" borderId="211" xfId="4" applyNumberFormat="1" applyFont="1" applyFill="1" applyBorder="1" applyAlignment="1">
      <alignment horizontal="center" vertical="center" wrapText="1"/>
    </xf>
    <xf numFmtId="3" fontId="11" fillId="0" borderId="200" xfId="4" applyNumberFormat="1" applyFont="1" applyFill="1" applyBorder="1" applyAlignment="1">
      <alignment horizontal="center" vertical="center" wrapText="1"/>
    </xf>
    <xf numFmtId="3" fontId="11" fillId="0" borderId="96" xfId="4" applyNumberFormat="1" applyFont="1" applyFill="1" applyBorder="1" applyAlignment="1">
      <alignment horizontal="center" vertical="center" wrapText="1"/>
    </xf>
    <xf numFmtId="3" fontId="11" fillId="0" borderId="63" xfId="4" applyNumberFormat="1" applyFont="1" applyFill="1" applyBorder="1" applyAlignment="1">
      <alignment horizontal="center" vertical="center" wrapText="1"/>
    </xf>
    <xf numFmtId="3" fontId="11" fillId="0" borderId="64" xfId="4" applyNumberFormat="1" applyFont="1" applyFill="1" applyBorder="1" applyAlignment="1">
      <alignment horizontal="center" vertical="center" wrapText="1"/>
    </xf>
    <xf numFmtId="0" fontId="11" fillId="0" borderId="221" xfId="4" applyFont="1" applyFill="1" applyBorder="1" applyAlignment="1">
      <alignment horizontal="center" vertical="center" wrapText="1"/>
    </xf>
    <xf numFmtId="3" fontId="11" fillId="0" borderId="102" xfId="4" applyNumberFormat="1" applyFont="1" applyFill="1" applyBorder="1" applyAlignment="1">
      <alignment horizontal="center" vertical="center" wrapText="1"/>
    </xf>
    <xf numFmtId="3" fontId="11" fillId="0" borderId="104" xfId="4" applyNumberFormat="1" applyFont="1" applyFill="1" applyBorder="1" applyAlignment="1">
      <alignment horizontal="center" vertical="center" wrapText="1"/>
    </xf>
    <xf numFmtId="3" fontId="11" fillId="0" borderId="25" xfId="4" applyNumberFormat="1" applyFont="1" applyFill="1" applyBorder="1" applyAlignment="1">
      <alignment horizontal="center" vertical="center" wrapText="1"/>
    </xf>
    <xf numFmtId="3" fontId="68" fillId="30" borderId="11" xfId="4" applyNumberFormat="1" applyFont="1" applyFill="1" applyBorder="1" applyAlignment="1">
      <alignment horizontal="center" vertical="center" textRotation="90" wrapText="1"/>
    </xf>
    <xf numFmtId="3" fontId="68" fillId="30" borderId="199" xfId="4" applyNumberFormat="1" applyFont="1" applyFill="1" applyBorder="1" applyAlignment="1">
      <alignment horizontal="center" vertical="center" textRotation="90" wrapText="1"/>
    </xf>
    <xf numFmtId="0" fontId="15" fillId="31" borderId="194" xfId="4" applyFont="1" applyFill="1" applyBorder="1" applyAlignment="1">
      <alignment horizontal="center" vertical="center" wrapText="1"/>
    </xf>
    <xf numFmtId="0" fontId="15" fillId="31" borderId="196" xfId="4" applyFont="1" applyFill="1" applyBorder="1" applyAlignment="1">
      <alignment horizontal="center" vertical="center" wrapText="1"/>
    </xf>
    <xf numFmtId="0" fontId="15" fillId="31" borderId="113" xfId="4" applyFont="1" applyFill="1" applyBorder="1" applyAlignment="1">
      <alignment horizontal="center" vertical="center" wrapText="1"/>
    </xf>
    <xf numFmtId="0" fontId="15" fillId="31" borderId="4" xfId="4" applyFont="1" applyFill="1" applyBorder="1" applyAlignment="1">
      <alignment horizontal="center" vertical="center" wrapText="1"/>
    </xf>
    <xf numFmtId="0" fontId="15" fillId="31" borderId="90" xfId="4" applyFont="1" applyFill="1" applyBorder="1" applyAlignment="1">
      <alignment horizontal="center" vertical="center" wrapText="1"/>
    </xf>
    <xf numFmtId="0" fontId="15" fillId="31" borderId="91" xfId="4" applyFont="1" applyFill="1" applyBorder="1" applyAlignment="1">
      <alignment horizontal="center" vertical="center" wrapText="1"/>
    </xf>
    <xf numFmtId="0" fontId="21" fillId="29" borderId="191" xfId="4" applyFont="1" applyFill="1" applyBorder="1" applyAlignment="1">
      <alignment horizontal="center" vertical="center" wrapText="1"/>
    </xf>
    <xf numFmtId="0" fontId="21" fillId="29" borderId="191" xfId="4" applyFont="1" applyFill="1" applyBorder="1" applyAlignment="1">
      <alignment horizontal="center" vertical="center"/>
    </xf>
    <xf numFmtId="0" fontId="21" fillId="29" borderId="190" xfId="4" applyFont="1" applyFill="1" applyBorder="1" applyAlignment="1">
      <alignment horizontal="center" vertical="center"/>
    </xf>
    <xf numFmtId="0" fontId="15" fillId="0" borderId="111" xfId="4" applyFont="1" applyFill="1" applyBorder="1" applyAlignment="1">
      <alignment horizontal="center" vertical="center" wrapText="1"/>
    </xf>
    <xf numFmtId="0" fontId="14" fillId="0" borderId="90"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91" xfId="0" applyFont="1" applyFill="1" applyBorder="1" applyAlignment="1">
      <alignment horizontal="center" vertical="center"/>
    </xf>
    <xf numFmtId="49" fontId="15" fillId="34" borderId="70" xfId="4" applyNumberFormat="1" applyFont="1" applyFill="1" applyBorder="1" applyAlignment="1">
      <alignment horizontal="center" vertical="center" wrapText="1"/>
    </xf>
    <xf numFmtId="49" fontId="15" fillId="34" borderId="20" xfId="4" applyNumberFormat="1" applyFont="1" applyFill="1" applyBorder="1" applyAlignment="1">
      <alignment horizontal="center" vertical="center" wrapText="1"/>
    </xf>
    <xf numFmtId="3" fontId="11" fillId="0" borderId="111" xfId="4" applyNumberFormat="1" applyFont="1" applyFill="1" applyBorder="1" applyAlignment="1">
      <alignment horizontal="center" vertical="center" wrapText="1"/>
    </xf>
    <xf numFmtId="3" fontId="11" fillId="0" borderId="109" xfId="4" applyNumberFormat="1" applyFont="1" applyFill="1" applyBorder="1" applyAlignment="1">
      <alignment horizontal="center" vertical="center" wrapText="1"/>
    </xf>
    <xf numFmtId="3" fontId="11" fillId="0" borderId="103" xfId="4" applyNumberFormat="1" applyFont="1" applyFill="1" applyBorder="1" applyAlignment="1">
      <alignment horizontal="center" vertical="center" wrapText="1"/>
    </xf>
    <xf numFmtId="3" fontId="11" fillId="0" borderId="90" xfId="4" applyNumberFormat="1" applyFont="1" applyFill="1" applyBorder="1" applyAlignment="1">
      <alignment horizontal="center" vertical="center" wrapText="1"/>
    </xf>
    <xf numFmtId="3" fontId="11" fillId="0" borderId="91" xfId="4" applyNumberFormat="1" applyFont="1" applyFill="1" applyBorder="1" applyAlignment="1">
      <alignment horizontal="center" vertical="center" wrapText="1"/>
    </xf>
    <xf numFmtId="0" fontId="21" fillId="29" borderId="67" xfId="4" applyFont="1" applyFill="1" applyBorder="1" applyAlignment="1">
      <alignment horizontal="center" vertical="center"/>
    </xf>
    <xf numFmtId="3" fontId="11" fillId="27" borderId="25" xfId="4" applyNumberFormat="1" applyFont="1" applyFill="1" applyBorder="1" applyAlignment="1">
      <alignment horizontal="center" vertical="center"/>
    </xf>
    <xf numFmtId="3" fontId="11" fillId="27" borderId="101" xfId="4" applyNumberFormat="1" applyFont="1" applyFill="1" applyBorder="1" applyAlignment="1">
      <alignment horizontal="center" vertical="center"/>
    </xf>
    <xf numFmtId="3" fontId="11" fillId="27" borderId="199" xfId="4" applyNumberFormat="1" applyFont="1" applyFill="1" applyBorder="1" applyAlignment="1">
      <alignment horizontal="center" vertical="center" wrapText="1"/>
    </xf>
    <xf numFmtId="3" fontId="11" fillId="27" borderId="62" xfId="4" applyNumberFormat="1" applyFont="1" applyFill="1" applyBorder="1" applyAlignment="1">
      <alignment horizontal="center" vertical="center" wrapText="1"/>
    </xf>
    <xf numFmtId="3" fontId="107" fillId="31" borderId="194" xfId="4" applyNumberFormat="1" applyFont="1" applyFill="1" applyBorder="1" applyAlignment="1">
      <alignment horizontal="center" vertical="center" wrapText="1"/>
    </xf>
    <xf numFmtId="3" fontId="107" fillId="31" borderId="196" xfId="4" applyNumberFormat="1" applyFont="1" applyFill="1" applyBorder="1" applyAlignment="1">
      <alignment horizontal="center" vertical="center" wrapText="1"/>
    </xf>
    <xf numFmtId="3" fontId="107" fillId="31" borderId="200" xfId="4" applyNumberFormat="1" applyFont="1" applyFill="1" applyBorder="1" applyAlignment="1">
      <alignment horizontal="center" vertical="center" wrapText="1"/>
    </xf>
    <xf numFmtId="3" fontId="107" fillId="31" borderId="96" xfId="4" applyNumberFormat="1" applyFont="1" applyFill="1" applyBorder="1" applyAlignment="1">
      <alignment horizontal="center" vertical="center" wrapText="1"/>
    </xf>
    <xf numFmtId="3" fontId="107" fillId="31" borderId="63" xfId="4" applyNumberFormat="1" applyFont="1" applyFill="1" applyBorder="1" applyAlignment="1">
      <alignment horizontal="center" vertical="center" wrapText="1"/>
    </xf>
    <xf numFmtId="3" fontId="107" fillId="31" borderId="64" xfId="4" applyNumberFormat="1" applyFont="1" applyFill="1" applyBorder="1" applyAlignment="1">
      <alignment horizontal="center" vertical="center" wrapText="1"/>
    </xf>
    <xf numFmtId="0" fontId="83" fillId="0" borderId="0" xfId="0" applyFont="1" applyFill="1" applyBorder="1" applyAlignment="1">
      <alignment horizontal="left" wrapText="1"/>
    </xf>
    <xf numFmtId="0" fontId="13" fillId="37" borderId="150" xfId="0" applyFont="1" applyFill="1" applyBorder="1" applyAlignment="1">
      <alignment horizontal="center" wrapText="1"/>
    </xf>
    <xf numFmtId="0" fontId="13" fillId="37" borderId="152" xfId="0" applyFont="1" applyFill="1" applyBorder="1" applyAlignment="1">
      <alignment horizontal="center" wrapText="1"/>
    </xf>
    <xf numFmtId="0" fontId="13" fillId="37" borderId="151" xfId="0" applyFont="1" applyFill="1" applyBorder="1" applyAlignment="1">
      <alignment horizontal="center" wrapText="1"/>
    </xf>
    <xf numFmtId="0" fontId="59" fillId="0" borderId="153" xfId="0" applyFont="1" applyFill="1" applyBorder="1" applyAlignment="1">
      <alignment horizontal="left" wrapText="1"/>
    </xf>
    <xf numFmtId="0" fontId="59" fillId="0" borderId="154" xfId="0" applyFont="1" applyFill="1" applyBorder="1" applyAlignment="1">
      <alignment horizontal="left" wrapText="1"/>
    </xf>
    <xf numFmtId="3" fontId="104" fillId="0" borderId="194" xfId="4" applyNumberFormat="1" applyFont="1" applyFill="1" applyBorder="1" applyAlignment="1">
      <alignment horizontal="center" vertical="center" wrapText="1"/>
    </xf>
    <xf numFmtId="3" fontId="107" fillId="0" borderId="196" xfId="4" applyNumberFormat="1" applyFont="1" applyFill="1" applyBorder="1" applyAlignment="1">
      <alignment horizontal="center" vertical="center" wrapText="1"/>
    </xf>
    <xf numFmtId="0" fontId="49" fillId="0" borderId="11" xfId="4" applyFont="1" applyFill="1" applyBorder="1" applyAlignment="1">
      <alignment horizontal="center" vertical="center" wrapText="1"/>
    </xf>
    <xf numFmtId="0" fontId="49" fillId="0" borderId="104" xfId="4" applyFont="1" applyFill="1" applyBorder="1" applyAlignment="1">
      <alignment horizontal="center" vertical="center" wrapText="1"/>
    </xf>
    <xf numFmtId="0" fontId="49" fillId="0" borderId="199" xfId="4" applyFont="1" applyFill="1" applyBorder="1" applyAlignment="1">
      <alignment horizontal="center" vertical="center" wrapText="1"/>
    </xf>
    <xf numFmtId="0" fontId="49" fillId="0" borderId="124" xfId="4" applyFont="1" applyFill="1" applyBorder="1" applyAlignment="1">
      <alignment horizontal="center" vertical="center" wrapText="1"/>
    </xf>
    <xf numFmtId="3" fontId="107" fillId="0" borderId="123" xfId="4" applyNumberFormat="1" applyFont="1" applyFill="1" applyBorder="1" applyAlignment="1">
      <alignment horizontal="center" vertical="center" wrapText="1"/>
    </xf>
    <xf numFmtId="3" fontId="107" fillId="0" borderId="146" xfId="4" applyNumberFormat="1" applyFont="1" applyFill="1" applyBorder="1" applyAlignment="1">
      <alignment horizontal="center" vertical="center" wrapText="1"/>
    </xf>
    <xf numFmtId="3" fontId="21" fillId="27" borderId="102" xfId="4" applyNumberFormat="1" applyFont="1" applyFill="1" applyBorder="1" applyAlignment="1">
      <alignment horizontal="center" vertical="center" wrapText="1"/>
    </xf>
    <xf numFmtId="3" fontId="21" fillId="27" borderId="104" xfId="4" applyNumberFormat="1" applyFont="1" applyFill="1" applyBorder="1" applyAlignment="1">
      <alignment horizontal="center" vertical="center" wrapText="1"/>
    </xf>
    <xf numFmtId="3" fontId="21" fillId="27" borderId="25" xfId="4" applyNumberFormat="1" applyFont="1" applyFill="1" applyBorder="1" applyAlignment="1">
      <alignment horizontal="center" vertical="center" wrapText="1"/>
    </xf>
    <xf numFmtId="0" fontId="15" fillId="28" borderId="103" xfId="4" applyFont="1" applyFill="1" applyBorder="1" applyAlignment="1">
      <alignment horizontal="center" vertical="center" wrapText="1"/>
    </xf>
    <xf numFmtId="0" fontId="15" fillId="28" borderId="96" xfId="4" applyFont="1" applyFill="1" applyBorder="1" applyAlignment="1">
      <alignment horizontal="center" vertical="center" wrapText="1"/>
    </xf>
    <xf numFmtId="0" fontId="15" fillId="28" borderId="90" xfId="4" applyFont="1" applyFill="1" applyBorder="1" applyAlignment="1">
      <alignment horizontal="center" vertical="center" wrapText="1"/>
    </xf>
    <xf numFmtId="0" fontId="15" fillId="28" borderId="91" xfId="4" applyFont="1" applyFill="1" applyBorder="1" applyAlignment="1">
      <alignment horizontal="center" vertical="center" wrapText="1"/>
    </xf>
    <xf numFmtId="3" fontId="21" fillId="27" borderId="190" xfId="4" applyNumberFormat="1" applyFont="1" applyFill="1" applyBorder="1" applyAlignment="1">
      <alignment horizontal="center" vertical="center" wrapText="1"/>
    </xf>
    <xf numFmtId="3" fontId="21" fillId="27" borderId="199" xfId="4" applyNumberFormat="1" applyFont="1" applyFill="1" applyBorder="1" applyAlignment="1">
      <alignment horizontal="center" vertical="center" wrapText="1"/>
    </xf>
    <xf numFmtId="3" fontId="68" fillId="31" borderId="11" xfId="4" applyNumberFormat="1" applyFont="1" applyFill="1" applyBorder="1" applyAlignment="1">
      <alignment horizontal="center" vertical="center" textRotation="180" wrapText="1"/>
    </xf>
    <xf numFmtId="3" fontId="68" fillId="31" borderId="199" xfId="4" applyNumberFormat="1" applyFont="1" applyFill="1" applyBorder="1" applyAlignment="1">
      <alignment horizontal="center" vertical="center" textRotation="180" wrapText="1"/>
    </xf>
    <xf numFmtId="3" fontId="107" fillId="30" borderId="194" xfId="4" applyNumberFormat="1" applyFont="1" applyFill="1" applyBorder="1" applyAlignment="1">
      <alignment horizontal="center" vertical="center" wrapText="1"/>
    </xf>
    <xf numFmtId="3" fontId="107" fillId="30" borderId="196" xfId="4" applyNumberFormat="1" applyFont="1" applyFill="1" applyBorder="1" applyAlignment="1">
      <alignment horizontal="center" vertical="center" wrapText="1"/>
    </xf>
    <xf numFmtId="3" fontId="107" fillId="30" borderId="200" xfId="4" applyNumberFormat="1" applyFont="1" applyFill="1" applyBorder="1" applyAlignment="1">
      <alignment horizontal="center" vertical="center" wrapText="1"/>
    </xf>
    <xf numFmtId="3" fontId="107" fillId="30" borderId="96" xfId="4" applyNumberFormat="1" applyFont="1" applyFill="1" applyBorder="1" applyAlignment="1">
      <alignment horizontal="center" vertical="center" wrapText="1"/>
    </xf>
    <xf numFmtId="3" fontId="107" fillId="30" borderId="63" xfId="4" applyNumberFormat="1" applyFont="1" applyFill="1" applyBorder="1" applyAlignment="1">
      <alignment horizontal="center" vertical="center" wrapText="1"/>
    </xf>
    <xf numFmtId="3" fontId="107" fillId="30" borderId="64" xfId="4" applyNumberFormat="1" applyFont="1" applyFill="1" applyBorder="1" applyAlignment="1">
      <alignment horizontal="center" vertical="center" wrapText="1"/>
    </xf>
    <xf numFmtId="3" fontId="68" fillId="30" borderId="199" xfId="4" applyNumberFormat="1" applyFont="1" applyFill="1" applyBorder="1" applyAlignment="1">
      <alignment horizontal="center" vertical="center" textRotation="180" wrapText="1"/>
    </xf>
    <xf numFmtId="3" fontId="68" fillId="38" borderId="199" xfId="4" applyNumberFormat="1" applyFont="1" applyFill="1" applyBorder="1" applyAlignment="1">
      <alignment horizontal="center" vertical="center" textRotation="180" wrapText="1"/>
    </xf>
    <xf numFmtId="3" fontId="68" fillId="38" borderId="124" xfId="4" applyNumberFormat="1" applyFont="1" applyFill="1" applyBorder="1" applyAlignment="1">
      <alignment horizontal="center" vertical="center" textRotation="180" wrapText="1"/>
    </xf>
    <xf numFmtId="3" fontId="107" fillId="38" borderId="194" xfId="4" applyNumberFormat="1" applyFont="1" applyFill="1" applyBorder="1" applyAlignment="1">
      <alignment horizontal="center" vertical="center" wrapText="1"/>
    </xf>
    <xf numFmtId="3" fontId="107" fillId="38" borderId="196" xfId="4" applyNumberFormat="1" applyFont="1" applyFill="1" applyBorder="1" applyAlignment="1">
      <alignment horizontal="center" vertical="center" wrapText="1"/>
    </xf>
    <xf numFmtId="3" fontId="107" fillId="38" borderId="200" xfId="4" applyNumberFormat="1" applyFont="1" applyFill="1" applyBorder="1" applyAlignment="1">
      <alignment horizontal="center" vertical="center" wrapText="1"/>
    </xf>
    <xf numFmtId="3" fontId="107" fillId="38" borderId="96" xfId="4" applyNumberFormat="1" applyFont="1" applyFill="1" applyBorder="1" applyAlignment="1">
      <alignment horizontal="center" vertical="center" wrapText="1"/>
    </xf>
    <xf numFmtId="3" fontId="107" fillId="38" borderId="219" xfId="4" applyNumberFormat="1" applyFont="1" applyFill="1" applyBorder="1" applyAlignment="1">
      <alignment horizontal="center" vertical="center" wrapText="1"/>
    </xf>
    <xf numFmtId="3" fontId="107" fillId="38" borderId="220" xfId="4" applyNumberFormat="1" applyFont="1" applyFill="1" applyBorder="1" applyAlignment="1">
      <alignment horizontal="center" vertical="center" wrapText="1"/>
    </xf>
    <xf numFmtId="3" fontId="11" fillId="0" borderId="221" xfId="4" applyNumberFormat="1" applyFont="1" applyFill="1" applyBorder="1" applyAlignment="1">
      <alignment horizontal="center" vertical="center" wrapText="1"/>
    </xf>
    <xf numFmtId="3" fontId="21" fillId="27" borderId="221" xfId="4" applyNumberFormat="1" applyFont="1" applyFill="1" applyBorder="1" applyAlignment="1">
      <alignment horizontal="center" vertical="center" wrapText="1"/>
    </xf>
    <xf numFmtId="0" fontId="21" fillId="29" borderId="218" xfId="4" applyFont="1" applyFill="1" applyBorder="1" applyAlignment="1">
      <alignment horizontal="center" vertical="center" wrapText="1"/>
    </xf>
    <xf numFmtId="0" fontId="21" fillId="29" borderId="218" xfId="4" applyFont="1" applyFill="1" applyBorder="1" applyAlignment="1">
      <alignment horizontal="center" vertical="center"/>
    </xf>
    <xf numFmtId="0" fontId="21" fillId="29" borderId="221" xfId="4" applyFont="1" applyFill="1" applyBorder="1" applyAlignment="1">
      <alignment horizontal="center" vertical="center"/>
    </xf>
    <xf numFmtId="3" fontId="11" fillId="0" borderId="190" xfId="4" applyNumberFormat="1" applyFont="1" applyFill="1" applyBorder="1" applyAlignment="1">
      <alignment horizontal="center" vertical="center" wrapText="1"/>
    </xf>
    <xf numFmtId="0" fontId="15" fillId="0" borderId="196" xfId="4" applyFont="1" applyFill="1" applyBorder="1" applyAlignment="1">
      <alignment horizontal="center" vertical="center" wrapText="1"/>
    </xf>
    <xf numFmtId="0" fontId="15" fillId="0" borderId="200" xfId="4" applyFont="1" applyFill="1" applyBorder="1" applyAlignment="1">
      <alignment horizontal="center" vertical="center" wrapText="1"/>
    </xf>
    <xf numFmtId="0" fontId="15" fillId="0" borderId="146" xfId="4" applyFont="1" applyFill="1" applyBorder="1" applyAlignment="1">
      <alignment horizontal="center" vertical="center" wrapText="1"/>
    </xf>
    <xf numFmtId="3" fontId="11" fillId="0" borderId="222" xfId="4" applyNumberFormat="1" applyFont="1" applyFill="1" applyBorder="1" applyAlignment="1">
      <alignment horizontal="center" vertical="center" wrapText="1"/>
    </xf>
    <xf numFmtId="3" fontId="11" fillId="0" borderId="219" xfId="4" applyNumberFormat="1" applyFont="1" applyFill="1" applyBorder="1" applyAlignment="1">
      <alignment horizontal="center" vertical="center" wrapText="1"/>
    </xf>
    <xf numFmtId="3" fontId="11" fillId="0" borderId="220" xfId="4" applyNumberFormat="1" applyFont="1" applyFill="1" applyBorder="1" applyAlignment="1">
      <alignment horizontal="center" vertical="center" wrapText="1"/>
    </xf>
    <xf numFmtId="0" fontId="68" fillId="38" borderId="42" xfId="4" applyFont="1" applyFill="1" applyBorder="1" applyAlignment="1">
      <alignment horizontal="center" vertical="center" textRotation="180" wrapText="1"/>
    </xf>
    <xf numFmtId="0" fontId="68" fillId="38" borderId="232" xfId="4" applyFont="1" applyFill="1" applyBorder="1" applyAlignment="1">
      <alignment horizontal="center" vertical="center" textRotation="180" wrapText="1"/>
    </xf>
    <xf numFmtId="0" fontId="68" fillId="38" borderId="78" xfId="4" applyFont="1" applyFill="1" applyBorder="1" applyAlignment="1">
      <alignment horizontal="center" vertical="center" textRotation="180" wrapText="1"/>
    </xf>
    <xf numFmtId="0" fontId="68" fillId="30" borderId="75" xfId="4" applyFont="1" applyFill="1" applyBorder="1" applyAlignment="1">
      <alignment horizontal="center" vertical="center" textRotation="180" wrapText="1"/>
    </xf>
    <xf numFmtId="0" fontId="68" fillId="30" borderId="205" xfId="4" applyFont="1" applyFill="1" applyBorder="1" applyAlignment="1">
      <alignment horizontal="center" vertical="center" textRotation="180" wrapText="1"/>
    </xf>
    <xf numFmtId="0" fontId="68" fillId="30" borderId="77" xfId="4" applyFont="1" applyFill="1" applyBorder="1" applyAlignment="1">
      <alignment horizontal="center" vertical="center" textRotation="180" wrapText="1"/>
    </xf>
    <xf numFmtId="0" fontId="68" fillId="30" borderId="73" xfId="4" applyFont="1" applyFill="1" applyBorder="1" applyAlignment="1">
      <alignment horizontal="center" vertical="center" textRotation="90" wrapText="1"/>
    </xf>
    <xf numFmtId="0" fontId="68" fillId="30" borderId="231" xfId="4" applyFont="1" applyFill="1" applyBorder="1" applyAlignment="1">
      <alignment horizontal="center" vertical="center" textRotation="90" wrapText="1"/>
    </xf>
    <xf numFmtId="0" fontId="68" fillId="30" borderId="79" xfId="4" applyFont="1" applyFill="1" applyBorder="1" applyAlignment="1">
      <alignment horizontal="center" vertical="center" textRotation="90" wrapText="1"/>
    </xf>
    <xf numFmtId="3" fontId="74" fillId="30" borderId="40" xfId="4" applyNumberFormat="1" applyFont="1" applyFill="1" applyBorder="1" applyAlignment="1">
      <alignment horizontal="center" vertical="center" wrapText="1"/>
    </xf>
    <xf numFmtId="3" fontId="74" fillId="30" borderId="218" xfId="4" applyNumberFormat="1" applyFont="1" applyFill="1" applyBorder="1" applyAlignment="1">
      <alignment horizontal="center" vertical="center" wrapText="1"/>
    </xf>
    <xf numFmtId="3" fontId="104" fillId="30" borderId="40" xfId="4" applyNumberFormat="1" applyFont="1" applyFill="1" applyBorder="1" applyAlignment="1">
      <alignment horizontal="center" vertical="center" wrapText="1"/>
    </xf>
    <xf numFmtId="3" fontId="104" fillId="30" borderId="218" xfId="4" applyNumberFormat="1" applyFont="1" applyFill="1" applyBorder="1" applyAlignment="1">
      <alignment horizontal="center" vertical="center" wrapText="1"/>
    </xf>
    <xf numFmtId="3" fontId="68" fillId="28" borderId="10" xfId="4" applyNumberFormat="1" applyFont="1" applyFill="1" applyBorder="1" applyAlignment="1">
      <alignment horizontal="center" vertical="center" textRotation="90" wrapText="1"/>
    </xf>
    <xf numFmtId="3" fontId="68" fillId="28" borderId="60" xfId="4" applyNumberFormat="1" applyFont="1" applyFill="1" applyBorder="1" applyAlignment="1">
      <alignment horizontal="center" vertical="center" textRotation="90" wrapText="1"/>
    </xf>
    <xf numFmtId="3" fontId="68" fillId="28" borderId="12" xfId="4" applyNumberFormat="1" applyFont="1" applyFill="1" applyBorder="1" applyAlignment="1">
      <alignment horizontal="center" vertical="center" textRotation="90" wrapText="1"/>
    </xf>
    <xf numFmtId="3" fontId="68" fillId="31" borderId="10" xfId="4" applyNumberFormat="1" applyFont="1" applyFill="1" applyBorder="1" applyAlignment="1">
      <alignment horizontal="center" vertical="center" textRotation="90" wrapText="1"/>
    </xf>
    <xf numFmtId="3" fontId="68" fillId="31" borderId="60" xfId="4" applyNumberFormat="1" applyFont="1" applyFill="1" applyBorder="1" applyAlignment="1">
      <alignment horizontal="center" vertical="center" textRotation="90" wrapText="1"/>
    </xf>
    <xf numFmtId="3" fontId="68" fillId="31" borderId="12" xfId="4" applyNumberFormat="1" applyFont="1" applyFill="1" applyBorder="1" applyAlignment="1">
      <alignment horizontal="center" vertical="center" textRotation="90" wrapText="1"/>
    </xf>
    <xf numFmtId="3" fontId="68" fillId="31" borderId="75" xfId="4" applyNumberFormat="1" applyFont="1" applyFill="1" applyBorder="1" applyAlignment="1">
      <alignment horizontal="center" vertical="center" textRotation="180" wrapText="1"/>
    </xf>
    <xf numFmtId="3" fontId="68" fillId="31" borderId="205" xfId="4" applyNumberFormat="1" applyFont="1" applyFill="1" applyBorder="1" applyAlignment="1">
      <alignment horizontal="center" vertical="center" textRotation="180" wrapText="1"/>
    </xf>
    <xf numFmtId="3" fontId="68" fillId="31" borderId="77" xfId="4" applyNumberFormat="1" applyFont="1" applyFill="1" applyBorder="1" applyAlignment="1">
      <alignment horizontal="center" vertical="center" textRotation="180" wrapText="1"/>
    </xf>
    <xf numFmtId="3" fontId="104" fillId="31" borderId="40" xfId="4" applyNumberFormat="1" applyFont="1" applyFill="1" applyBorder="1" applyAlignment="1">
      <alignment horizontal="center" vertical="center" wrapText="1"/>
    </xf>
    <xf numFmtId="3" fontId="104" fillId="31" borderId="218" xfId="4" applyNumberFormat="1" applyFont="1" applyFill="1" applyBorder="1" applyAlignment="1">
      <alignment horizontal="center" vertical="center" wrapText="1"/>
    </xf>
    <xf numFmtId="3" fontId="74" fillId="31" borderId="40" xfId="4" applyNumberFormat="1" applyFont="1" applyFill="1" applyBorder="1" applyAlignment="1">
      <alignment horizontal="center" vertical="center" wrapText="1"/>
    </xf>
    <xf numFmtId="3" fontId="74" fillId="31" borderId="218" xfId="4" applyNumberFormat="1" applyFont="1" applyFill="1" applyBorder="1" applyAlignment="1">
      <alignment horizontal="center" vertical="center" wrapText="1"/>
    </xf>
    <xf numFmtId="3" fontId="68" fillId="28" borderId="75" xfId="4" applyNumberFormat="1" applyFont="1" applyFill="1" applyBorder="1" applyAlignment="1">
      <alignment horizontal="center" vertical="center" textRotation="180" wrapText="1"/>
    </xf>
    <xf numFmtId="3" fontId="68" fillId="28" borderId="205" xfId="4" applyNumberFormat="1" applyFont="1" applyFill="1" applyBorder="1" applyAlignment="1">
      <alignment horizontal="center" vertical="center" textRotation="180" wrapText="1"/>
    </xf>
    <xf numFmtId="3" fontId="68" fillId="28" borderId="77" xfId="4" applyNumberFormat="1" applyFont="1" applyFill="1" applyBorder="1" applyAlignment="1">
      <alignment horizontal="center" vertical="center" textRotation="180" wrapText="1"/>
    </xf>
    <xf numFmtId="0" fontId="108" fillId="0" borderId="13" xfId="4" applyFont="1" applyFill="1" applyBorder="1" applyAlignment="1">
      <alignment horizontal="center" vertical="center" wrapText="1"/>
    </xf>
    <xf numFmtId="0" fontId="108" fillId="0" borderId="200" xfId="4" applyFont="1" applyFill="1" applyBorder="1" applyAlignment="1">
      <alignment horizontal="center" vertical="center" wrapText="1"/>
    </xf>
    <xf numFmtId="0" fontId="108" fillId="0" borderId="123" xfId="4" applyFont="1" applyFill="1" applyBorder="1" applyAlignment="1">
      <alignment horizontal="center" vertical="center" wrapText="1"/>
    </xf>
    <xf numFmtId="0" fontId="11" fillId="0" borderId="206"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3" fontId="66" fillId="0" borderId="40" xfId="4" applyNumberFormat="1" applyFont="1" applyFill="1" applyBorder="1" applyAlignment="1">
      <alignment horizontal="center" vertical="center" wrapText="1"/>
    </xf>
    <xf numFmtId="3" fontId="66" fillId="0" borderId="218" xfId="4" applyNumberFormat="1" applyFont="1" applyFill="1" applyBorder="1" applyAlignment="1">
      <alignment horizontal="center" vertical="center" wrapText="1"/>
    </xf>
    <xf numFmtId="3" fontId="66" fillId="0" borderId="198" xfId="4" applyNumberFormat="1" applyFont="1" applyFill="1" applyBorder="1" applyAlignment="1">
      <alignment horizontal="center" vertical="center" wrapText="1"/>
    </xf>
    <xf numFmtId="3" fontId="11" fillId="0" borderId="206" xfId="4" applyNumberFormat="1" applyFont="1" applyFill="1" applyBorder="1" applyAlignment="1">
      <alignment horizontal="center" vertical="center" wrapText="1"/>
    </xf>
    <xf numFmtId="3" fontId="11" fillId="0" borderId="3" xfId="4" applyNumberFormat="1" applyFont="1" applyFill="1" applyBorder="1" applyAlignment="1">
      <alignment horizontal="center" vertical="center" wrapText="1"/>
    </xf>
    <xf numFmtId="3" fontId="11" fillId="0" borderId="5" xfId="4" applyNumberFormat="1" applyFont="1" applyFill="1" applyBorder="1" applyAlignment="1">
      <alignment horizontal="center" vertical="center" wrapText="1"/>
    </xf>
    <xf numFmtId="0" fontId="49" fillId="0" borderId="2" xfId="4" applyFont="1" applyFill="1" applyBorder="1" applyAlignment="1">
      <alignment horizontal="center" vertical="center" wrapText="1"/>
    </xf>
    <xf numFmtId="0" fontId="21" fillId="26" borderId="200" xfId="4" applyFont="1" applyFill="1" applyBorder="1" applyAlignment="1">
      <alignment horizontal="center" vertical="center" wrapText="1"/>
    </xf>
    <xf numFmtId="0" fontId="21" fillId="26" borderId="96" xfId="4" applyFont="1" applyFill="1" applyBorder="1" applyAlignment="1">
      <alignment horizontal="center" vertical="center" wrapText="1"/>
    </xf>
    <xf numFmtId="0" fontId="49" fillId="0" borderId="8" xfId="4" applyFont="1" applyFill="1" applyBorder="1" applyAlignment="1">
      <alignment horizontal="center" vertical="center" wrapText="1"/>
    </xf>
    <xf numFmtId="0" fontId="108" fillId="0" borderId="8" xfId="4" applyFont="1" applyFill="1" applyBorder="1" applyAlignment="1">
      <alignment horizontal="center" vertical="center" wrapText="1"/>
    </xf>
    <xf numFmtId="0" fontId="108" fillId="0" borderId="199" xfId="4" applyFont="1" applyFill="1" applyBorder="1" applyAlignment="1">
      <alignment horizontal="center" vertical="center" wrapText="1"/>
    </xf>
    <xf numFmtId="0" fontId="108" fillId="0" borderId="124" xfId="4" applyFont="1" applyFill="1" applyBorder="1" applyAlignment="1">
      <alignment horizontal="center" vertical="center" wrapText="1"/>
    </xf>
    <xf numFmtId="0" fontId="21" fillId="29" borderId="227" xfId="4" applyFont="1" applyFill="1" applyBorder="1" applyAlignment="1">
      <alignment horizontal="center" vertical="center" wrapText="1"/>
    </xf>
    <xf numFmtId="3" fontId="104" fillId="38" borderId="40" xfId="4" applyNumberFormat="1" applyFont="1" applyFill="1" applyBorder="1" applyAlignment="1">
      <alignment horizontal="center" vertical="center" wrapText="1"/>
    </xf>
    <xf numFmtId="3" fontId="104" fillId="38" borderId="218" xfId="4" applyNumberFormat="1" applyFont="1" applyFill="1" applyBorder="1" applyAlignment="1">
      <alignment horizontal="center" vertical="center" wrapText="1"/>
    </xf>
    <xf numFmtId="0" fontId="108" fillId="0" borderId="15" xfId="4" applyFont="1" applyFill="1" applyBorder="1" applyAlignment="1">
      <alignment horizontal="center" vertical="center" wrapText="1"/>
    </xf>
    <xf numFmtId="0" fontId="108" fillId="0" borderId="96" xfId="4" applyFont="1" applyFill="1" applyBorder="1" applyAlignment="1">
      <alignment horizontal="center" vertical="center" wrapText="1"/>
    </xf>
    <xf numFmtId="0" fontId="108" fillId="0" borderId="146" xfId="4" applyFont="1" applyFill="1" applyBorder="1" applyAlignment="1">
      <alignment horizontal="center" vertical="center" wrapText="1"/>
    </xf>
    <xf numFmtId="0" fontId="21" fillId="26" borderId="16" xfId="4" applyFont="1" applyFill="1" applyBorder="1" applyAlignment="1">
      <alignment horizontal="center" vertical="center" wrapText="1"/>
    </xf>
    <xf numFmtId="3" fontId="11" fillId="0" borderId="8" xfId="4" applyNumberFormat="1" applyFont="1" applyFill="1" applyBorder="1" applyAlignment="1">
      <alignment horizontal="center" vertical="center" wrapText="1"/>
    </xf>
    <xf numFmtId="3" fontId="21" fillId="26" borderId="200" xfId="4" applyNumberFormat="1" applyFont="1" applyFill="1" applyBorder="1" applyAlignment="1">
      <alignment horizontal="center" vertical="center" wrapText="1"/>
    </xf>
    <xf numFmtId="3" fontId="21" fillId="26" borderId="96" xfId="4" applyNumberFormat="1" applyFont="1" applyFill="1" applyBorder="1" applyAlignment="1">
      <alignment horizontal="center" vertical="center" wrapText="1"/>
    </xf>
    <xf numFmtId="3" fontId="108" fillId="0" borderId="199" xfId="4" applyNumberFormat="1" applyFont="1" applyFill="1" applyBorder="1" applyAlignment="1">
      <alignment horizontal="center" vertical="center" wrapText="1"/>
    </xf>
    <xf numFmtId="3" fontId="108" fillId="0" borderId="124" xfId="4" applyNumberFormat="1" applyFont="1" applyFill="1" applyBorder="1" applyAlignment="1">
      <alignment horizontal="center" vertical="center" wrapText="1"/>
    </xf>
    <xf numFmtId="3" fontId="49" fillId="0" borderId="199" xfId="4" applyNumberFormat="1" applyFont="1" applyFill="1" applyBorder="1" applyAlignment="1">
      <alignment horizontal="center" vertical="center" wrapText="1"/>
    </xf>
    <xf numFmtId="3" fontId="49" fillId="0" borderId="8" xfId="4" applyNumberFormat="1" applyFont="1" applyFill="1" applyBorder="1" applyAlignment="1">
      <alignment horizontal="center" vertical="center" wrapText="1"/>
    </xf>
    <xf numFmtId="3" fontId="49" fillId="0" borderId="2" xfId="4" applyNumberFormat="1" applyFont="1" applyFill="1" applyBorder="1" applyAlignment="1">
      <alignment horizontal="center" vertical="center" wrapText="1"/>
    </xf>
    <xf numFmtId="3" fontId="21" fillId="26" borderId="62" xfId="4" applyNumberFormat="1" applyFont="1" applyFill="1" applyBorder="1" applyAlignment="1">
      <alignment horizontal="center" vertical="center" wrapText="1"/>
    </xf>
    <xf numFmtId="3" fontId="21" fillId="26" borderId="218" xfId="4" applyNumberFormat="1" applyFont="1" applyFill="1" applyBorder="1" applyAlignment="1">
      <alignment horizontal="center" vertical="center" wrapText="1"/>
    </xf>
    <xf numFmtId="3" fontId="49" fillId="0" borderId="221" xfId="4" applyNumberFormat="1" applyFont="1" applyFill="1" applyBorder="1" applyAlignment="1">
      <alignment horizontal="center" vertical="center" wrapText="1"/>
    </xf>
    <xf numFmtId="3" fontId="108" fillId="0" borderId="8" xfId="4" applyNumberFormat="1" applyFont="1" applyFill="1" applyBorder="1" applyAlignment="1">
      <alignment horizontal="center" vertical="center" wrapText="1"/>
    </xf>
    <xf numFmtId="3" fontId="21" fillId="27" borderId="218" xfId="4" applyNumberFormat="1" applyFont="1" applyFill="1" applyBorder="1" applyAlignment="1">
      <alignment horizontal="center" vertical="center" wrapText="1"/>
    </xf>
    <xf numFmtId="3" fontId="11" fillId="0" borderId="2" xfId="4" applyNumberFormat="1" applyFont="1" applyFill="1" applyBorder="1" applyAlignment="1">
      <alignment horizontal="center" vertical="center" wrapText="1"/>
    </xf>
    <xf numFmtId="0" fontId="13" fillId="37" borderId="164" xfId="0" applyFont="1" applyFill="1" applyBorder="1" applyAlignment="1">
      <alignment horizontal="center" wrapText="1"/>
    </xf>
    <xf numFmtId="0" fontId="13" fillId="37" borderId="174" xfId="0" applyFont="1" applyFill="1" applyBorder="1" applyAlignment="1">
      <alignment horizontal="center" wrapText="1"/>
    </xf>
    <xf numFmtId="0" fontId="13" fillId="37" borderId="173" xfId="0" applyFont="1" applyFill="1" applyBorder="1" applyAlignment="1">
      <alignment horizontal="center" wrapText="1"/>
    </xf>
    <xf numFmtId="3" fontId="74" fillId="38" borderId="40" xfId="4" applyNumberFormat="1" applyFont="1" applyFill="1" applyBorder="1" applyAlignment="1">
      <alignment horizontal="center" vertical="center" wrapText="1"/>
    </xf>
    <xf numFmtId="3" fontId="74" fillId="38" borderId="218" xfId="4" applyNumberFormat="1" applyFont="1" applyFill="1" applyBorder="1" applyAlignment="1">
      <alignment horizontal="center" vertical="center" wrapText="1"/>
    </xf>
    <xf numFmtId="0" fontId="68" fillId="38" borderId="73" xfId="4" applyFont="1" applyFill="1" applyBorder="1" applyAlignment="1">
      <alignment horizontal="center" vertical="center" textRotation="90" wrapText="1"/>
    </xf>
    <xf numFmtId="0" fontId="68" fillId="38" borderId="231" xfId="4" applyFont="1" applyFill="1" applyBorder="1" applyAlignment="1">
      <alignment horizontal="center" vertical="center" textRotation="90" wrapText="1"/>
    </xf>
    <xf numFmtId="0" fontId="68" fillId="38" borderId="79" xfId="4" applyFont="1" applyFill="1" applyBorder="1" applyAlignment="1">
      <alignment horizontal="center" vertical="center" textRotation="90" wrapText="1"/>
    </xf>
    <xf numFmtId="0" fontId="49" fillId="0" borderId="15" xfId="4" applyFont="1" applyFill="1" applyBorder="1" applyAlignment="1">
      <alignment horizontal="center" vertical="center" wrapText="1"/>
    </xf>
    <xf numFmtId="0" fontId="49" fillId="0" borderId="96" xfId="4" applyFont="1" applyFill="1" applyBorder="1" applyAlignment="1">
      <alignment horizontal="center" vertical="center" wrapText="1"/>
    </xf>
    <xf numFmtId="0" fontId="49" fillId="0" borderId="16" xfId="4" applyFont="1" applyFill="1" applyBorder="1" applyAlignment="1">
      <alignment horizontal="center" vertical="center" wrapText="1"/>
    </xf>
    <xf numFmtId="3" fontId="11" fillId="0" borderId="227" xfId="4" applyNumberFormat="1" applyFont="1" applyFill="1" applyBorder="1" applyAlignment="1">
      <alignment horizontal="center" vertical="center" wrapText="1"/>
    </xf>
    <xf numFmtId="0" fontId="0" fillId="0" borderId="199" xfId="0" applyBorder="1" applyAlignment="1">
      <alignment horizontal="center" vertical="center" wrapText="1"/>
    </xf>
    <xf numFmtId="0" fontId="0" fillId="0" borderId="2" xfId="0" applyBorder="1" applyAlignment="1">
      <alignment horizontal="center" vertical="center" wrapText="1"/>
    </xf>
    <xf numFmtId="3" fontId="11" fillId="0" borderId="218" xfId="4" applyNumberFormat="1" applyFont="1" applyFill="1" applyBorder="1" applyAlignment="1">
      <alignment horizontal="center" vertical="center" wrapText="1"/>
    </xf>
    <xf numFmtId="0" fontId="15" fillId="0" borderId="124" xfId="4" applyFont="1" applyFill="1" applyBorder="1" applyAlignment="1">
      <alignment horizontal="center" vertical="center" wrapText="1"/>
    </xf>
    <xf numFmtId="0" fontId="15" fillId="0" borderId="158" xfId="4" applyFont="1" applyFill="1" applyBorder="1" applyAlignment="1">
      <alignment horizontal="center" vertical="center" wrapText="1"/>
    </xf>
    <xf numFmtId="0" fontId="15" fillId="0" borderId="160" xfId="4" applyFont="1" applyFill="1" applyBorder="1" applyAlignment="1">
      <alignment horizontal="center" vertical="center" wrapText="1"/>
    </xf>
    <xf numFmtId="0" fontId="15" fillId="0" borderId="177" xfId="4" applyFont="1" applyFill="1" applyBorder="1" applyAlignment="1">
      <alignment horizontal="center" vertical="center" wrapText="1"/>
    </xf>
    <xf numFmtId="164" fontId="16" fillId="34" borderId="189" xfId="0" applyNumberFormat="1" applyFont="1" applyFill="1" applyBorder="1" applyAlignment="1">
      <alignment horizontal="center" vertical="center" wrapText="1"/>
    </xf>
    <xf numFmtId="164" fontId="16" fillId="34" borderId="209" xfId="0" applyNumberFormat="1" applyFont="1" applyFill="1" applyBorder="1" applyAlignment="1">
      <alignment horizontal="center" vertical="center" wrapText="1"/>
    </xf>
    <xf numFmtId="0" fontId="15" fillId="0" borderId="199" xfId="4" applyFont="1" applyFill="1" applyBorder="1" applyAlignment="1">
      <alignment horizontal="center" vertical="center" wrapText="1"/>
    </xf>
    <xf numFmtId="0" fontId="14" fillId="0" borderId="189" xfId="0" applyFont="1" applyFill="1" applyBorder="1" applyAlignment="1">
      <alignment horizontal="center" vertical="center" wrapText="1"/>
    </xf>
    <xf numFmtId="0" fontId="14" fillId="0" borderId="164" xfId="0" applyFont="1" applyFill="1" applyBorder="1" applyAlignment="1">
      <alignment horizontal="center" vertical="center" wrapText="1"/>
    </xf>
    <xf numFmtId="0" fontId="14" fillId="0" borderId="174" xfId="0" applyFont="1" applyFill="1" applyBorder="1" applyAlignment="1">
      <alignment horizontal="center" vertical="center" wrapText="1"/>
    </xf>
    <xf numFmtId="0" fontId="14" fillId="0" borderId="173" xfId="0" applyFont="1" applyFill="1" applyBorder="1" applyAlignment="1">
      <alignment horizontal="center" vertical="center" wrapText="1"/>
    </xf>
    <xf numFmtId="0" fontId="15" fillId="0" borderId="189" xfId="4" applyFont="1" applyFill="1" applyBorder="1" applyAlignment="1">
      <alignment horizontal="center" vertical="center" wrapText="1"/>
    </xf>
    <xf numFmtId="0" fontId="21" fillId="29" borderId="221" xfId="4" applyFont="1" applyFill="1" applyBorder="1" applyAlignment="1">
      <alignment horizontal="center" vertical="center" wrapText="1"/>
    </xf>
    <xf numFmtId="3" fontId="21" fillId="28" borderId="40" xfId="4" applyNumberFormat="1" applyFont="1" applyFill="1" applyBorder="1" applyAlignment="1">
      <alignment horizontal="center" vertical="center" wrapText="1"/>
    </xf>
    <xf numFmtId="3" fontId="21" fillId="28" borderId="218" xfId="4" applyNumberFormat="1" applyFont="1" applyFill="1" applyBorder="1" applyAlignment="1">
      <alignment horizontal="center" vertical="center" wrapText="1"/>
    </xf>
    <xf numFmtId="3" fontId="11" fillId="28" borderId="40" xfId="4" applyNumberFormat="1" applyFont="1" applyFill="1" applyBorder="1" applyAlignment="1">
      <alignment horizontal="center" vertical="center"/>
    </xf>
    <xf numFmtId="3" fontId="11" fillId="28" borderId="218" xfId="4" applyNumberFormat="1" applyFont="1" applyFill="1" applyBorder="1" applyAlignment="1">
      <alignment horizontal="center" vertical="center"/>
    </xf>
    <xf numFmtId="0" fontId="55" fillId="0" borderId="46" xfId="10" applyFont="1" applyFill="1" applyBorder="1" applyAlignment="1" applyProtection="1">
      <alignment horizontal="center" vertical="top" wrapText="1"/>
      <protection locked="0"/>
    </xf>
    <xf numFmtId="0" fontId="55" fillId="0" borderId="145" xfId="10" applyFont="1" applyFill="1" applyBorder="1" applyAlignment="1" applyProtection="1">
      <alignment horizontal="center" vertical="top" wrapText="1"/>
      <protection locked="0"/>
    </xf>
    <xf numFmtId="0" fontId="55" fillId="0" borderId="125" xfId="10" applyFont="1" applyFill="1" applyBorder="1" applyAlignment="1" applyProtection="1">
      <alignment horizontal="center" vertical="top" wrapText="1"/>
      <protection locked="0"/>
    </xf>
    <xf numFmtId="0" fontId="49" fillId="0" borderId="200" xfId="4" applyFont="1" applyFill="1" applyBorder="1" applyAlignment="1">
      <alignment horizontal="center" vertical="center" wrapText="1"/>
    </xf>
    <xf numFmtId="0" fontId="0" fillId="0" borderId="200" xfId="0" applyBorder="1" applyAlignment="1">
      <alignment horizontal="center" vertical="center" wrapText="1"/>
    </xf>
    <xf numFmtId="0" fontId="0" fillId="0" borderId="9" xfId="0" applyBorder="1" applyAlignment="1">
      <alignment horizontal="center" vertical="center" wrapText="1"/>
    </xf>
    <xf numFmtId="0" fontId="49" fillId="0" borderId="13" xfId="4" applyFont="1" applyFill="1" applyBorder="1" applyAlignment="1">
      <alignment horizontal="center" vertical="center" wrapText="1"/>
    </xf>
    <xf numFmtId="0" fontId="69" fillId="0" borderId="266" xfId="9" applyFont="1" applyFill="1" applyBorder="1" applyAlignment="1">
      <alignment horizontal="center" vertical="center" wrapText="1"/>
    </xf>
    <xf numFmtId="0" fontId="69" fillId="0" borderId="310" xfId="9" applyFont="1" applyFill="1" applyBorder="1" applyAlignment="1">
      <alignment horizontal="center" vertical="center" wrapText="1"/>
    </xf>
    <xf numFmtId="0" fontId="15" fillId="0" borderId="310" xfId="9" applyFont="1" applyFill="1" applyBorder="1" applyAlignment="1">
      <alignment horizontal="center" vertical="center" wrapText="1"/>
    </xf>
    <xf numFmtId="0" fontId="15" fillId="0" borderId="293" xfId="9" applyFont="1" applyFill="1" applyBorder="1" applyAlignment="1">
      <alignment horizontal="center" vertical="center" wrapText="1"/>
    </xf>
    <xf numFmtId="0" fontId="15" fillId="0" borderId="266" xfId="9" applyFont="1" applyFill="1" applyBorder="1" applyAlignment="1">
      <alignment horizontal="center" vertical="center" wrapText="1"/>
    </xf>
    <xf numFmtId="0" fontId="14" fillId="0" borderId="266" xfId="0" applyFont="1" applyFill="1" applyBorder="1" applyAlignment="1">
      <alignment horizontal="center" vertical="center" wrapText="1"/>
    </xf>
    <xf numFmtId="0" fontId="15" fillId="0" borderId="266" xfId="4" applyFont="1" applyFill="1" applyBorder="1" applyAlignment="1">
      <alignment horizontal="center" vertical="center" wrapText="1"/>
    </xf>
    <xf numFmtId="0" fontId="15" fillId="0" borderId="310" xfId="4" applyFont="1" applyFill="1" applyBorder="1" applyAlignment="1">
      <alignment horizontal="center" vertical="center" wrapText="1"/>
    </xf>
    <xf numFmtId="0" fontId="15" fillId="32" borderId="11" xfId="9" applyFont="1" applyFill="1" applyBorder="1" applyAlignment="1">
      <alignment horizontal="center" vertical="center" wrapText="1"/>
    </xf>
    <xf numFmtId="0" fontId="15" fillId="32" borderId="293" xfId="9" applyFont="1" applyFill="1" applyBorder="1" applyAlignment="1">
      <alignment horizontal="center" vertical="center" wrapText="1"/>
    </xf>
    <xf numFmtId="0" fontId="15" fillId="32" borderId="295" xfId="9" applyFont="1" applyFill="1" applyBorder="1" applyAlignment="1">
      <alignment horizontal="center" vertical="center" wrapText="1"/>
    </xf>
    <xf numFmtId="0" fontId="11" fillId="0" borderId="293" xfId="9" applyFont="1" applyFill="1" applyBorder="1" applyAlignment="1">
      <alignment horizontal="center" vertical="center" wrapText="1" readingOrder="1"/>
    </xf>
    <xf numFmtId="0" fontId="11" fillId="0" borderId="89" xfId="9" applyFont="1" applyFill="1" applyBorder="1" applyAlignment="1">
      <alignment horizontal="center" vertical="center" wrapText="1" readingOrder="1"/>
    </xf>
    <xf numFmtId="0" fontId="11" fillId="0" borderId="293" xfId="9" applyFont="1" applyFill="1" applyBorder="1" applyAlignment="1">
      <alignment horizontal="center" vertical="center" wrapText="1" readingOrder="2"/>
    </xf>
    <xf numFmtId="0" fontId="11" fillId="0" borderId="89" xfId="9" applyFont="1" applyFill="1" applyBorder="1" applyAlignment="1">
      <alignment horizontal="center" vertical="center" wrapText="1" readingOrder="2"/>
    </xf>
    <xf numFmtId="0" fontId="11" fillId="0" borderId="310" xfId="9" applyFont="1" applyFill="1" applyBorder="1" applyAlignment="1">
      <alignment horizontal="center" vertical="center" wrapText="1" readingOrder="1"/>
    </xf>
    <xf numFmtId="0" fontId="11" fillId="0" borderId="310" xfId="9" applyFont="1" applyFill="1" applyBorder="1" applyAlignment="1">
      <alignment horizontal="center" vertical="center" wrapText="1" readingOrder="2"/>
    </xf>
    <xf numFmtId="0" fontId="11" fillId="42" borderId="310" xfId="9" applyFont="1" applyFill="1" applyBorder="1" applyAlignment="1">
      <alignment horizontal="center" vertical="center" wrapText="1" readingOrder="1"/>
    </xf>
    <xf numFmtId="0" fontId="11" fillId="42" borderId="293" xfId="9" applyFont="1" applyFill="1" applyBorder="1" applyAlignment="1">
      <alignment horizontal="center" vertical="center" wrapText="1" readingOrder="1"/>
    </xf>
    <xf numFmtId="0" fontId="11" fillId="42" borderId="89" xfId="9" applyFont="1" applyFill="1" applyBorder="1" applyAlignment="1">
      <alignment horizontal="center" vertical="center" wrapText="1" readingOrder="1"/>
    </xf>
    <xf numFmtId="0" fontId="107" fillId="0" borderId="310" xfId="9" applyFont="1" applyFill="1" applyBorder="1" applyAlignment="1">
      <alignment horizontal="center" vertical="center" wrapText="1" readingOrder="1"/>
    </xf>
    <xf numFmtId="0" fontId="107" fillId="0" borderId="293" xfId="9" applyFont="1" applyFill="1" applyBorder="1" applyAlignment="1">
      <alignment horizontal="center" vertical="center" wrapText="1" readingOrder="1"/>
    </xf>
    <xf numFmtId="0" fontId="107" fillId="0" borderId="89" xfId="9" applyFont="1" applyFill="1" applyBorder="1" applyAlignment="1">
      <alignment horizontal="center" vertical="center" wrapText="1" readingOrder="1"/>
    </xf>
    <xf numFmtId="0" fontId="107" fillId="0" borderId="310" xfId="9" applyFont="1" applyFill="1" applyBorder="1" applyAlignment="1">
      <alignment horizontal="center" vertical="center" wrapText="1" readingOrder="2"/>
    </xf>
    <xf numFmtId="0" fontId="107" fillId="0" borderId="293" xfId="9" applyFont="1" applyFill="1" applyBorder="1" applyAlignment="1">
      <alignment horizontal="center" vertical="center" wrapText="1" readingOrder="2"/>
    </xf>
    <xf numFmtId="0" fontId="107" fillId="0" borderId="89" xfId="9" applyFont="1" applyFill="1" applyBorder="1" applyAlignment="1">
      <alignment horizontal="center" vertical="center" wrapText="1" readingOrder="2"/>
    </xf>
    <xf numFmtId="0" fontId="59" fillId="0" borderId="257" xfId="0" applyFont="1" applyFill="1" applyBorder="1" applyAlignment="1">
      <alignment horizontal="left" wrapText="1"/>
    </xf>
    <xf numFmtId="0" fontId="13" fillId="37" borderId="305" xfId="0" applyFont="1" applyFill="1" applyBorder="1" applyAlignment="1">
      <alignment horizontal="center" wrapText="1"/>
    </xf>
    <xf numFmtId="0" fontId="13" fillId="37" borderId="311" xfId="0" applyFont="1" applyFill="1" applyBorder="1" applyAlignment="1">
      <alignment horizontal="center" wrapText="1"/>
    </xf>
    <xf numFmtId="0" fontId="59" fillId="0" borderId="320" xfId="0" applyFont="1" applyFill="1" applyBorder="1" applyAlignment="1">
      <alignment horizontal="left" wrapText="1"/>
    </xf>
    <xf numFmtId="0" fontId="59" fillId="0" borderId="319" xfId="0" applyFont="1" applyFill="1" applyBorder="1" applyAlignment="1">
      <alignment horizontal="left" wrapText="1"/>
    </xf>
    <xf numFmtId="0" fontId="59" fillId="0" borderId="256" xfId="0" applyFont="1" applyFill="1" applyBorder="1" applyAlignment="1">
      <alignment horizontal="left" wrapText="1"/>
    </xf>
    <xf numFmtId="0" fontId="68" fillId="30" borderId="196" xfId="4" applyFont="1" applyFill="1" applyBorder="1" applyAlignment="1">
      <alignment horizontal="center" vertical="center" textRotation="90" wrapText="1"/>
    </xf>
    <xf numFmtId="0" fontId="68" fillId="30" borderId="96" xfId="4" applyFont="1" applyFill="1" applyBorder="1" applyAlignment="1">
      <alignment horizontal="center" vertical="center" textRotation="90" wrapText="1"/>
    </xf>
    <xf numFmtId="0" fontId="68" fillId="30" borderId="146" xfId="4" applyFont="1" applyFill="1" applyBorder="1" applyAlignment="1">
      <alignment horizontal="center" vertical="center" textRotation="90" wrapText="1"/>
    </xf>
    <xf numFmtId="0" fontId="68" fillId="30" borderId="11" xfId="4" applyFont="1" applyFill="1" applyBorder="1" applyAlignment="1">
      <alignment horizontal="center" vertical="center" textRotation="180" wrapText="1"/>
    </xf>
    <xf numFmtId="0" fontId="68" fillId="30" borderId="199" xfId="4" applyFont="1" applyFill="1" applyBorder="1" applyAlignment="1">
      <alignment horizontal="center" vertical="center" textRotation="180" wrapText="1"/>
    </xf>
    <xf numFmtId="0" fontId="68" fillId="30" borderId="124" xfId="4" applyFont="1" applyFill="1" applyBorder="1" applyAlignment="1">
      <alignment horizontal="center" vertical="center" textRotation="180" wrapText="1"/>
    </xf>
    <xf numFmtId="0" fontId="21" fillId="30" borderId="200" xfId="4" applyFont="1" applyFill="1" applyBorder="1" applyAlignment="1">
      <alignment horizontal="center" vertical="center" wrapText="1"/>
    </xf>
    <xf numFmtId="0" fontId="21" fillId="30" borderId="96" xfId="4" applyFont="1" applyFill="1" applyBorder="1" applyAlignment="1">
      <alignment horizontal="center" vertical="center" wrapText="1"/>
    </xf>
    <xf numFmtId="0" fontId="21" fillId="30" borderId="177" xfId="4" applyFont="1" applyFill="1" applyBorder="1" applyAlignment="1">
      <alignment horizontal="center" vertical="center" wrapText="1"/>
    </xf>
    <xf numFmtId="0" fontId="21" fillId="30" borderId="4" xfId="4" applyFont="1" applyFill="1" applyBorder="1" applyAlignment="1">
      <alignment horizontal="center" vertical="center" wrapText="1"/>
    </xf>
    <xf numFmtId="0" fontId="21" fillId="30" borderId="63" xfId="4" applyFont="1" applyFill="1" applyBorder="1" applyAlignment="1">
      <alignment horizontal="center" vertical="center" wrapText="1"/>
    </xf>
    <xf numFmtId="0" fontId="21" fillId="30" borderId="64" xfId="4" applyFont="1" applyFill="1" applyBorder="1" applyAlignment="1">
      <alignment horizontal="center" vertical="center" wrapText="1"/>
    </xf>
    <xf numFmtId="0" fontId="21" fillId="27" borderId="191" xfId="4" applyFont="1" applyFill="1" applyBorder="1" applyAlignment="1">
      <alignment horizontal="center" vertical="center" wrapText="1"/>
    </xf>
    <xf numFmtId="0" fontId="11" fillId="0" borderId="68" xfId="4" applyFont="1" applyFill="1" applyBorder="1" applyAlignment="1">
      <alignment horizontal="center" vertical="center" wrapText="1"/>
    </xf>
    <xf numFmtId="0" fontId="21" fillId="27" borderId="165" xfId="4" applyFont="1" applyFill="1" applyBorder="1" applyAlignment="1">
      <alignment horizontal="center" vertical="center" wrapText="1"/>
    </xf>
    <xf numFmtId="0" fontId="21" fillId="27" borderId="104" xfId="4" applyFont="1" applyFill="1" applyBorder="1" applyAlignment="1">
      <alignment horizontal="center" vertical="center" wrapText="1"/>
    </xf>
    <xf numFmtId="0" fontId="11" fillId="0" borderId="177" xfId="4" applyFont="1" applyFill="1" applyBorder="1" applyAlignment="1">
      <alignment horizontal="center" vertical="center" wrapText="1"/>
    </xf>
    <xf numFmtId="0" fontId="21" fillId="27" borderId="211" xfId="4" applyFont="1" applyFill="1" applyBorder="1" applyAlignment="1">
      <alignment horizontal="center" vertical="center" wrapText="1"/>
    </xf>
    <xf numFmtId="0" fontId="21" fillId="27" borderId="96" xfId="4" applyFont="1" applyFill="1" applyBorder="1" applyAlignment="1">
      <alignment horizontal="center" vertical="center" wrapText="1"/>
    </xf>
    <xf numFmtId="0" fontId="21" fillId="27" borderId="220" xfId="4" applyFont="1" applyFill="1" applyBorder="1" applyAlignment="1">
      <alignment horizontal="center" vertical="center" wrapText="1"/>
    </xf>
    <xf numFmtId="0" fontId="21" fillId="0" borderId="194" xfId="4" applyFont="1" applyFill="1" applyBorder="1" applyAlignment="1">
      <alignment horizontal="center" vertical="center" wrapText="1"/>
    </xf>
    <xf numFmtId="0" fontId="21" fillId="0" borderId="196" xfId="4" applyFont="1" applyFill="1" applyBorder="1" applyAlignment="1">
      <alignment horizontal="center" vertical="center" wrapText="1"/>
    </xf>
    <xf numFmtId="0" fontId="21" fillId="0" borderId="200" xfId="4" applyFont="1" applyFill="1" applyBorder="1" applyAlignment="1">
      <alignment horizontal="center" vertical="center" wrapText="1"/>
    </xf>
    <xf numFmtId="0" fontId="21" fillId="0" borderId="96" xfId="4" applyFont="1" applyFill="1" applyBorder="1" applyAlignment="1">
      <alignment horizontal="center" vertical="center" wrapText="1"/>
    </xf>
    <xf numFmtId="0" fontId="21" fillId="0" borderId="123" xfId="4" applyFont="1" applyFill="1" applyBorder="1" applyAlignment="1">
      <alignment horizontal="center" vertical="center" wrapText="1"/>
    </xf>
    <xf numFmtId="0" fontId="21" fillId="0" borderId="146" xfId="4" applyFont="1" applyFill="1" applyBorder="1" applyAlignment="1">
      <alignment horizontal="center" vertical="center" wrapText="1"/>
    </xf>
    <xf numFmtId="0" fontId="15" fillId="38" borderId="195" xfId="4" applyFont="1" applyFill="1" applyBorder="1" applyAlignment="1">
      <alignment horizontal="center" vertical="center" wrapText="1"/>
    </xf>
    <xf numFmtId="0" fontId="15" fillId="38" borderId="0" xfId="4" applyFont="1" applyFill="1" applyBorder="1" applyAlignment="1">
      <alignment horizontal="center" vertical="center" wrapText="1"/>
    </xf>
    <xf numFmtId="0" fontId="15" fillId="38" borderId="4" xfId="4" applyFont="1" applyFill="1" applyBorder="1" applyAlignment="1">
      <alignment horizontal="center" vertical="center" wrapText="1"/>
    </xf>
    <xf numFmtId="0" fontId="15" fillId="38" borderId="224" xfId="4" applyFont="1" applyFill="1" applyBorder="1" applyAlignment="1">
      <alignment horizontal="center" vertical="center" wrapText="1"/>
    </xf>
    <xf numFmtId="0" fontId="15" fillId="38" borderId="91" xfId="4" applyFont="1" applyFill="1" applyBorder="1" applyAlignment="1">
      <alignment horizontal="center" vertical="center" wrapText="1"/>
    </xf>
    <xf numFmtId="0" fontId="21" fillId="38" borderId="194" xfId="4" applyFont="1" applyFill="1" applyBorder="1" applyAlignment="1">
      <alignment horizontal="center" vertical="center" wrapText="1"/>
    </xf>
    <xf numFmtId="0" fontId="21" fillId="38" borderId="196" xfId="4" applyFont="1" applyFill="1" applyBorder="1" applyAlignment="1">
      <alignment horizontal="center" vertical="center" wrapText="1"/>
    </xf>
    <xf numFmtId="0" fontId="21" fillId="38" borderId="200" xfId="4" applyFont="1" applyFill="1" applyBorder="1" applyAlignment="1">
      <alignment horizontal="center" vertical="center" wrapText="1"/>
    </xf>
    <xf numFmtId="0" fontId="21" fillId="38" borderId="96" xfId="4" applyFont="1" applyFill="1" applyBorder="1" applyAlignment="1">
      <alignment horizontal="center" vertical="center" wrapText="1"/>
    </xf>
    <xf numFmtId="0" fontId="21" fillId="38" borderId="63" xfId="4" applyFont="1" applyFill="1" applyBorder="1" applyAlignment="1">
      <alignment horizontal="center" vertical="center" wrapText="1"/>
    </xf>
    <xf numFmtId="0" fontId="21" fillId="38" borderId="64" xfId="4" applyFont="1" applyFill="1" applyBorder="1" applyAlignment="1">
      <alignment horizontal="center" vertical="center" wrapText="1"/>
    </xf>
    <xf numFmtId="0" fontId="60" fillId="0" borderId="47" xfId="10" applyFont="1" applyFill="1" applyBorder="1" applyAlignment="1">
      <alignment horizontal="center" vertical="center" wrapText="1"/>
    </xf>
    <xf numFmtId="0" fontId="110" fillId="0" borderId="46" xfId="10" applyFont="1" applyFill="1" applyBorder="1" applyAlignment="1" applyProtection="1">
      <alignment horizontal="left" vertical="top" wrapText="1"/>
      <protection locked="0"/>
    </xf>
    <xf numFmtId="0" fontId="110" fillId="0" borderId="145" xfId="10" applyFont="1" applyFill="1" applyBorder="1" applyAlignment="1" applyProtection="1">
      <alignment horizontal="left" vertical="top" wrapText="1"/>
      <protection locked="0"/>
    </xf>
    <xf numFmtId="0" fontId="110" fillId="0" borderId="267" xfId="10" applyFont="1" applyFill="1" applyBorder="1" applyAlignment="1" applyProtection="1">
      <alignment horizontal="left" vertical="top" wrapText="1"/>
      <protection locked="0"/>
    </xf>
    <xf numFmtId="0" fontId="110" fillId="0" borderId="125" xfId="10" applyFont="1" applyFill="1" applyBorder="1" applyAlignment="1" applyProtection="1">
      <alignment horizontal="left" vertical="top" wrapText="1"/>
      <protection locked="0"/>
    </xf>
    <xf numFmtId="0" fontId="68" fillId="38" borderId="196" xfId="4" applyFont="1" applyFill="1" applyBorder="1" applyAlignment="1">
      <alignment horizontal="center" vertical="center" textRotation="90" wrapText="1"/>
    </xf>
    <xf numFmtId="0" fontId="68" fillId="38" borderId="96" xfId="4" applyFont="1" applyFill="1" applyBorder="1" applyAlignment="1">
      <alignment horizontal="center" vertical="center" textRotation="90" wrapText="1"/>
    </xf>
    <xf numFmtId="0" fontId="68" fillId="38" borderId="146" xfId="4" applyFont="1" applyFill="1" applyBorder="1" applyAlignment="1">
      <alignment horizontal="center" vertical="center" textRotation="90" wrapText="1"/>
    </xf>
    <xf numFmtId="0" fontId="68" fillId="38" borderId="11" xfId="4" applyFont="1" applyFill="1" applyBorder="1" applyAlignment="1">
      <alignment horizontal="center" vertical="center" textRotation="180" wrapText="1"/>
    </xf>
    <xf numFmtId="0" fontId="68" fillId="38" borderId="199" xfId="4" applyFont="1" applyFill="1" applyBorder="1" applyAlignment="1">
      <alignment horizontal="center" vertical="center" textRotation="180" wrapText="1"/>
    </xf>
    <xf numFmtId="0" fontId="68" fillId="38" borderId="124" xfId="4" applyFont="1" applyFill="1" applyBorder="1" applyAlignment="1">
      <alignment horizontal="center" vertical="center" textRotation="180" wrapText="1"/>
    </xf>
    <xf numFmtId="0" fontId="21" fillId="27" borderId="166"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224" xfId="4" applyFont="1" applyFill="1" applyBorder="1" applyAlignment="1">
      <alignment horizontal="center" vertical="center" wrapText="1"/>
    </xf>
    <xf numFmtId="0" fontId="15" fillId="0" borderId="195" xfId="4" applyFont="1" applyFill="1" applyBorder="1" applyAlignment="1">
      <alignment horizontal="center" vertical="center" wrapText="1"/>
    </xf>
    <xf numFmtId="0" fontId="15" fillId="0" borderId="145" xfId="4" applyFont="1" applyFill="1" applyBorder="1" applyAlignment="1">
      <alignment horizontal="center" vertical="center" wrapText="1"/>
    </xf>
    <xf numFmtId="0" fontId="21" fillId="29" borderId="159" xfId="4" applyFont="1" applyFill="1" applyBorder="1" applyAlignment="1">
      <alignment horizontal="center" vertical="center" wrapText="1"/>
    </xf>
    <xf numFmtId="0" fontId="21" fillId="29" borderId="0" xfId="4" applyFont="1" applyFill="1" applyBorder="1" applyAlignment="1">
      <alignment horizontal="center" vertical="center" wrapText="1"/>
    </xf>
    <xf numFmtId="0" fontId="15" fillId="0" borderId="165" xfId="4" applyFont="1" applyFill="1" applyBorder="1" applyAlignment="1">
      <alignment horizontal="center" vertical="center" wrapText="1"/>
    </xf>
    <xf numFmtId="0" fontId="68" fillId="31" borderId="199" xfId="4" applyFont="1" applyFill="1" applyBorder="1" applyAlignment="1">
      <alignment horizontal="center" vertical="center" textRotation="180" wrapText="1"/>
    </xf>
    <xf numFmtId="0" fontId="68" fillId="31" borderId="178" xfId="4" applyFont="1" applyFill="1" applyBorder="1" applyAlignment="1">
      <alignment horizontal="center" vertical="center" textRotation="180" wrapText="1"/>
    </xf>
    <xf numFmtId="0" fontId="0" fillId="0" borderId="178" xfId="0" applyBorder="1" applyAlignment="1">
      <alignment horizontal="center" vertical="center" textRotation="180" wrapText="1"/>
    </xf>
    <xf numFmtId="0" fontId="0" fillId="0" borderId="124" xfId="0" applyBorder="1" applyAlignment="1">
      <alignment horizontal="center" vertical="center" textRotation="180" wrapText="1"/>
    </xf>
    <xf numFmtId="0" fontId="21" fillId="31" borderId="200" xfId="4" applyFont="1" applyFill="1" applyBorder="1" applyAlignment="1">
      <alignment horizontal="center" vertical="center" wrapText="1"/>
    </xf>
    <xf numFmtId="0" fontId="21" fillId="31" borderId="96" xfId="4" applyFont="1" applyFill="1" applyBorder="1" applyAlignment="1">
      <alignment horizontal="center" vertical="center" wrapText="1"/>
    </xf>
    <xf numFmtId="0" fontId="21" fillId="31" borderId="177" xfId="4" applyFont="1" applyFill="1" applyBorder="1" applyAlignment="1">
      <alignment horizontal="center" vertical="center" wrapText="1"/>
    </xf>
    <xf numFmtId="0" fontId="21" fillId="31" borderId="4" xfId="4" applyFont="1" applyFill="1" applyBorder="1" applyAlignment="1">
      <alignment horizontal="center" vertical="center" wrapText="1"/>
    </xf>
    <xf numFmtId="0" fontId="21" fillId="31" borderId="63" xfId="4" applyFont="1" applyFill="1" applyBorder="1" applyAlignment="1">
      <alignment horizontal="center" vertical="center" wrapText="1"/>
    </xf>
    <xf numFmtId="0" fontId="21" fillId="31" borderId="64" xfId="4" applyFont="1" applyFill="1" applyBorder="1" applyAlignment="1">
      <alignment horizontal="center" vertical="center" wrapText="1"/>
    </xf>
    <xf numFmtId="0" fontId="15" fillId="0" borderId="176" xfId="4" applyFont="1" applyFill="1" applyBorder="1" applyAlignment="1">
      <alignment horizontal="center" vertical="center" wrapText="1"/>
    </xf>
    <xf numFmtId="0" fontId="15" fillId="0" borderId="175" xfId="4" applyFont="1" applyFill="1" applyBorder="1" applyAlignment="1">
      <alignment horizontal="center" vertical="center" wrapText="1"/>
    </xf>
    <xf numFmtId="0" fontId="70" fillId="32" borderId="11" xfId="4" applyFont="1" applyFill="1" applyBorder="1" applyAlignment="1">
      <alignment horizontal="center" vertical="center" textRotation="180" wrapText="1"/>
    </xf>
    <xf numFmtId="0" fontId="70" fillId="32" borderId="199" xfId="4" applyFont="1" applyFill="1" applyBorder="1" applyAlignment="1">
      <alignment horizontal="center" vertical="center" textRotation="180" wrapText="1"/>
    </xf>
    <xf numFmtId="0" fontId="0" fillId="0" borderId="199" xfId="0" applyBorder="1" applyAlignment="1">
      <alignment horizontal="center" vertical="center" textRotation="180" wrapText="1"/>
    </xf>
    <xf numFmtId="0" fontId="11" fillId="0" borderId="193" xfId="4" applyFont="1" applyFill="1" applyBorder="1" applyAlignment="1">
      <alignment horizontal="center" vertical="center" wrapText="1"/>
    </xf>
    <xf numFmtId="0" fontId="11" fillId="0" borderId="192" xfId="4" applyFont="1" applyFill="1" applyBorder="1" applyAlignment="1">
      <alignment horizontal="center" vertical="center" wrapText="1"/>
    </xf>
    <xf numFmtId="164" fontId="15" fillId="0" borderId="286" xfId="0" applyNumberFormat="1" applyFont="1" applyFill="1" applyBorder="1" applyAlignment="1">
      <alignment horizontal="center" vertical="center" wrapText="1"/>
    </xf>
    <xf numFmtId="0" fontId="68" fillId="31" borderId="11" xfId="4" applyFont="1" applyFill="1" applyBorder="1" applyAlignment="1">
      <alignment horizontal="center" vertical="center" textRotation="90" wrapText="1"/>
    </xf>
    <xf numFmtId="0" fontId="68" fillId="31" borderId="104" xfId="4" applyFont="1" applyFill="1" applyBorder="1" applyAlignment="1">
      <alignment horizontal="center" vertical="center" textRotation="90" wrapText="1"/>
    </xf>
    <xf numFmtId="0" fontId="68" fillId="31" borderId="124" xfId="4" applyFont="1" applyFill="1" applyBorder="1" applyAlignment="1">
      <alignment horizontal="center" vertical="center" textRotation="90" wrapText="1"/>
    </xf>
    <xf numFmtId="0" fontId="70" fillId="32" borderId="11" xfId="4" applyFont="1" applyFill="1" applyBorder="1" applyAlignment="1">
      <alignment horizontal="center" vertical="center" textRotation="90" wrapText="1"/>
    </xf>
    <xf numFmtId="0" fontId="70" fillId="32" borderId="104" xfId="4" applyFont="1" applyFill="1" applyBorder="1" applyAlignment="1">
      <alignment horizontal="center" vertical="center" textRotation="90" wrapText="1"/>
    </xf>
    <xf numFmtId="0" fontId="70" fillId="32" borderId="124" xfId="4" applyFont="1" applyFill="1" applyBorder="1" applyAlignment="1">
      <alignment horizontal="center" vertical="center" textRotation="90" wrapText="1"/>
    </xf>
    <xf numFmtId="0" fontId="15" fillId="32" borderId="200" xfId="4" applyFont="1" applyFill="1" applyBorder="1" applyAlignment="1">
      <alignment horizontal="center" vertical="center" wrapText="1"/>
    </xf>
    <xf numFmtId="0" fontId="15" fillId="32" borderId="96" xfId="4" applyFont="1" applyFill="1" applyBorder="1" applyAlignment="1">
      <alignment horizontal="center" vertical="center" wrapText="1"/>
    </xf>
    <xf numFmtId="0" fontId="15" fillId="32" borderId="63" xfId="4" applyFont="1" applyFill="1" applyBorder="1" applyAlignment="1">
      <alignment horizontal="center" vertical="center" wrapText="1"/>
    </xf>
    <xf numFmtId="0" fontId="15" fillId="32" borderId="64" xfId="4" applyFont="1" applyFill="1" applyBorder="1" applyAlignment="1">
      <alignment horizontal="center" vertical="center" wrapText="1"/>
    </xf>
    <xf numFmtId="0" fontId="68" fillId="30" borderId="10" xfId="4" applyFont="1" applyFill="1" applyBorder="1" applyAlignment="1">
      <alignment horizontal="center" vertical="center" textRotation="90"/>
    </xf>
    <xf numFmtId="0" fontId="68" fillId="30" borderId="60" xfId="4" applyFont="1" applyFill="1" applyBorder="1" applyAlignment="1">
      <alignment horizontal="center" vertical="center" textRotation="90"/>
    </xf>
    <xf numFmtId="0" fontId="68" fillId="30" borderId="12" xfId="4" applyFont="1" applyFill="1" applyBorder="1" applyAlignment="1">
      <alignment horizontal="center" vertical="center" textRotation="90"/>
    </xf>
    <xf numFmtId="0" fontId="74" fillId="30" borderId="194" xfId="4" applyFont="1" applyFill="1" applyBorder="1" applyAlignment="1">
      <alignment horizontal="center" vertical="center" wrapText="1"/>
    </xf>
    <xf numFmtId="0" fontId="74" fillId="30" borderId="195" xfId="4" applyFont="1" applyFill="1" applyBorder="1" applyAlignment="1">
      <alignment horizontal="center" vertical="center" wrapText="1"/>
    </xf>
    <xf numFmtId="0" fontId="74" fillId="30" borderId="196" xfId="4" applyFont="1" applyFill="1" applyBorder="1" applyAlignment="1">
      <alignment horizontal="center" vertical="center" wrapText="1"/>
    </xf>
    <xf numFmtId="0" fontId="74" fillId="30" borderId="200" xfId="4" applyFont="1" applyFill="1" applyBorder="1" applyAlignment="1">
      <alignment horizontal="center" vertical="center" wrapText="1"/>
    </xf>
    <xf numFmtId="0" fontId="74" fillId="30" borderId="0" xfId="4" applyFont="1" applyFill="1" applyBorder="1" applyAlignment="1">
      <alignment horizontal="center" vertical="center" wrapText="1"/>
    </xf>
    <xf numFmtId="0" fontId="74" fillId="30" borderId="96" xfId="4" applyFont="1" applyFill="1" applyBorder="1" applyAlignment="1">
      <alignment horizontal="center" vertical="center" wrapText="1"/>
    </xf>
    <xf numFmtId="0" fontId="74" fillId="30" borderId="63" xfId="4" applyFont="1" applyFill="1" applyBorder="1" applyAlignment="1">
      <alignment horizontal="center" vertical="center" wrapText="1"/>
    </xf>
    <xf numFmtId="0" fontId="74" fillId="30" borderId="97" xfId="4" applyFont="1" applyFill="1" applyBorder="1" applyAlignment="1">
      <alignment horizontal="center" vertical="center" wrapText="1"/>
    </xf>
    <xf numFmtId="0" fontId="74" fillId="30" borderId="64" xfId="4" applyFont="1" applyFill="1" applyBorder="1" applyAlignment="1">
      <alignment horizontal="center" vertical="center" wrapText="1"/>
    </xf>
    <xf numFmtId="3" fontId="66" fillId="30" borderId="194" xfId="4" applyNumberFormat="1" applyFont="1" applyFill="1" applyBorder="1" applyAlignment="1">
      <alignment horizontal="center" vertical="center" wrapText="1"/>
    </xf>
    <xf numFmtId="3" fontId="66" fillId="30" borderId="195" xfId="4" applyNumberFormat="1" applyFont="1" applyFill="1" applyBorder="1" applyAlignment="1">
      <alignment horizontal="center" vertical="center" wrapText="1"/>
    </xf>
    <xf numFmtId="3" fontId="66" fillId="30" borderId="196" xfId="4" applyNumberFormat="1" applyFont="1" applyFill="1" applyBorder="1" applyAlignment="1">
      <alignment horizontal="center" vertical="center" wrapText="1"/>
    </xf>
    <xf numFmtId="3" fontId="66" fillId="30" borderId="200" xfId="4" applyNumberFormat="1" applyFont="1" applyFill="1" applyBorder="1" applyAlignment="1">
      <alignment horizontal="center" vertical="center" wrapText="1"/>
    </xf>
    <xf numFmtId="3" fontId="66" fillId="30" borderId="0" xfId="4" applyNumberFormat="1" applyFont="1" applyFill="1" applyBorder="1" applyAlignment="1">
      <alignment horizontal="center" vertical="center" wrapText="1"/>
    </xf>
    <xf numFmtId="3" fontId="66" fillId="30" borderId="96" xfId="4" applyNumberFormat="1" applyFont="1" applyFill="1" applyBorder="1" applyAlignment="1">
      <alignment horizontal="center" vertical="center" wrapText="1"/>
    </xf>
    <xf numFmtId="3" fontId="66" fillId="30" borderId="63" xfId="4" applyNumberFormat="1" applyFont="1" applyFill="1" applyBorder="1" applyAlignment="1">
      <alignment horizontal="center" vertical="center" wrapText="1"/>
    </xf>
    <xf numFmtId="3" fontId="66" fillId="30" borderId="97" xfId="4" applyNumberFormat="1" applyFont="1" applyFill="1" applyBorder="1" applyAlignment="1">
      <alignment horizontal="center" vertical="center" wrapText="1"/>
    </xf>
    <xf numFmtId="3" fontId="66" fillId="30" borderId="64" xfId="4" applyNumberFormat="1" applyFont="1" applyFill="1" applyBorder="1" applyAlignment="1">
      <alignment horizontal="center" vertical="center" wrapText="1"/>
    </xf>
    <xf numFmtId="0" fontId="68" fillId="38" borderId="10" xfId="4" applyFont="1" applyFill="1" applyBorder="1" applyAlignment="1">
      <alignment horizontal="center" vertical="center" textRotation="90" wrapText="1"/>
    </xf>
    <xf numFmtId="0" fontId="68" fillId="38" borderId="60" xfId="4" applyFont="1" applyFill="1" applyBorder="1" applyAlignment="1">
      <alignment horizontal="center" vertical="center" textRotation="90" wrapText="1"/>
    </xf>
    <xf numFmtId="0" fontId="68" fillId="38" borderId="12" xfId="4" applyFont="1" applyFill="1" applyBorder="1" applyAlignment="1">
      <alignment horizontal="center" vertical="center" textRotation="90" wrapText="1"/>
    </xf>
    <xf numFmtId="0" fontId="74" fillId="38" borderId="194" xfId="4" applyFont="1" applyFill="1" applyBorder="1" applyAlignment="1">
      <alignment horizontal="center" vertical="center" wrapText="1"/>
    </xf>
    <xf numFmtId="0" fontId="74" fillId="38" borderId="195" xfId="4" applyFont="1" applyFill="1" applyBorder="1" applyAlignment="1">
      <alignment horizontal="center" vertical="center" wrapText="1"/>
    </xf>
    <xf numFmtId="0" fontId="74" fillId="38" borderId="196" xfId="4" applyFont="1" applyFill="1" applyBorder="1" applyAlignment="1">
      <alignment horizontal="center" vertical="center" wrapText="1"/>
    </xf>
    <xf numFmtId="0" fontId="74" fillId="38" borderId="200" xfId="4" applyFont="1" applyFill="1" applyBorder="1" applyAlignment="1">
      <alignment horizontal="center" vertical="center" wrapText="1"/>
    </xf>
    <xf numFmtId="0" fontId="74" fillId="38" borderId="0" xfId="4" applyFont="1" applyFill="1" applyBorder="1" applyAlignment="1">
      <alignment horizontal="center" vertical="center" wrapText="1"/>
    </xf>
    <xf numFmtId="0" fontId="74" fillId="38" borderId="96" xfId="4" applyFont="1" applyFill="1" applyBorder="1" applyAlignment="1">
      <alignment horizontal="center" vertical="center" wrapText="1"/>
    </xf>
    <xf numFmtId="0" fontId="74" fillId="38" borderId="63" xfId="4" applyFont="1" applyFill="1" applyBorder="1" applyAlignment="1">
      <alignment horizontal="center" vertical="center" wrapText="1"/>
    </xf>
    <xf numFmtId="0" fontId="74" fillId="38" borderId="97" xfId="4" applyFont="1" applyFill="1" applyBorder="1" applyAlignment="1">
      <alignment horizontal="center" vertical="center" wrapText="1"/>
    </xf>
    <xf numFmtId="0" fontId="74" fillId="38" borderId="64" xfId="4" applyFont="1" applyFill="1" applyBorder="1" applyAlignment="1">
      <alignment horizontal="center" vertical="center" wrapText="1"/>
    </xf>
    <xf numFmtId="3" fontId="66" fillId="38" borderId="194" xfId="4" applyNumberFormat="1" applyFont="1" applyFill="1" applyBorder="1" applyAlignment="1">
      <alignment horizontal="center" vertical="center" wrapText="1"/>
    </xf>
    <xf numFmtId="3" fontId="66" fillId="38" borderId="195" xfId="4" applyNumberFormat="1" applyFont="1" applyFill="1" applyBorder="1" applyAlignment="1">
      <alignment horizontal="center" vertical="center" wrapText="1"/>
    </xf>
    <xf numFmtId="3" fontId="66" fillId="38" borderId="96" xfId="4" applyNumberFormat="1" applyFont="1" applyFill="1" applyBorder="1" applyAlignment="1">
      <alignment horizontal="center" vertical="center" wrapText="1"/>
    </xf>
    <xf numFmtId="3" fontId="66" fillId="38" borderId="200" xfId="4" applyNumberFormat="1" applyFont="1" applyFill="1" applyBorder="1" applyAlignment="1">
      <alignment horizontal="center" vertical="center" wrapText="1"/>
    </xf>
    <xf numFmtId="3" fontId="66" fillId="38" borderId="0" xfId="4" applyNumberFormat="1" applyFont="1" applyFill="1" applyBorder="1" applyAlignment="1">
      <alignment horizontal="center" vertical="center" wrapText="1"/>
    </xf>
    <xf numFmtId="3" fontId="66" fillId="38" borderId="63" xfId="4" applyNumberFormat="1" applyFont="1" applyFill="1" applyBorder="1" applyAlignment="1">
      <alignment horizontal="center" vertical="center" wrapText="1"/>
    </xf>
    <xf numFmtId="3" fontId="66" fillId="38" borderId="97" xfId="4" applyNumberFormat="1" applyFont="1" applyFill="1" applyBorder="1" applyAlignment="1">
      <alignment horizontal="center" vertical="center" wrapText="1"/>
    </xf>
    <xf numFmtId="3" fontId="66" fillId="38" borderId="64" xfId="4" applyNumberFormat="1" applyFont="1" applyFill="1" applyBorder="1" applyAlignment="1">
      <alignment horizontal="center" vertical="center" wrapText="1"/>
    </xf>
    <xf numFmtId="0" fontId="68" fillId="38" borderId="197" xfId="4" applyFont="1" applyFill="1" applyBorder="1" applyAlignment="1">
      <alignment horizontal="center" vertical="center" textRotation="180" wrapText="1"/>
    </xf>
    <xf numFmtId="0" fontId="68" fillId="38" borderId="48" xfId="4" applyFont="1" applyFill="1" applyBorder="1" applyAlignment="1">
      <alignment horizontal="center" vertical="center" textRotation="180" wrapText="1"/>
    </xf>
    <xf numFmtId="0" fontId="68" fillId="38" borderId="125" xfId="4" applyFont="1" applyFill="1" applyBorder="1" applyAlignment="1">
      <alignment horizontal="center" vertical="center" textRotation="180" wrapText="1"/>
    </xf>
    <xf numFmtId="0" fontId="68" fillId="32" borderId="10" xfId="4" applyFont="1" applyFill="1" applyBorder="1" applyAlignment="1">
      <alignment horizontal="center" vertical="center" textRotation="90" wrapText="1"/>
    </xf>
    <xf numFmtId="0" fontId="68" fillId="32" borderId="60" xfId="4" applyFont="1" applyFill="1" applyBorder="1" applyAlignment="1">
      <alignment horizontal="center" vertical="center" textRotation="90" wrapText="1"/>
    </xf>
    <xf numFmtId="0" fontId="68" fillId="32" borderId="12" xfId="4" applyFont="1" applyFill="1" applyBorder="1" applyAlignment="1">
      <alignment horizontal="center" vertical="center" textRotation="90" wrapText="1"/>
    </xf>
    <xf numFmtId="0" fontId="68" fillId="32" borderId="75" xfId="4" applyFont="1" applyFill="1" applyBorder="1" applyAlignment="1">
      <alignment horizontal="center" vertical="center" textRotation="180" wrapText="1"/>
    </xf>
    <xf numFmtId="0" fontId="68" fillId="32" borderId="205" xfId="4" applyFont="1" applyFill="1" applyBorder="1" applyAlignment="1">
      <alignment horizontal="center" vertical="center" textRotation="180" wrapText="1"/>
    </xf>
    <xf numFmtId="0" fontId="68" fillId="32" borderId="77" xfId="4" applyFont="1" applyFill="1" applyBorder="1" applyAlignment="1">
      <alignment horizontal="center" vertical="center" textRotation="180" wrapText="1"/>
    </xf>
    <xf numFmtId="0" fontId="68" fillId="31" borderId="75" xfId="4" applyFont="1" applyFill="1" applyBorder="1" applyAlignment="1">
      <alignment horizontal="center" vertical="center" textRotation="180" wrapText="1"/>
    </xf>
    <xf numFmtId="0" fontId="68" fillId="31" borderId="205" xfId="4" applyFont="1" applyFill="1" applyBorder="1" applyAlignment="1">
      <alignment horizontal="center" vertical="center" textRotation="180" wrapText="1"/>
    </xf>
    <xf numFmtId="0" fontId="68" fillId="31" borderId="77" xfId="4" applyFont="1" applyFill="1" applyBorder="1" applyAlignment="1">
      <alignment horizontal="center" vertical="center" textRotation="180" wrapText="1"/>
    </xf>
    <xf numFmtId="0" fontId="68" fillId="31" borderId="10" xfId="4" applyFont="1" applyFill="1" applyBorder="1" applyAlignment="1">
      <alignment horizontal="center" vertical="center" textRotation="90" wrapText="1"/>
    </xf>
    <xf numFmtId="0" fontId="68" fillId="31" borderId="60" xfId="4" applyFont="1" applyFill="1" applyBorder="1" applyAlignment="1">
      <alignment horizontal="center" vertical="center" textRotation="90" wrapText="1"/>
    </xf>
    <xf numFmtId="0" fontId="68" fillId="31" borderId="12" xfId="4" applyFont="1" applyFill="1" applyBorder="1" applyAlignment="1">
      <alignment horizontal="center" vertical="center" textRotation="90" wrapText="1"/>
    </xf>
    <xf numFmtId="3" fontId="66" fillId="0" borderId="238" xfId="4" applyNumberFormat="1" applyFont="1" applyFill="1" applyBorder="1" applyAlignment="1">
      <alignment horizontal="center" vertical="center" wrapText="1"/>
    </xf>
    <xf numFmtId="3" fontId="66" fillId="0" borderId="241" xfId="4" applyNumberFormat="1" applyFont="1" applyFill="1" applyBorder="1" applyAlignment="1">
      <alignment horizontal="center" vertical="center" wrapText="1"/>
    </xf>
    <xf numFmtId="0" fontId="66" fillId="0" borderId="194" xfId="4" applyFont="1" applyFill="1" applyBorder="1" applyAlignment="1">
      <alignment horizontal="center" vertical="center" wrapText="1"/>
    </xf>
    <xf numFmtId="0" fontId="66" fillId="0" borderId="196" xfId="4" applyFont="1" applyFill="1" applyBorder="1" applyAlignment="1">
      <alignment horizontal="center" vertical="center" wrapText="1"/>
    </xf>
    <xf numFmtId="0" fontId="66" fillId="0" borderId="200" xfId="4" applyFont="1" applyFill="1" applyBorder="1" applyAlignment="1">
      <alignment horizontal="center" vertical="center" wrapText="1"/>
    </xf>
    <xf numFmtId="0" fontId="66" fillId="0" borderId="96" xfId="4" applyFont="1" applyFill="1" applyBorder="1" applyAlignment="1">
      <alignment horizontal="center" vertical="center" wrapText="1"/>
    </xf>
    <xf numFmtId="0" fontId="66" fillId="0" borderId="123" xfId="4" applyFont="1" applyFill="1" applyBorder="1" applyAlignment="1">
      <alignment horizontal="center" vertical="center" wrapText="1"/>
    </xf>
    <xf numFmtId="0" fontId="66" fillId="0" borderId="146" xfId="4" applyFont="1" applyFill="1" applyBorder="1" applyAlignment="1">
      <alignment horizontal="center" vertical="center" wrapText="1"/>
    </xf>
    <xf numFmtId="0" fontId="49" fillId="26" borderId="199" xfId="4" applyFont="1" applyFill="1" applyBorder="1" applyAlignment="1">
      <alignment horizontal="center" vertical="center" wrapText="1"/>
    </xf>
    <xf numFmtId="0" fontId="49" fillId="26" borderId="62" xfId="4" applyFont="1" applyFill="1" applyBorder="1" applyAlignment="1">
      <alignment horizontal="center" vertical="center" wrapText="1"/>
    </xf>
    <xf numFmtId="0" fontId="13" fillId="37" borderId="114" xfId="0" applyFont="1" applyFill="1" applyBorder="1" applyAlignment="1">
      <alignment horizontal="center" wrapText="1"/>
    </xf>
    <xf numFmtId="0" fontId="21" fillId="28" borderId="200" xfId="4" applyFont="1" applyFill="1" applyBorder="1" applyAlignment="1">
      <alignment horizontal="center" vertical="center" wrapText="1"/>
    </xf>
    <xf numFmtId="0" fontId="21" fillId="28" borderId="96" xfId="4" applyFont="1" applyFill="1" applyBorder="1" applyAlignment="1">
      <alignment horizontal="center" vertical="center" wrapText="1"/>
    </xf>
    <xf numFmtId="0" fontId="21" fillId="29" borderId="238" xfId="4" applyFont="1" applyFill="1" applyBorder="1" applyAlignment="1">
      <alignment horizontal="center" vertical="center" wrapText="1"/>
    </xf>
    <xf numFmtId="0" fontId="21" fillId="29" borderId="238" xfId="4" applyFont="1" applyFill="1" applyBorder="1" applyAlignment="1">
      <alignment horizontal="center" vertical="center"/>
    </xf>
    <xf numFmtId="0" fontId="21" fillId="28" borderId="63" xfId="4" applyFont="1" applyFill="1" applyBorder="1" applyAlignment="1">
      <alignment horizontal="center" vertical="center" wrapText="1"/>
    </xf>
    <xf numFmtId="0" fontId="21" fillId="28" borderId="64"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222" xfId="4" applyFont="1" applyFill="1" applyBorder="1" applyAlignment="1">
      <alignment horizontal="center" vertical="center" wrapText="1"/>
    </xf>
    <xf numFmtId="0" fontId="11" fillId="0" borderId="227" xfId="4" applyFont="1" applyFill="1" applyBorder="1" applyAlignment="1">
      <alignment horizontal="center" vertical="center" wrapText="1"/>
    </xf>
    <xf numFmtId="0" fontId="74" fillId="31" borderId="194" xfId="4" applyFont="1" applyFill="1" applyBorder="1" applyAlignment="1">
      <alignment horizontal="center" vertical="center" wrapText="1"/>
    </xf>
    <xf numFmtId="0" fontId="74" fillId="31" borderId="195" xfId="4" applyFont="1" applyFill="1" applyBorder="1" applyAlignment="1">
      <alignment horizontal="center" vertical="center" wrapText="1"/>
    </xf>
    <xf numFmtId="0" fontId="74" fillId="31" borderId="196" xfId="4" applyFont="1" applyFill="1" applyBorder="1" applyAlignment="1">
      <alignment horizontal="center" vertical="center" wrapText="1"/>
    </xf>
    <xf numFmtId="0" fontId="74" fillId="31" borderId="200" xfId="4" applyFont="1" applyFill="1" applyBorder="1" applyAlignment="1">
      <alignment horizontal="center" vertical="center" wrapText="1"/>
    </xf>
    <xf numFmtId="0" fontId="74" fillId="31" borderId="0" xfId="4" applyFont="1" applyFill="1" applyBorder="1" applyAlignment="1">
      <alignment horizontal="center" vertical="center" wrapText="1"/>
    </xf>
    <xf numFmtId="0" fontId="74" fillId="31" borderId="96" xfId="4" applyFont="1" applyFill="1" applyBorder="1" applyAlignment="1">
      <alignment horizontal="center" vertical="center" wrapText="1"/>
    </xf>
    <xf numFmtId="0" fontId="74" fillId="31" borderId="63" xfId="4" applyFont="1" applyFill="1" applyBorder="1" applyAlignment="1">
      <alignment horizontal="center" vertical="center" wrapText="1"/>
    </xf>
    <xf numFmtId="0" fontId="74" fillId="31" borderId="97" xfId="4" applyFont="1" applyFill="1" applyBorder="1" applyAlignment="1">
      <alignment horizontal="center" vertical="center" wrapText="1"/>
    </xf>
    <xf numFmtId="0" fontId="74" fillId="31" borderId="64" xfId="4" applyFont="1" applyFill="1" applyBorder="1" applyAlignment="1">
      <alignment horizontal="center" vertical="center" wrapText="1"/>
    </xf>
    <xf numFmtId="3" fontId="66" fillId="31" borderId="194" xfId="4" applyNumberFormat="1" applyFont="1" applyFill="1" applyBorder="1" applyAlignment="1">
      <alignment horizontal="center" vertical="center" wrapText="1"/>
    </xf>
    <xf numFmtId="3" fontId="66" fillId="31" borderId="195" xfId="4" applyNumberFormat="1" applyFont="1" applyFill="1" applyBorder="1" applyAlignment="1">
      <alignment horizontal="center" vertical="center" wrapText="1"/>
    </xf>
    <xf numFmtId="3" fontId="66" fillId="31" borderId="196" xfId="4" applyNumberFormat="1" applyFont="1" applyFill="1" applyBorder="1" applyAlignment="1">
      <alignment horizontal="center" vertical="center" wrapText="1"/>
    </xf>
    <xf numFmtId="3" fontId="66" fillId="31" borderId="200" xfId="4" applyNumberFormat="1" applyFont="1" applyFill="1" applyBorder="1" applyAlignment="1">
      <alignment horizontal="center" vertical="center" wrapText="1"/>
    </xf>
    <xf numFmtId="3" fontId="66" fillId="31" borderId="0" xfId="4" applyNumberFormat="1" applyFont="1" applyFill="1" applyBorder="1" applyAlignment="1">
      <alignment horizontal="center" vertical="center" wrapText="1"/>
    </xf>
    <xf numFmtId="3" fontId="66" fillId="31" borderId="96" xfId="4" applyNumberFormat="1" applyFont="1" applyFill="1" applyBorder="1" applyAlignment="1">
      <alignment horizontal="center" vertical="center" wrapText="1"/>
    </xf>
    <xf numFmtId="3" fontId="66" fillId="31" borderId="63" xfId="4" applyNumberFormat="1" applyFont="1" applyFill="1" applyBorder="1" applyAlignment="1">
      <alignment horizontal="center" vertical="center" wrapText="1"/>
    </xf>
    <xf numFmtId="3" fontId="66" fillId="31" borderId="97" xfId="4" applyNumberFormat="1" applyFont="1" applyFill="1" applyBorder="1" applyAlignment="1">
      <alignment horizontal="center" vertical="center" wrapText="1"/>
    </xf>
    <xf numFmtId="3" fontId="66" fillId="31" borderId="64" xfId="4" applyNumberFormat="1" applyFont="1" applyFill="1" applyBorder="1" applyAlignment="1">
      <alignment horizontal="center" vertical="center" wrapText="1"/>
    </xf>
    <xf numFmtId="164" fontId="52" fillId="34" borderId="180" xfId="0" applyNumberFormat="1" applyFont="1" applyFill="1" applyBorder="1" applyAlignment="1">
      <alignment horizontal="center" vertical="center" wrapText="1"/>
    </xf>
    <xf numFmtId="164" fontId="52" fillId="34" borderId="20" xfId="0" applyNumberFormat="1" applyFont="1" applyFill="1" applyBorder="1" applyAlignment="1">
      <alignment horizontal="center" vertical="center" wrapText="1"/>
    </xf>
    <xf numFmtId="0" fontId="48" fillId="26" borderId="221" xfId="4" applyFont="1" applyFill="1" applyBorder="1" applyAlignment="1">
      <alignment horizontal="center" vertical="center" wrapText="1"/>
    </xf>
    <xf numFmtId="0" fontId="48" fillId="26" borderId="199" xfId="4" applyFont="1" applyFill="1" applyBorder="1" applyAlignment="1">
      <alignment horizontal="center" vertical="center" wrapText="1"/>
    </xf>
    <xf numFmtId="0" fontId="48" fillId="26" borderId="62" xfId="4" applyFont="1" applyFill="1" applyBorder="1" applyAlignment="1">
      <alignment horizontal="center" vertical="center" wrapText="1"/>
    </xf>
    <xf numFmtId="0" fontId="49" fillId="28" borderId="221" xfId="4" applyFont="1" applyFill="1" applyBorder="1" applyAlignment="1">
      <alignment horizontal="center" vertical="center" wrapText="1"/>
    </xf>
    <xf numFmtId="0" fontId="49" fillId="28" borderId="199" xfId="4" applyFont="1" applyFill="1" applyBorder="1" applyAlignment="1">
      <alignment horizontal="center" vertical="center" wrapText="1"/>
    </xf>
    <xf numFmtId="0" fontId="49" fillId="28" borderId="62" xfId="4" applyFont="1" applyFill="1" applyBorder="1" applyAlignment="1">
      <alignment horizontal="center" vertical="center" wrapText="1"/>
    </xf>
    <xf numFmtId="0" fontId="21" fillId="26" borderId="63" xfId="4" applyFont="1" applyFill="1" applyBorder="1" applyAlignment="1">
      <alignment horizontal="center" vertical="center" wrapText="1"/>
    </xf>
    <xf numFmtId="0" fontId="21" fillId="26" borderId="64" xfId="4" applyFont="1" applyFill="1" applyBorder="1" applyAlignment="1">
      <alignment horizontal="center" vertical="center" wrapText="1"/>
    </xf>
    <xf numFmtId="0" fontId="21" fillId="0" borderId="63" xfId="4" applyFont="1" applyFill="1" applyBorder="1" applyAlignment="1">
      <alignment horizontal="center" vertical="center" wrapText="1"/>
    </xf>
    <xf numFmtId="0" fontId="21" fillId="0" borderId="64" xfId="4" applyFont="1" applyFill="1" applyBorder="1" applyAlignment="1">
      <alignment horizontal="center" vertical="center" wrapText="1"/>
    </xf>
    <xf numFmtId="0" fontId="21" fillId="26" borderId="0" xfId="4"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60"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21" fillId="28" borderId="222" xfId="4" applyFont="1" applyFill="1" applyBorder="1" applyAlignment="1">
      <alignment horizontal="center" vertical="center" wrapText="1"/>
    </xf>
    <xf numFmtId="0" fontId="21" fillId="28" borderId="227" xfId="4" applyFont="1" applyFill="1" applyBorder="1" applyAlignment="1">
      <alignment horizontal="center" vertical="center" wrapText="1"/>
    </xf>
    <xf numFmtId="0" fontId="21" fillId="28" borderId="9" xfId="4" applyFont="1" applyFill="1" applyBorder="1" applyAlignment="1">
      <alignment horizontal="center" vertical="center" wrapText="1"/>
    </xf>
    <xf numFmtId="0" fontId="49" fillId="26" borderId="221" xfId="4" applyFont="1" applyFill="1" applyBorder="1" applyAlignment="1">
      <alignment horizontal="center" vertical="center" wrapText="1"/>
    </xf>
    <xf numFmtId="0" fontId="108" fillId="0" borderId="221" xfId="4" applyFont="1" applyFill="1" applyBorder="1" applyAlignment="1">
      <alignment horizontal="center" vertical="center" wrapText="1"/>
    </xf>
    <xf numFmtId="0" fontId="108" fillId="0" borderId="62" xfId="4" applyFont="1" applyFill="1" applyBorder="1" applyAlignment="1">
      <alignment horizontal="center" vertical="center" wrapText="1"/>
    </xf>
    <xf numFmtId="0" fontId="11" fillId="0" borderId="238" xfId="4" applyFont="1" applyFill="1" applyBorder="1" applyAlignment="1">
      <alignment horizontal="center" vertical="center" wrapText="1"/>
    </xf>
    <xf numFmtId="0" fontId="21" fillId="40" borderId="200" xfId="4" applyFont="1" applyFill="1" applyBorder="1" applyAlignment="1">
      <alignment horizontal="center" vertical="center" wrapText="1"/>
    </xf>
    <xf numFmtId="0" fontId="21" fillId="40" borderId="96" xfId="4" applyFont="1" applyFill="1" applyBorder="1" applyAlignment="1">
      <alignment horizontal="center" vertical="center" wrapText="1"/>
    </xf>
    <xf numFmtId="0" fontId="21" fillId="40" borderId="194" xfId="4" applyFont="1" applyFill="1" applyBorder="1" applyAlignment="1">
      <alignment horizontal="center" vertical="center" wrapText="1"/>
    </xf>
    <xf numFmtId="0" fontId="21" fillId="40" borderId="196" xfId="4" applyFont="1" applyFill="1" applyBorder="1" applyAlignment="1">
      <alignment horizontal="center" vertical="center" wrapText="1"/>
    </xf>
    <xf numFmtId="0" fontId="13" fillId="0" borderId="0" xfId="0" applyFont="1" applyFill="1" applyBorder="1" applyAlignment="1">
      <alignment horizontal="left" vertical="top" wrapText="1"/>
    </xf>
    <xf numFmtId="0" fontId="74" fillId="28" borderId="8" xfId="4" applyFont="1" applyFill="1" applyBorder="1" applyAlignment="1">
      <alignment horizontal="center" vertical="center" wrapText="1"/>
    </xf>
    <xf numFmtId="0" fontId="74" fillId="28" borderId="199" xfId="4" applyFont="1" applyFill="1" applyBorder="1" applyAlignment="1">
      <alignment horizontal="center" vertical="center" wrapText="1"/>
    </xf>
    <xf numFmtId="0" fontId="68" fillId="30" borderId="264" xfId="4" applyFont="1" applyFill="1" applyBorder="1" applyAlignment="1">
      <alignment horizontal="center" vertical="center" textRotation="180" wrapText="1"/>
    </xf>
    <xf numFmtId="0" fontId="68" fillId="30" borderId="11" xfId="4" applyFont="1" applyFill="1" applyBorder="1" applyAlignment="1">
      <alignment horizontal="center" vertical="center" textRotation="90" wrapText="1"/>
    </xf>
    <xf numFmtId="0" fontId="68" fillId="30" borderId="264" xfId="4" applyFont="1" applyFill="1" applyBorder="1" applyAlignment="1">
      <alignment horizontal="center" vertical="center" textRotation="90" wrapText="1"/>
    </xf>
    <xf numFmtId="0" fontId="68" fillId="30" borderId="124" xfId="4" applyFont="1" applyFill="1" applyBorder="1" applyAlignment="1">
      <alignment horizontal="center" vertical="center" textRotation="90" wrapText="1"/>
    </xf>
    <xf numFmtId="0" fontId="21" fillId="30" borderId="40" xfId="4" applyFont="1" applyFill="1" applyBorder="1" applyAlignment="1">
      <alignment horizontal="center" vertical="center" wrapText="1"/>
    </xf>
    <xf numFmtId="0" fontId="21" fillId="30" borderId="266" xfId="4" applyFont="1" applyFill="1" applyBorder="1" applyAlignment="1">
      <alignment horizontal="center" vertical="center" wrapText="1"/>
    </xf>
    <xf numFmtId="0" fontId="21" fillId="30" borderId="310" xfId="4" applyFont="1" applyFill="1" applyBorder="1" applyAlignment="1">
      <alignment horizontal="center" vertical="center" wrapText="1"/>
    </xf>
    <xf numFmtId="0" fontId="21" fillId="27" borderId="209" xfId="4" applyFont="1" applyFill="1" applyBorder="1" applyAlignment="1">
      <alignment horizontal="center" vertical="center" wrapText="1"/>
    </xf>
    <xf numFmtId="0" fontId="21" fillId="27" borderId="264" xfId="4" applyFont="1" applyFill="1" applyBorder="1" applyAlignment="1">
      <alignment horizontal="center" vertical="center" wrapText="1"/>
    </xf>
    <xf numFmtId="0" fontId="11" fillId="0" borderId="209" xfId="4" applyFont="1" applyFill="1" applyBorder="1" applyAlignment="1">
      <alignment horizontal="center" vertical="center" wrapText="1"/>
    </xf>
    <xf numFmtId="0" fontId="11" fillId="0" borderId="264" xfId="4" applyFont="1" applyFill="1" applyBorder="1" applyAlignment="1">
      <alignment horizontal="center" vertical="center" wrapText="1"/>
    </xf>
    <xf numFmtId="0" fontId="11" fillId="0" borderId="262" xfId="4" applyFont="1" applyFill="1" applyBorder="1" applyAlignment="1">
      <alignment horizontal="center" vertical="center" wrapText="1"/>
    </xf>
    <xf numFmtId="0" fontId="11" fillId="0" borderId="261" xfId="4" applyFont="1" applyFill="1" applyBorder="1" applyAlignment="1">
      <alignment horizontal="center" vertical="center" wrapText="1"/>
    </xf>
    <xf numFmtId="0" fontId="11" fillId="0" borderId="210" xfId="4" applyFont="1" applyFill="1" applyBorder="1" applyAlignment="1">
      <alignment horizontal="center" vertical="center" wrapText="1"/>
    </xf>
    <xf numFmtId="0" fontId="11" fillId="0" borderId="211" xfId="4" applyFont="1" applyFill="1" applyBorder="1" applyAlignment="1">
      <alignment horizontal="center" vertical="center" wrapText="1"/>
    </xf>
    <xf numFmtId="0" fontId="21" fillId="29" borderId="210" xfId="4" applyFont="1" applyFill="1" applyBorder="1" applyAlignment="1">
      <alignment horizontal="center" vertical="center" wrapText="1"/>
    </xf>
    <xf numFmtId="0" fontId="21" fillId="29" borderId="241" xfId="4" applyFont="1" applyFill="1" applyBorder="1" applyAlignment="1">
      <alignment horizontal="center" vertical="center" wrapText="1"/>
    </xf>
    <xf numFmtId="0" fontId="55" fillId="0" borderId="282" xfId="10" applyFont="1" applyFill="1" applyBorder="1" applyAlignment="1" applyProtection="1">
      <alignment horizontal="left" vertical="top" wrapText="1"/>
      <protection locked="0"/>
    </xf>
    <xf numFmtId="0" fontId="55" fillId="0" borderId="283" xfId="10" applyFont="1" applyFill="1" applyBorder="1" applyAlignment="1" applyProtection="1">
      <alignment horizontal="left" vertical="top" wrapText="1"/>
      <protection locked="0"/>
    </xf>
    <xf numFmtId="0" fontId="55" fillId="0" borderId="284" xfId="10" applyFont="1" applyFill="1" applyBorder="1" applyAlignment="1" applyProtection="1">
      <alignment horizontal="left" vertical="top" wrapText="1"/>
      <protection locked="0"/>
    </xf>
    <xf numFmtId="0" fontId="59" fillId="0" borderId="56" xfId="0" applyFont="1" applyFill="1" applyBorder="1" applyAlignment="1">
      <alignment horizontal="center" wrapText="1"/>
    </xf>
    <xf numFmtId="0" fontId="59" fillId="0" borderId="57" xfId="0" applyFont="1" applyFill="1" applyBorder="1" applyAlignment="1">
      <alignment horizontal="center" wrapText="1"/>
    </xf>
    <xf numFmtId="0" fontId="59" fillId="0" borderId="58" xfId="0" applyFont="1" applyFill="1" applyBorder="1" applyAlignment="1">
      <alignment horizontal="center" wrapText="1"/>
    </xf>
    <xf numFmtId="0" fontId="60" fillId="0" borderId="272" xfId="10" applyFont="1" applyFill="1" applyBorder="1" applyAlignment="1">
      <alignment horizontal="center" vertical="center" wrapText="1"/>
    </xf>
    <xf numFmtId="0" fontId="13" fillId="37" borderId="274" xfId="0" applyFont="1" applyFill="1" applyBorder="1" applyAlignment="1">
      <alignment horizontal="center" wrapText="1"/>
    </xf>
    <xf numFmtId="0" fontId="13" fillId="37" borderId="271" xfId="0" applyFont="1" applyFill="1" applyBorder="1" applyAlignment="1">
      <alignment horizontal="center" wrapText="1"/>
    </xf>
    <xf numFmtId="0" fontId="15" fillId="0" borderId="43" xfId="4" applyFont="1" applyFill="1" applyBorder="1" applyAlignment="1">
      <alignment horizontal="center" vertical="center" wrapText="1"/>
    </xf>
    <xf numFmtId="0" fontId="15" fillId="0" borderId="162" xfId="4" applyFont="1" applyFill="1" applyBorder="1" applyAlignment="1">
      <alignment horizontal="center" vertical="center" wrapText="1"/>
    </xf>
    <xf numFmtId="0" fontId="15" fillId="0" borderId="46" xfId="4" applyFont="1" applyFill="1" applyBorder="1" applyAlignment="1">
      <alignment horizontal="center" vertical="center" wrapText="1"/>
    </xf>
    <xf numFmtId="0" fontId="15" fillId="0" borderId="302" xfId="4" applyFont="1" applyFill="1" applyBorder="1" applyAlignment="1">
      <alignment horizontal="center" vertical="center" wrapText="1"/>
    </xf>
    <xf numFmtId="0" fontId="15" fillId="0" borderId="303" xfId="4" applyFont="1" applyFill="1" applyBorder="1" applyAlignment="1">
      <alignment horizontal="center" vertical="center" wrapText="1"/>
    </xf>
    <xf numFmtId="0" fontId="15" fillId="0" borderId="304" xfId="4" applyFont="1" applyFill="1" applyBorder="1" applyAlignment="1">
      <alignment horizontal="center" vertical="center" wrapText="1"/>
    </xf>
    <xf numFmtId="0" fontId="15" fillId="0" borderId="262" xfId="4" applyFont="1" applyFill="1" applyBorder="1" applyAlignment="1">
      <alignment horizontal="center" vertical="center" wrapText="1"/>
    </xf>
    <xf numFmtId="0" fontId="68" fillId="38" borderId="264" xfId="4" applyFont="1" applyFill="1" applyBorder="1" applyAlignment="1">
      <alignment horizontal="center" vertical="center" textRotation="180" wrapText="1"/>
    </xf>
    <xf numFmtId="0" fontId="68" fillId="38" borderId="11" xfId="4" applyFont="1" applyFill="1" applyBorder="1" applyAlignment="1">
      <alignment horizontal="center" vertical="center" textRotation="90" wrapText="1"/>
    </xf>
    <xf numFmtId="0" fontId="68" fillId="38" borderId="264" xfId="4" applyFont="1" applyFill="1" applyBorder="1" applyAlignment="1">
      <alignment horizontal="center" vertical="center" textRotation="90" wrapText="1"/>
    </xf>
    <xf numFmtId="0" fontId="68" fillId="38" borderId="124" xfId="4" applyFont="1" applyFill="1" applyBorder="1" applyAlignment="1">
      <alignment horizontal="center" vertical="center" textRotation="90" wrapText="1"/>
    </xf>
    <xf numFmtId="0" fontId="21" fillId="38" borderId="302" xfId="4" applyFont="1" applyFill="1" applyBorder="1" applyAlignment="1">
      <alignment horizontal="center" vertical="center" wrapText="1"/>
    </xf>
    <xf numFmtId="0" fontId="21" fillId="38" borderId="260" xfId="4" applyFont="1" applyFill="1" applyBorder="1" applyAlignment="1">
      <alignment horizontal="center" vertical="center" wrapText="1"/>
    </xf>
    <xf numFmtId="0" fontId="21" fillId="38" borderId="290" xfId="4" applyFont="1" applyFill="1" applyBorder="1" applyAlignment="1">
      <alignment horizontal="center" vertical="center" wrapText="1"/>
    </xf>
    <xf numFmtId="0" fontId="21" fillId="38" borderId="258" xfId="4" applyFont="1" applyFill="1" applyBorder="1" applyAlignment="1">
      <alignment horizontal="center" vertical="center" wrapText="1"/>
    </xf>
    <xf numFmtId="0" fontId="21" fillId="38" borderId="312" xfId="4" applyFont="1" applyFill="1" applyBorder="1" applyAlignment="1">
      <alignment horizontal="center" vertical="center" wrapText="1"/>
    </xf>
    <xf numFmtId="0" fontId="21" fillId="38" borderId="313" xfId="4" applyFont="1" applyFill="1" applyBorder="1" applyAlignment="1">
      <alignment horizontal="center" vertical="center" wrapText="1"/>
    </xf>
    <xf numFmtId="0" fontId="68" fillId="31" borderId="264" xfId="4" applyFont="1" applyFill="1" applyBorder="1" applyAlignment="1">
      <alignment horizontal="center" vertical="center" textRotation="90" wrapText="1"/>
    </xf>
    <xf numFmtId="0" fontId="21" fillId="31" borderId="40" xfId="4" applyFont="1" applyFill="1" applyBorder="1" applyAlignment="1">
      <alignment horizontal="center" vertical="center" wrapText="1"/>
    </xf>
    <xf numFmtId="0" fontId="21" fillId="31" borderId="266" xfId="4" applyFont="1" applyFill="1" applyBorder="1" applyAlignment="1">
      <alignment horizontal="center" vertical="center" wrapText="1"/>
    </xf>
    <xf numFmtId="0" fontId="21" fillId="31" borderId="310" xfId="4" applyFont="1" applyFill="1" applyBorder="1" applyAlignment="1">
      <alignment horizontal="center" vertical="center" wrapText="1"/>
    </xf>
    <xf numFmtId="0" fontId="21" fillId="31" borderId="40" xfId="0" applyFont="1" applyFill="1" applyBorder="1" applyAlignment="1">
      <alignment horizontal="center" wrapText="1"/>
    </xf>
    <xf numFmtId="0" fontId="21" fillId="31" borderId="266" xfId="0" applyFont="1" applyFill="1" applyBorder="1" applyAlignment="1">
      <alignment horizontal="center" wrapText="1"/>
    </xf>
    <xf numFmtId="0" fontId="68" fillId="31" borderId="11" xfId="4" applyFont="1" applyFill="1" applyBorder="1" applyAlignment="1">
      <alignment horizontal="center" vertical="center" textRotation="180" wrapText="1"/>
    </xf>
    <xf numFmtId="0" fontId="68" fillId="31" borderId="264" xfId="4" applyFont="1" applyFill="1" applyBorder="1" applyAlignment="1">
      <alignment horizontal="center" vertical="center" textRotation="180" wrapText="1"/>
    </xf>
    <xf numFmtId="0" fontId="68" fillId="31" borderId="124" xfId="4" applyFont="1" applyFill="1" applyBorder="1" applyAlignment="1">
      <alignment horizontal="center" vertical="center" textRotation="180" wrapText="1"/>
    </xf>
    <xf numFmtId="0" fontId="15" fillId="0" borderId="209" xfId="4" applyFont="1" applyFill="1" applyBorder="1" applyAlignment="1">
      <alignment horizontal="center" vertical="center" wrapText="1"/>
    </xf>
    <xf numFmtId="0" fontId="15" fillId="0" borderId="264" xfId="4" applyFont="1" applyFill="1" applyBorder="1" applyAlignment="1">
      <alignment horizontal="center" vertical="center" wrapText="1"/>
    </xf>
    <xf numFmtId="0" fontId="14" fillId="0" borderId="262" xfId="0" applyFont="1" applyFill="1" applyBorder="1" applyAlignment="1">
      <alignment horizontal="center" vertical="center" wrapText="1"/>
    </xf>
    <xf numFmtId="0" fontId="70" fillId="32" borderId="264" xfId="4" applyFont="1" applyFill="1" applyBorder="1" applyAlignment="1">
      <alignment horizontal="center" vertical="center" textRotation="90" wrapText="1"/>
    </xf>
    <xf numFmtId="0" fontId="15" fillId="32" borderId="262" xfId="4" applyFont="1" applyFill="1" applyBorder="1" applyAlignment="1">
      <alignment horizontal="center" vertical="center" wrapText="1"/>
    </xf>
    <xf numFmtId="0" fontId="15" fillId="32" borderId="219" xfId="4" applyFont="1" applyFill="1" applyBorder="1" applyAlignment="1">
      <alignment horizontal="center" vertical="center" wrapText="1"/>
    </xf>
    <xf numFmtId="0" fontId="15" fillId="32" borderId="261" xfId="4" applyFont="1" applyFill="1" applyBorder="1" applyAlignment="1">
      <alignment horizontal="center" vertical="center" wrapText="1"/>
    </xf>
    <xf numFmtId="0" fontId="70" fillId="32" borderId="264" xfId="4" applyFont="1" applyFill="1" applyBorder="1" applyAlignment="1">
      <alignment horizontal="center" vertical="center" textRotation="180" wrapText="1"/>
    </xf>
    <xf numFmtId="0" fontId="70" fillId="32" borderId="124" xfId="4" applyFont="1" applyFill="1" applyBorder="1" applyAlignment="1">
      <alignment horizontal="center" vertical="center" textRotation="180" wrapText="1"/>
    </xf>
    <xf numFmtId="0" fontId="21" fillId="27" borderId="273" xfId="4" applyFont="1" applyFill="1" applyBorder="1" applyAlignment="1">
      <alignment horizontal="center" vertical="center" wrapText="1"/>
    </xf>
    <xf numFmtId="0" fontId="11" fillId="0" borderId="273" xfId="4" applyFont="1" applyFill="1" applyBorder="1" applyAlignment="1">
      <alignment horizontal="center" vertical="center" wrapText="1"/>
    </xf>
    <xf numFmtId="0" fontId="15" fillId="0" borderId="210" xfId="4" applyFont="1" applyFill="1" applyBorder="1" applyAlignment="1">
      <alignment horizontal="center" vertical="center"/>
    </xf>
    <xf numFmtId="0" fontId="15" fillId="0" borderId="211" xfId="4" applyFont="1" applyFill="1" applyBorder="1" applyAlignment="1">
      <alignment horizontal="center" vertical="center"/>
    </xf>
    <xf numFmtId="0" fontId="15" fillId="0" borderId="262" xfId="4" applyFont="1" applyFill="1" applyBorder="1" applyAlignment="1">
      <alignment horizontal="center" vertical="center"/>
    </xf>
    <xf numFmtId="0" fontId="15" fillId="0" borderId="258" xfId="4" applyFont="1" applyFill="1" applyBorder="1" applyAlignment="1">
      <alignment horizontal="center" vertical="center"/>
    </xf>
    <xf numFmtId="0" fontId="15" fillId="0" borderId="209" xfId="4" applyFont="1" applyFill="1" applyBorder="1" applyAlignment="1">
      <alignment horizontal="center" vertical="center"/>
    </xf>
    <xf numFmtId="0" fontId="15" fillId="0" borderId="264" xfId="4" applyFont="1" applyFill="1" applyBorder="1" applyAlignment="1">
      <alignment horizontal="center" vertical="center"/>
    </xf>
    <xf numFmtId="0" fontId="14" fillId="0" borderId="210" xfId="0" applyFont="1" applyFill="1" applyBorder="1" applyAlignment="1">
      <alignment horizontal="center" vertical="center" wrapText="1"/>
    </xf>
    <xf numFmtId="0" fontId="14" fillId="0" borderId="211" xfId="0" applyFont="1" applyFill="1" applyBorder="1" applyAlignment="1">
      <alignment horizontal="center" vertical="center" wrapText="1"/>
    </xf>
    <xf numFmtId="0" fontId="15" fillId="0" borderId="210" xfId="4" applyFont="1" applyFill="1" applyBorder="1" applyAlignment="1">
      <alignment horizontal="center" vertical="center" wrapText="1"/>
    </xf>
    <xf numFmtId="0" fontId="15" fillId="0" borderId="211" xfId="4" applyFont="1" applyFill="1" applyBorder="1" applyAlignment="1">
      <alignment horizontal="center" vertical="center" wrapText="1"/>
    </xf>
    <xf numFmtId="0" fontId="68" fillId="31" borderId="42" xfId="4" applyFont="1" applyFill="1" applyBorder="1" applyAlignment="1">
      <alignment horizontal="center" vertical="center" textRotation="180" wrapText="1"/>
    </xf>
    <xf numFmtId="0" fontId="68" fillId="31" borderId="216" xfId="4" applyFont="1" applyFill="1" applyBorder="1" applyAlignment="1">
      <alignment horizontal="center" vertical="center" textRotation="180" wrapText="1"/>
    </xf>
    <xf numFmtId="0" fontId="68" fillId="31" borderId="78" xfId="4" applyFont="1" applyFill="1" applyBorder="1" applyAlignment="1">
      <alignment horizontal="center" vertical="center" textRotation="180" wrapText="1"/>
    </xf>
    <xf numFmtId="0" fontId="68" fillId="30" borderId="42" xfId="4" applyFont="1" applyFill="1" applyBorder="1" applyAlignment="1">
      <alignment horizontal="center" vertical="center" textRotation="180" wrapText="1"/>
    </xf>
    <xf numFmtId="0" fontId="68" fillId="30" borderId="216" xfId="4" applyFont="1" applyFill="1" applyBorder="1" applyAlignment="1">
      <alignment horizontal="center" vertical="center" textRotation="180" wrapText="1"/>
    </xf>
    <xf numFmtId="0" fontId="68" fillId="30" borderId="78" xfId="4" applyFont="1" applyFill="1" applyBorder="1" applyAlignment="1">
      <alignment horizontal="center" vertical="center" textRotation="180" wrapText="1"/>
    </xf>
    <xf numFmtId="0" fontId="68" fillId="38" borderId="216" xfId="4" applyFont="1" applyFill="1" applyBorder="1" applyAlignment="1">
      <alignment horizontal="center" vertical="center" textRotation="180" wrapText="1"/>
    </xf>
    <xf numFmtId="0" fontId="13" fillId="37" borderId="207" xfId="0" applyFont="1" applyFill="1" applyBorder="1" applyAlignment="1">
      <alignment horizontal="center" wrapText="1"/>
    </xf>
    <xf numFmtId="0" fontId="59" fillId="0" borderId="185" xfId="0" applyFont="1" applyFill="1" applyBorder="1" applyAlignment="1">
      <alignment horizontal="left" wrapText="1"/>
    </xf>
    <xf numFmtId="0" fontId="59" fillId="0" borderId="184" xfId="0" applyFont="1" applyFill="1" applyBorder="1" applyAlignment="1">
      <alignment horizontal="left" wrapText="1"/>
    </xf>
    <xf numFmtId="0" fontId="60" fillId="0" borderId="183" xfId="10" applyFont="1" applyFill="1" applyBorder="1" applyAlignment="1">
      <alignment horizontal="center" vertical="center" wrapText="1"/>
    </xf>
    <xf numFmtId="0" fontId="60" fillId="0" borderId="182" xfId="10" applyFont="1" applyFill="1" applyBorder="1" applyAlignment="1">
      <alignment horizontal="center" vertical="center" wrapText="1"/>
    </xf>
    <xf numFmtId="0" fontId="60" fillId="0" borderId="181" xfId="10" applyFont="1" applyFill="1" applyBorder="1" applyAlignment="1">
      <alignment horizontal="center" vertical="center" wrapText="1"/>
    </xf>
    <xf numFmtId="0" fontId="21" fillId="31" borderId="194" xfId="4" applyFont="1" applyFill="1" applyBorder="1" applyAlignment="1">
      <alignment horizontal="center" vertical="center" wrapText="1"/>
    </xf>
    <xf numFmtId="0" fontId="21" fillId="31" borderId="196" xfId="0" applyFont="1" applyFill="1" applyBorder="1" applyAlignment="1">
      <alignment horizontal="center" wrapText="1"/>
    </xf>
    <xf numFmtId="0" fontId="21" fillId="31" borderId="200" xfId="0" applyFont="1" applyFill="1" applyBorder="1" applyAlignment="1">
      <alignment horizontal="center" wrapText="1"/>
    </xf>
    <xf numFmtId="0" fontId="21" fillId="31" borderId="96" xfId="0" applyFont="1" applyFill="1" applyBorder="1" applyAlignment="1">
      <alignment horizontal="center" wrapText="1"/>
    </xf>
    <xf numFmtId="0" fontId="21" fillId="31" borderId="63" xfId="0" applyFont="1" applyFill="1" applyBorder="1" applyAlignment="1">
      <alignment horizontal="center" wrapText="1"/>
    </xf>
    <xf numFmtId="0" fontId="21" fillId="31" borderId="64" xfId="0" applyFont="1" applyFill="1" applyBorder="1" applyAlignment="1">
      <alignment horizontal="center" wrapText="1"/>
    </xf>
    <xf numFmtId="0" fontId="15" fillId="0" borderId="178" xfId="4" applyFont="1" applyFill="1" applyBorder="1" applyAlignment="1">
      <alignment horizontal="center" vertical="center" wrapText="1"/>
    </xf>
    <xf numFmtId="0" fontId="70" fillId="32" borderId="42" xfId="4" applyFont="1" applyFill="1" applyBorder="1" applyAlignment="1">
      <alignment horizontal="center" vertical="center" textRotation="180" wrapText="1"/>
    </xf>
    <xf numFmtId="0" fontId="70" fillId="32" borderId="216" xfId="4" applyFont="1" applyFill="1" applyBorder="1" applyAlignment="1">
      <alignment horizontal="center" vertical="center" textRotation="180" wrapText="1"/>
    </xf>
    <xf numFmtId="0" fontId="70" fillId="32" borderId="78" xfId="4" applyFont="1" applyFill="1" applyBorder="1" applyAlignment="1">
      <alignment horizontal="center" vertical="center" textRotation="180" wrapText="1"/>
    </xf>
    <xf numFmtId="0" fontId="15" fillId="0" borderId="158" xfId="4" applyFont="1" applyFill="1" applyBorder="1" applyAlignment="1">
      <alignment horizontal="center" vertical="center"/>
    </xf>
    <xf numFmtId="0" fontId="15" fillId="0" borderId="160" xfId="4" applyFont="1" applyFill="1" applyBorder="1" applyAlignment="1">
      <alignment horizontal="center" vertical="center"/>
    </xf>
    <xf numFmtId="0" fontId="15" fillId="0" borderId="177" xfId="4" applyFont="1" applyFill="1" applyBorder="1" applyAlignment="1">
      <alignment horizontal="center" vertical="center"/>
    </xf>
    <xf numFmtId="0" fontId="15" fillId="0" borderId="4" xfId="4" applyFont="1" applyFill="1" applyBorder="1" applyAlignment="1">
      <alignment horizontal="center" vertical="center"/>
    </xf>
    <xf numFmtId="0" fontId="15" fillId="0" borderId="110" xfId="4" applyFont="1" applyFill="1" applyBorder="1" applyAlignment="1">
      <alignment horizontal="center" vertical="center"/>
    </xf>
    <xf numFmtId="0" fontId="15" fillId="0" borderId="178" xfId="4" applyFont="1" applyFill="1" applyBorder="1" applyAlignment="1">
      <alignment horizontal="center" vertical="center"/>
    </xf>
    <xf numFmtId="0" fontId="14" fillId="0" borderId="300" xfId="0" applyFont="1" applyFill="1" applyBorder="1" applyAlignment="1">
      <alignment horizontal="center" vertical="center" wrapText="1"/>
    </xf>
    <xf numFmtId="0" fontId="14" fillId="0" borderId="301" xfId="0" applyFont="1" applyFill="1" applyBorder="1" applyAlignment="1">
      <alignment horizontal="center" vertical="center" wrapText="1"/>
    </xf>
    <xf numFmtId="0" fontId="14" fillId="0" borderId="285" xfId="0" applyFont="1" applyFill="1" applyBorder="1" applyAlignment="1">
      <alignment horizontal="center" vertical="center" wrapText="1"/>
    </xf>
    <xf numFmtId="0" fontId="14" fillId="0" borderId="268" xfId="0" applyFont="1" applyFill="1" applyBorder="1" applyAlignment="1">
      <alignment horizontal="center" vertical="center" wrapText="1"/>
    </xf>
    <xf numFmtId="0" fontId="14" fillId="0" borderId="292" xfId="0" applyFont="1" applyFill="1" applyBorder="1" applyAlignment="1">
      <alignment horizontal="center" vertical="center" wrapText="1"/>
    </xf>
    <xf numFmtId="0" fontId="15" fillId="0" borderId="310" xfId="4" applyFont="1" applyFill="1" applyBorder="1" applyAlignment="1">
      <alignment horizontal="center" vertical="center"/>
    </xf>
    <xf numFmtId="0" fontId="15" fillId="0" borderId="295" xfId="4" applyFont="1" applyFill="1" applyBorder="1" applyAlignment="1">
      <alignment horizontal="center" vertical="center"/>
    </xf>
    <xf numFmtId="0" fontId="55" fillId="0" borderId="169" xfId="10" applyFont="1" applyFill="1" applyBorder="1" applyAlignment="1" applyProtection="1">
      <alignment horizontal="left" vertical="top" wrapText="1"/>
      <protection locked="0"/>
    </xf>
    <xf numFmtId="0" fontId="55" fillId="0" borderId="168" xfId="10" applyFont="1" applyFill="1" applyBorder="1" applyAlignment="1" applyProtection="1">
      <alignment horizontal="left" vertical="top" wrapText="1"/>
      <protection locked="0"/>
    </xf>
    <xf numFmtId="0" fontId="55" fillId="0" borderId="208" xfId="10" applyFont="1" applyFill="1" applyBorder="1" applyAlignment="1" applyProtection="1">
      <alignment horizontal="left" vertical="top" wrapText="1"/>
      <protection locked="0"/>
    </xf>
    <xf numFmtId="0" fontId="55" fillId="0" borderId="167" xfId="10" applyFont="1" applyFill="1" applyBorder="1" applyAlignment="1" applyProtection="1">
      <alignment horizontal="left" vertical="top" wrapText="1"/>
      <protection locked="0"/>
    </xf>
    <xf numFmtId="0" fontId="68" fillId="30" borderId="10" xfId="4" applyFont="1" applyFill="1" applyBorder="1" applyAlignment="1">
      <alignment horizontal="center" vertical="center" textRotation="90" wrapText="1"/>
    </xf>
    <xf numFmtId="0" fontId="68" fillId="30" borderId="60" xfId="4" applyFont="1" applyFill="1" applyBorder="1" applyAlignment="1">
      <alignment horizontal="center" vertical="center" textRotation="90" wrapText="1"/>
    </xf>
    <xf numFmtId="0" fontId="68" fillId="30" borderId="12" xfId="4" applyFont="1" applyFill="1" applyBorder="1" applyAlignment="1">
      <alignment horizontal="center" vertical="center" textRotation="90" wrapText="1"/>
    </xf>
    <xf numFmtId="0" fontId="21" fillId="30" borderId="194" xfId="4" applyFont="1" applyFill="1" applyBorder="1" applyAlignment="1">
      <alignment horizontal="center" vertical="center" wrapText="1"/>
    </xf>
    <xf numFmtId="0" fontId="21" fillId="30" borderId="196" xfId="4" applyFont="1" applyFill="1" applyBorder="1" applyAlignment="1">
      <alignment horizontal="center" vertical="center" wrapText="1"/>
    </xf>
    <xf numFmtId="0" fontId="70" fillId="32" borderId="10" xfId="4" applyFont="1" applyFill="1" applyBorder="1" applyAlignment="1">
      <alignment horizontal="center" vertical="center" textRotation="90" wrapText="1"/>
    </xf>
    <xf numFmtId="0" fontId="70" fillId="32" borderId="60" xfId="4" applyFont="1" applyFill="1" applyBorder="1" applyAlignment="1">
      <alignment horizontal="center" vertical="center" textRotation="90" wrapText="1"/>
    </xf>
    <xf numFmtId="0" fontId="70" fillId="32" borderId="12" xfId="4" applyFont="1" applyFill="1" applyBorder="1" applyAlignment="1">
      <alignment horizontal="center" vertical="center" textRotation="90" wrapText="1"/>
    </xf>
    <xf numFmtId="0" fontId="15" fillId="0" borderId="221" xfId="4" applyFont="1" applyFill="1" applyBorder="1" applyAlignment="1">
      <alignment horizontal="center" vertical="center" wrapText="1"/>
    </xf>
    <xf numFmtId="0" fontId="70" fillId="32" borderId="75" xfId="4" applyFont="1" applyFill="1" applyBorder="1" applyAlignment="1">
      <alignment horizontal="center" vertical="center" textRotation="180" wrapText="1"/>
    </xf>
    <xf numFmtId="0" fontId="70" fillId="32" borderId="205" xfId="4" applyFont="1" applyFill="1" applyBorder="1" applyAlignment="1">
      <alignment horizontal="center" vertical="center" textRotation="180" wrapText="1"/>
    </xf>
    <xf numFmtId="0" fontId="70" fillId="32" borderId="77" xfId="4" applyFont="1" applyFill="1" applyBorder="1" applyAlignment="1">
      <alignment horizontal="center" vertical="center" textRotation="180" wrapText="1"/>
    </xf>
    <xf numFmtId="0" fontId="71" fillId="31" borderId="75" xfId="4" applyFont="1" applyFill="1" applyBorder="1" applyAlignment="1">
      <alignment horizontal="center" vertical="center" textRotation="180" wrapText="1"/>
    </xf>
    <xf numFmtId="0" fontId="71" fillId="31" borderId="205" xfId="4" applyFont="1" applyFill="1" applyBorder="1" applyAlignment="1">
      <alignment horizontal="center" vertical="center" textRotation="180" wrapText="1"/>
    </xf>
    <xf numFmtId="0" fontId="71" fillId="31" borderId="77" xfId="4" applyFont="1" applyFill="1" applyBorder="1" applyAlignment="1">
      <alignment horizontal="center" vertical="center" textRotation="180" wrapText="1"/>
    </xf>
    <xf numFmtId="0" fontId="68" fillId="38" borderId="75" xfId="4" applyFont="1" applyFill="1" applyBorder="1" applyAlignment="1">
      <alignment horizontal="center" vertical="center" textRotation="180" wrapText="1"/>
    </xf>
    <xf numFmtId="0" fontId="68" fillId="38" borderId="205" xfId="4" applyFont="1" applyFill="1" applyBorder="1" applyAlignment="1">
      <alignment horizontal="center" vertical="center" textRotation="180" wrapText="1"/>
    </xf>
    <xf numFmtId="0" fontId="68" fillId="38" borderId="77" xfId="4" applyFont="1" applyFill="1" applyBorder="1" applyAlignment="1">
      <alignment horizontal="center" vertical="center" textRotation="180" wrapText="1"/>
    </xf>
    <xf numFmtId="0" fontId="15" fillId="0" borderId="137" xfId="4" applyFont="1" applyFill="1" applyBorder="1" applyAlignment="1">
      <alignment horizontal="center" vertical="center" wrapText="1"/>
    </xf>
    <xf numFmtId="0" fontId="15" fillId="0" borderId="122" xfId="4" applyFont="1" applyFill="1" applyBorder="1" applyAlignment="1">
      <alignment horizontal="center" vertical="center" wrapText="1"/>
    </xf>
    <xf numFmtId="0" fontId="15" fillId="0" borderId="120" xfId="4" applyFont="1" applyFill="1" applyBorder="1" applyAlignment="1">
      <alignment horizontal="center" vertical="center" wrapText="1"/>
    </xf>
    <xf numFmtId="0" fontId="15" fillId="0" borderId="138" xfId="4" applyFont="1" applyFill="1" applyBorder="1" applyAlignment="1">
      <alignment horizontal="center" vertical="center" wrapText="1"/>
    </xf>
    <xf numFmtId="0" fontId="15" fillId="0" borderId="137" xfId="4" applyFont="1" applyFill="1" applyBorder="1" applyAlignment="1">
      <alignment horizontal="center" vertical="center"/>
    </xf>
    <xf numFmtId="0" fontId="15" fillId="0" borderId="104" xfId="4" applyFont="1" applyFill="1" applyBorder="1" applyAlignment="1">
      <alignment horizontal="center" vertical="center"/>
    </xf>
    <xf numFmtId="0" fontId="15" fillId="0" borderId="199" xfId="4" applyFont="1" applyFill="1" applyBorder="1" applyAlignment="1">
      <alignment horizontal="center" vertical="center"/>
    </xf>
    <xf numFmtId="0" fontId="15" fillId="0" borderId="122" xfId="0" applyFont="1" applyFill="1" applyBorder="1" applyAlignment="1">
      <alignment horizontal="center" vertical="center" wrapText="1"/>
    </xf>
    <xf numFmtId="0" fontId="15" fillId="0" borderId="121" xfId="0" applyFont="1" applyFill="1" applyBorder="1" applyAlignment="1">
      <alignment horizontal="center" vertical="center" wrapText="1"/>
    </xf>
    <xf numFmtId="0" fontId="15" fillId="0" borderId="120" xfId="0" applyFont="1" applyFill="1" applyBorder="1" applyAlignment="1">
      <alignment horizontal="center" vertical="center" wrapText="1"/>
    </xf>
    <xf numFmtId="0" fontId="15" fillId="41" borderId="80" xfId="0" applyFont="1" applyFill="1" applyBorder="1" applyAlignment="1">
      <alignment horizontal="center" vertical="center" wrapText="1"/>
    </xf>
    <xf numFmtId="0" fontId="15" fillId="41" borderId="81" xfId="0" applyFont="1" applyFill="1" applyBorder="1" applyAlignment="1">
      <alignment horizontal="center" vertical="center" wrapText="1"/>
    </xf>
    <xf numFmtId="0" fontId="15" fillId="41" borderId="82" xfId="0" applyFont="1" applyFill="1" applyBorder="1" applyAlignment="1">
      <alignment horizontal="center" vertical="center" wrapText="1"/>
    </xf>
    <xf numFmtId="0" fontId="15" fillId="35" borderId="43" xfId="0" applyFont="1" applyFill="1" applyBorder="1" applyAlignment="1">
      <alignment horizontal="center" vertical="center" wrapText="1"/>
    </xf>
    <xf numFmtId="0" fontId="15" fillId="35" borderId="39"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15" fillId="35" borderId="145"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7" fillId="35" borderId="147" xfId="0" applyFont="1" applyFill="1" applyBorder="1" applyAlignment="1">
      <alignment horizontal="center" vertical="center" wrapText="1"/>
    </xf>
    <xf numFmtId="0" fontId="15" fillId="34" borderId="80" xfId="4" applyFont="1" applyFill="1" applyBorder="1" applyAlignment="1">
      <alignment horizontal="center" vertical="center" wrapText="1"/>
    </xf>
    <xf numFmtId="0" fontId="15" fillId="34" borderId="81" xfId="4" applyFont="1" applyFill="1" applyBorder="1" applyAlignment="1">
      <alignment horizontal="center" vertical="center" wrapText="1"/>
    </xf>
    <xf numFmtId="0" fontId="15" fillId="34" borderId="82" xfId="4" applyFont="1" applyFill="1" applyBorder="1" applyAlignment="1">
      <alignment horizontal="center" vertical="center" wrapText="1"/>
    </xf>
    <xf numFmtId="0" fontId="15" fillId="35" borderId="10" xfId="4" applyFont="1" applyFill="1" applyBorder="1" applyAlignment="1">
      <alignment horizontal="center" vertical="center" wrapText="1"/>
    </xf>
    <xf numFmtId="0" fontId="15" fillId="35" borderId="60" xfId="4" applyFont="1" applyFill="1" applyBorder="1" applyAlignment="1">
      <alignment horizontal="center" vertical="center" wrapText="1"/>
    </xf>
    <xf numFmtId="0" fontId="15" fillId="35" borderId="39" xfId="4" applyFont="1" applyFill="1" applyBorder="1" applyAlignment="1">
      <alignment horizontal="center" vertical="center" wrapText="1"/>
    </xf>
    <xf numFmtId="0" fontId="15" fillId="35" borderId="0" xfId="4" applyFont="1" applyFill="1" applyBorder="1" applyAlignment="1">
      <alignment horizontal="center" vertical="center" wrapText="1"/>
    </xf>
    <xf numFmtId="0" fontId="15" fillId="42" borderId="38" xfId="4" applyFont="1" applyFill="1" applyBorder="1" applyAlignment="1">
      <alignment horizontal="center" vertical="center" wrapText="1"/>
    </xf>
    <xf numFmtId="0" fontId="15" fillId="42" borderId="200" xfId="4" applyFont="1" applyFill="1" applyBorder="1" applyAlignment="1">
      <alignment horizontal="center" vertical="center" wrapText="1"/>
    </xf>
    <xf numFmtId="0" fontId="15" fillId="35" borderId="11" xfId="4" applyFont="1" applyFill="1" applyBorder="1" applyAlignment="1">
      <alignment horizontal="center" vertical="center" wrapText="1"/>
    </xf>
    <xf numFmtId="0" fontId="15" fillId="35" borderId="199" xfId="4" applyFont="1" applyFill="1" applyBorder="1" applyAlignment="1">
      <alignment horizontal="center" vertical="center" wrapText="1"/>
    </xf>
    <xf numFmtId="0" fontId="15" fillId="32" borderId="220" xfId="4" applyFont="1" applyFill="1" applyBorder="1" applyAlignment="1">
      <alignment horizontal="center" vertical="center" wrapText="1"/>
    </xf>
    <xf numFmtId="0" fontId="15" fillId="36" borderId="44" xfId="4" applyFont="1" applyFill="1" applyBorder="1" applyAlignment="1">
      <alignment horizontal="center" vertical="center" wrapText="1"/>
    </xf>
    <xf numFmtId="0" fontId="15" fillId="36" borderId="45" xfId="4" applyFont="1" applyFill="1" applyBorder="1" applyAlignment="1">
      <alignment horizontal="center" vertical="center" wrapText="1"/>
    </xf>
    <xf numFmtId="0" fontId="15" fillId="34" borderId="10" xfId="4" applyFont="1" applyFill="1" applyBorder="1" applyAlignment="1">
      <alignment horizontal="center" vertical="center" wrapText="1"/>
    </xf>
    <xf numFmtId="0" fontId="15" fillId="34" borderId="60" xfId="4"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99" xfId="0" applyFont="1" applyFill="1" applyBorder="1" applyAlignment="1">
      <alignment horizontal="center" vertical="center" wrapText="1"/>
    </xf>
    <xf numFmtId="0" fontId="15" fillId="34" borderId="39" xfId="4" applyFont="1" applyFill="1" applyBorder="1" applyAlignment="1">
      <alignment horizontal="center" vertical="center" wrapText="1"/>
    </xf>
    <xf numFmtId="0" fontId="15" fillId="34" borderId="0" xfId="4" applyFont="1" applyFill="1" applyBorder="1" applyAlignment="1">
      <alignment horizontal="center" vertical="center" wrapText="1"/>
    </xf>
    <xf numFmtId="0" fontId="15" fillId="34" borderId="11" xfId="4" applyFont="1" applyFill="1" applyBorder="1" applyAlignment="1">
      <alignment horizontal="center" vertical="center" wrapText="1"/>
    </xf>
    <xf numFmtId="0" fontId="15" fillId="34" borderId="199" xfId="4" applyFont="1" applyFill="1" applyBorder="1" applyAlignment="1">
      <alignment horizontal="center" vertical="center" wrapText="1"/>
    </xf>
    <xf numFmtId="0" fontId="15" fillId="36" borderId="39" xfId="4" applyFont="1" applyFill="1" applyBorder="1" applyAlignment="1">
      <alignment horizontal="center" vertical="center" wrapText="1"/>
    </xf>
    <xf numFmtId="0" fontId="15" fillId="36" borderId="0" xfId="4" applyFont="1" applyFill="1" applyBorder="1" applyAlignment="1">
      <alignment horizontal="center" vertical="center" wrapText="1"/>
    </xf>
    <xf numFmtId="0" fontId="15" fillId="36" borderId="75" xfId="4" applyFont="1" applyFill="1" applyBorder="1" applyAlignment="1">
      <alignment horizontal="center" vertical="center" wrapText="1"/>
    </xf>
    <xf numFmtId="0" fontId="15" fillId="36" borderId="205" xfId="4" applyFont="1" applyFill="1" applyBorder="1" applyAlignment="1">
      <alignment horizontal="center" vertical="center" wrapText="1"/>
    </xf>
    <xf numFmtId="0" fontId="15" fillId="0" borderId="222" xfId="4" applyFont="1" applyFill="1" applyBorder="1" applyAlignment="1">
      <alignment horizontal="center" vertical="center" wrapText="1"/>
    </xf>
    <xf numFmtId="3" fontId="21" fillId="0" borderId="40" xfId="4" applyNumberFormat="1" applyFont="1" applyFill="1" applyBorder="1" applyAlignment="1">
      <alignment horizontal="center" vertical="center" wrapText="1"/>
    </xf>
    <xf numFmtId="3" fontId="21" fillId="0" borderId="218" xfId="4" applyNumberFormat="1" applyFont="1" applyFill="1" applyBorder="1" applyAlignment="1">
      <alignment horizontal="center" vertical="center" wrapText="1"/>
    </xf>
    <xf numFmtId="3" fontId="21" fillId="0" borderId="198" xfId="4" applyNumberFormat="1" applyFont="1" applyFill="1" applyBorder="1" applyAlignment="1">
      <alignment horizontal="center" vertical="center" wrapText="1"/>
    </xf>
    <xf numFmtId="0" fontId="15" fillId="0" borderId="265" xfId="4" applyFont="1" applyFill="1" applyBorder="1" applyAlignment="1">
      <alignment horizontal="center" vertical="center"/>
    </xf>
    <xf numFmtId="0" fontId="15" fillId="0" borderId="123" xfId="4" applyFont="1" applyFill="1" applyBorder="1" applyAlignment="1">
      <alignment horizontal="center" vertical="center"/>
    </xf>
    <xf numFmtId="0" fontId="103" fillId="0" borderId="134" xfId="10" applyFont="1" applyFill="1" applyBorder="1" applyAlignment="1" applyProtection="1">
      <alignment horizontal="left" vertical="top" wrapText="1"/>
      <protection locked="0"/>
    </xf>
    <xf numFmtId="0" fontId="55" fillId="0" borderId="135" xfId="10" applyFont="1" applyFill="1" applyBorder="1" applyAlignment="1" applyProtection="1">
      <alignment horizontal="left" vertical="top" wrapText="1"/>
      <protection locked="0"/>
    </xf>
    <xf numFmtId="0" fontId="55" fillId="0" borderId="230" xfId="10" applyFont="1" applyFill="1" applyBorder="1" applyAlignment="1" applyProtection="1">
      <alignment horizontal="left" vertical="top" wrapText="1"/>
      <protection locked="0"/>
    </xf>
    <xf numFmtId="0" fontId="55" fillId="0" borderId="136" xfId="10" applyFont="1" applyFill="1" applyBorder="1" applyAlignment="1" applyProtection="1">
      <alignment horizontal="left" vertical="top" wrapText="1"/>
      <protection locked="0"/>
    </xf>
    <xf numFmtId="0" fontId="60" fillId="0" borderId="212" xfId="10" applyFont="1" applyFill="1" applyBorder="1" applyAlignment="1">
      <alignment horizontal="center" vertical="center" wrapText="1"/>
    </xf>
    <xf numFmtId="0" fontId="13" fillId="37" borderId="126" xfId="0" applyFont="1" applyFill="1" applyBorder="1" applyAlignment="1">
      <alignment horizontal="center" wrapText="1"/>
    </xf>
    <xf numFmtId="0" fontId="13" fillId="37" borderId="130" xfId="0" applyFont="1" applyFill="1" applyBorder="1" applyAlignment="1">
      <alignment horizontal="center" wrapText="1"/>
    </xf>
    <xf numFmtId="0" fontId="13" fillId="37" borderId="228" xfId="0" applyFont="1" applyFill="1" applyBorder="1" applyAlignment="1">
      <alignment horizontal="center" wrapText="1"/>
    </xf>
    <xf numFmtId="0" fontId="13" fillId="37" borderId="129" xfId="0" applyFont="1" applyFill="1" applyBorder="1" applyAlignment="1">
      <alignment horizontal="center" wrapText="1"/>
    </xf>
    <xf numFmtId="0" fontId="15" fillId="30" borderId="200" xfId="4" applyFont="1" applyFill="1" applyBorder="1" applyAlignment="1">
      <alignment horizontal="center" vertical="center" wrapText="1"/>
    </xf>
    <xf numFmtId="0" fontId="15" fillId="30" borderId="96" xfId="4" applyFont="1" applyFill="1" applyBorder="1" applyAlignment="1">
      <alignment horizontal="center" vertical="center" wrapText="1"/>
    </xf>
    <xf numFmtId="0" fontId="15" fillId="30" borderId="219" xfId="4" applyFont="1" applyFill="1" applyBorder="1" applyAlignment="1">
      <alignment horizontal="center" vertical="center" wrapText="1"/>
    </xf>
    <xf numFmtId="0" fontId="15" fillId="30" borderId="220" xfId="4" applyFont="1" applyFill="1" applyBorder="1" applyAlignment="1">
      <alignment horizontal="center" vertical="center" wrapText="1"/>
    </xf>
    <xf numFmtId="0" fontId="15" fillId="31" borderId="200" xfId="4" applyFont="1" applyFill="1" applyBorder="1" applyAlignment="1">
      <alignment horizontal="center" vertical="center" wrapText="1"/>
    </xf>
    <xf numFmtId="0" fontId="15" fillId="31" borderId="96" xfId="4" applyFont="1" applyFill="1" applyBorder="1" applyAlignment="1">
      <alignment horizontal="center" vertical="center" wrapText="1"/>
    </xf>
    <xf numFmtId="0" fontId="15" fillId="31" borderId="219" xfId="4" applyFont="1" applyFill="1" applyBorder="1" applyAlignment="1">
      <alignment horizontal="center" vertical="center" wrapText="1"/>
    </xf>
    <xf numFmtId="0" fontId="15" fillId="31" borderId="220" xfId="4" applyFont="1" applyFill="1" applyBorder="1" applyAlignment="1">
      <alignment horizontal="center" vertical="center" wrapText="1"/>
    </xf>
    <xf numFmtId="0" fontId="21" fillId="31" borderId="196" xfId="4" applyFont="1" applyFill="1" applyBorder="1" applyAlignment="1">
      <alignment horizontal="center" vertical="center" wrapText="1"/>
    </xf>
    <xf numFmtId="0" fontId="15" fillId="0" borderId="137" xfId="4" applyFont="1" applyFill="1" applyBorder="1" applyAlignment="1">
      <alignment horizontal="right" vertical="center"/>
    </xf>
    <xf numFmtId="0" fontId="15" fillId="0" borderId="104" xfId="4" applyFont="1" applyFill="1" applyBorder="1" applyAlignment="1">
      <alignment horizontal="right" vertical="center"/>
    </xf>
    <xf numFmtId="0" fontId="15" fillId="0" borderId="89" xfId="4" applyFont="1" applyFill="1" applyBorder="1" applyAlignment="1">
      <alignment horizontal="right" vertical="center"/>
    </xf>
    <xf numFmtId="0" fontId="68" fillId="38" borderId="242" xfId="4" applyFont="1" applyFill="1" applyBorder="1" applyAlignment="1">
      <alignment horizontal="center" vertical="center" textRotation="90" wrapText="1"/>
    </xf>
    <xf numFmtId="0" fontId="68" fillId="38" borderId="244" xfId="4" applyFont="1" applyFill="1" applyBorder="1" applyAlignment="1">
      <alignment horizontal="center" vertical="center" textRotation="90" wrapText="1"/>
    </xf>
    <xf numFmtId="0" fontId="74" fillId="38" borderId="40" xfId="4" applyFont="1" applyFill="1" applyBorder="1" applyAlignment="1">
      <alignment horizontal="center" vertical="center" wrapText="1"/>
    </xf>
    <xf numFmtId="0" fontId="74" fillId="38" borderId="238" xfId="4" applyFont="1" applyFill="1" applyBorder="1" applyAlignment="1">
      <alignment horizontal="center" vertical="center" wrapText="1"/>
    </xf>
    <xf numFmtId="0" fontId="68" fillId="38" borderId="243" xfId="4" applyFont="1" applyFill="1" applyBorder="1" applyAlignment="1">
      <alignment horizontal="center" vertical="center" textRotation="180" wrapText="1"/>
    </xf>
    <xf numFmtId="0" fontId="68" fillId="38" borderId="245" xfId="4" applyFont="1" applyFill="1" applyBorder="1" applyAlignment="1">
      <alignment horizontal="center" vertical="center" textRotation="180" wrapText="1"/>
    </xf>
    <xf numFmtId="0" fontId="68" fillId="30" borderId="243" xfId="4" applyFont="1" applyFill="1" applyBorder="1" applyAlignment="1">
      <alignment horizontal="center" vertical="center" textRotation="180" wrapText="1"/>
    </xf>
    <xf numFmtId="0" fontId="68" fillId="30" borderId="245" xfId="4" applyFont="1" applyFill="1" applyBorder="1" applyAlignment="1">
      <alignment horizontal="center" vertical="center" textRotation="180" wrapText="1"/>
    </xf>
    <xf numFmtId="3" fontId="104" fillId="30" borderId="238" xfId="4" applyNumberFormat="1" applyFont="1" applyFill="1" applyBorder="1" applyAlignment="1">
      <alignment horizontal="center" vertical="center" wrapText="1"/>
    </xf>
    <xf numFmtId="0" fontId="74" fillId="30" borderId="40" xfId="4" applyFont="1" applyFill="1" applyBorder="1" applyAlignment="1">
      <alignment horizontal="center" vertical="center" wrapText="1"/>
    </xf>
    <xf numFmtId="0" fontId="74" fillId="30" borderId="238" xfId="4" applyFont="1" applyFill="1" applyBorder="1" applyAlignment="1">
      <alignment horizontal="center" vertical="center" wrapText="1"/>
    </xf>
    <xf numFmtId="3" fontId="104" fillId="31" borderId="238" xfId="4" applyNumberFormat="1" applyFont="1" applyFill="1" applyBorder="1" applyAlignment="1">
      <alignment horizontal="center" vertical="center" wrapText="1"/>
    </xf>
    <xf numFmtId="0" fontId="74" fillId="31" borderId="40" xfId="4" applyFont="1" applyFill="1" applyBorder="1" applyAlignment="1">
      <alignment horizontal="center" vertical="center" wrapText="1"/>
    </xf>
    <xf numFmtId="0" fontId="74" fillId="31" borderId="238" xfId="4" applyFont="1" applyFill="1" applyBorder="1" applyAlignment="1">
      <alignment horizontal="center" vertical="center" wrapText="1"/>
    </xf>
    <xf numFmtId="0" fontId="68" fillId="31" borderId="243" xfId="4" applyFont="1" applyFill="1" applyBorder="1" applyAlignment="1">
      <alignment horizontal="center" vertical="center" textRotation="180" wrapText="1"/>
    </xf>
    <xf numFmtId="0" fontId="68" fillId="31" borderId="245" xfId="4" applyFont="1" applyFill="1" applyBorder="1" applyAlignment="1">
      <alignment horizontal="center" vertical="center" textRotation="180" wrapText="1"/>
    </xf>
    <xf numFmtId="3" fontId="109" fillId="38" borderId="194" xfId="4" applyNumberFormat="1" applyFont="1" applyFill="1" applyBorder="1" applyAlignment="1">
      <alignment horizontal="center" vertical="center"/>
    </xf>
    <xf numFmtId="3" fontId="109" fillId="38" borderId="195" xfId="4" applyNumberFormat="1" applyFont="1" applyFill="1" applyBorder="1" applyAlignment="1">
      <alignment horizontal="center" vertical="center"/>
    </xf>
    <xf numFmtId="3" fontId="109" fillId="38" borderId="196" xfId="4" applyNumberFormat="1" applyFont="1" applyFill="1" applyBorder="1" applyAlignment="1">
      <alignment horizontal="center" vertical="center"/>
    </xf>
    <xf numFmtId="3" fontId="109" fillId="38" borderId="200" xfId="4" applyNumberFormat="1" applyFont="1" applyFill="1" applyBorder="1" applyAlignment="1">
      <alignment horizontal="center" vertical="center"/>
    </xf>
    <xf numFmtId="3" fontId="109" fillId="38" borderId="0" xfId="4" applyNumberFormat="1" applyFont="1" applyFill="1" applyBorder="1" applyAlignment="1">
      <alignment horizontal="center" vertical="center"/>
    </xf>
    <xf numFmtId="3" fontId="109" fillId="38" borderId="96" xfId="4" applyNumberFormat="1" applyFont="1" applyFill="1" applyBorder="1" applyAlignment="1">
      <alignment horizontal="center" vertical="center"/>
    </xf>
    <xf numFmtId="3" fontId="109" fillId="38" borderId="63" xfId="4" applyNumberFormat="1" applyFont="1" applyFill="1" applyBorder="1" applyAlignment="1">
      <alignment horizontal="center" vertical="center"/>
    </xf>
    <xf numFmtId="3" fontId="109" fillId="38" borderId="97" xfId="4" applyNumberFormat="1" applyFont="1" applyFill="1" applyBorder="1" applyAlignment="1">
      <alignment horizontal="center" vertical="center"/>
    </xf>
    <xf numFmtId="3" fontId="109" fillId="38" borderId="64" xfId="4" applyNumberFormat="1" applyFont="1" applyFill="1" applyBorder="1" applyAlignment="1">
      <alignment horizontal="center" vertical="center"/>
    </xf>
    <xf numFmtId="0" fontId="68" fillId="31" borderId="73" xfId="4" applyFont="1" applyFill="1" applyBorder="1" applyAlignment="1">
      <alignment horizontal="center" vertical="center" textRotation="90" wrapText="1"/>
    </xf>
    <xf numFmtId="0" fontId="68" fillId="31" borderId="242" xfId="4" applyFont="1" applyFill="1" applyBorder="1" applyAlignment="1">
      <alignment horizontal="center" vertical="center" textRotation="90" wrapText="1"/>
    </xf>
    <xf numFmtId="0" fontId="68" fillId="31" borderId="244" xfId="4" applyFont="1" applyFill="1" applyBorder="1" applyAlignment="1">
      <alignment horizontal="center" vertical="center" textRotation="90" wrapText="1"/>
    </xf>
    <xf numFmtId="0" fontId="14" fillId="0" borderId="122" xfId="0"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120" xfId="0" applyFont="1" applyFill="1" applyBorder="1" applyAlignment="1">
      <alignment horizontal="center" vertical="center" wrapText="1"/>
    </xf>
    <xf numFmtId="0" fontId="15" fillId="0" borderId="122" xfId="4" applyFont="1" applyFill="1" applyBorder="1" applyAlignment="1">
      <alignment horizontal="center" vertical="center"/>
    </xf>
    <xf numFmtId="0" fontId="15" fillId="0" borderId="120" xfId="4" applyFont="1" applyFill="1" applyBorder="1" applyAlignment="1">
      <alignment horizontal="center" vertical="center"/>
    </xf>
    <xf numFmtId="0" fontId="15" fillId="0" borderId="113" xfId="4" applyFont="1" applyFill="1" applyBorder="1" applyAlignment="1">
      <alignment horizontal="center" vertical="center"/>
    </xf>
    <xf numFmtId="0" fontId="15" fillId="0" borderId="96" xfId="4" applyFont="1" applyFill="1" applyBorder="1" applyAlignment="1">
      <alignment horizontal="center" vertical="center"/>
    </xf>
    <xf numFmtId="0" fontId="14" fillId="0" borderId="90" xfId="0" applyFont="1" applyFill="1" applyBorder="1" applyAlignment="1">
      <alignment horizontal="center" vertical="center" wrapText="1"/>
    </xf>
    <xf numFmtId="0" fontId="14" fillId="0" borderId="91" xfId="0" applyFont="1" applyFill="1" applyBorder="1" applyAlignment="1">
      <alignment horizontal="center" vertical="center" wrapText="1"/>
    </xf>
    <xf numFmtId="0" fontId="15" fillId="34" borderId="148" xfId="4"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9" fillId="0" borderId="221" xfId="4" applyFont="1" applyFill="1" applyBorder="1" applyAlignment="1">
      <alignment horizontal="center" vertical="center" wrapText="1"/>
    </xf>
    <xf numFmtId="0" fontId="49" fillId="0" borderId="62" xfId="4" applyFont="1" applyFill="1" applyBorder="1" applyAlignment="1">
      <alignment horizontal="center" vertical="center" wrapText="1"/>
    </xf>
    <xf numFmtId="164" fontId="16" fillId="34" borderId="148" xfId="0" applyNumberFormat="1" applyFont="1" applyFill="1" applyBorder="1" applyAlignment="1">
      <alignment horizontal="center" vertical="center" wrapText="1"/>
    </xf>
    <xf numFmtId="164" fontId="16" fillId="34" borderId="20" xfId="0" applyNumberFormat="1" applyFont="1" applyFill="1" applyBorder="1" applyAlignment="1">
      <alignment horizontal="center" vertical="center" wrapText="1"/>
    </xf>
    <xf numFmtId="0" fontId="48" fillId="32" borderId="11" xfId="0" applyFont="1" applyFill="1" applyBorder="1" applyAlignment="1">
      <alignment horizontal="center" vertical="center"/>
    </xf>
    <xf numFmtId="0" fontId="48" fillId="32" borderId="199" xfId="0" applyFont="1" applyFill="1" applyBorder="1" applyAlignment="1">
      <alignment horizontal="center" vertical="center"/>
    </xf>
    <xf numFmtId="0" fontId="15" fillId="32" borderId="195" xfId="4" applyFont="1" applyFill="1" applyBorder="1" applyAlignment="1">
      <alignment horizontal="center" vertical="center" wrapText="1"/>
    </xf>
    <xf numFmtId="0" fontId="15" fillId="32" borderId="0" xfId="4" applyFont="1" applyFill="1" applyBorder="1" applyAlignment="1">
      <alignment horizontal="center" vertical="center" wrapText="1"/>
    </xf>
    <xf numFmtId="0" fontId="15" fillId="32" borderId="97" xfId="4" applyFont="1" applyFill="1" applyBorder="1" applyAlignment="1">
      <alignment horizontal="center" vertical="center" wrapText="1"/>
    </xf>
    <xf numFmtId="0" fontId="21" fillId="0" borderId="0" xfId="4" applyFont="1" applyFill="1" applyBorder="1" applyAlignment="1">
      <alignment horizontal="center" vertical="center" wrapText="1"/>
    </xf>
    <xf numFmtId="3" fontId="66" fillId="0" borderId="72" xfId="4" applyNumberFormat="1" applyFont="1" applyFill="1" applyBorder="1" applyAlignment="1">
      <alignment horizontal="center" vertical="center" wrapText="1"/>
    </xf>
    <xf numFmtId="3" fontId="66" fillId="0" borderId="236" xfId="4" applyNumberFormat="1" applyFont="1" applyFill="1" applyBorder="1" applyAlignment="1">
      <alignment horizontal="center" vertical="center" wrapText="1"/>
    </xf>
    <xf numFmtId="3" fontId="66" fillId="0" borderId="237" xfId="4" applyNumberFormat="1" applyFont="1" applyFill="1" applyBorder="1" applyAlignment="1">
      <alignment horizontal="center" vertical="center" wrapText="1"/>
    </xf>
    <xf numFmtId="0" fontId="21" fillId="27" borderId="227" xfId="4" applyFont="1" applyFill="1" applyBorder="1" applyAlignment="1">
      <alignment horizontal="center" vertical="center" wrapText="1"/>
    </xf>
    <xf numFmtId="0" fontId="21" fillId="27" borderId="64" xfId="4" applyFont="1" applyFill="1" applyBorder="1" applyAlignment="1">
      <alignment horizontal="center" vertical="center" wrapText="1"/>
    </xf>
    <xf numFmtId="0" fontId="11" fillId="0" borderId="159" xfId="4" applyFont="1" applyFill="1" applyBorder="1" applyAlignment="1">
      <alignment horizontal="center" vertical="center" wrapText="1"/>
    </xf>
    <xf numFmtId="0" fontId="11" fillId="0" borderId="97" xfId="4" applyFont="1" applyFill="1" applyBorder="1" applyAlignment="1">
      <alignment horizontal="center" vertical="center" wrapText="1"/>
    </xf>
    <xf numFmtId="0" fontId="49" fillId="32" borderId="11" xfId="4" applyFont="1" applyFill="1" applyBorder="1" applyAlignment="1">
      <alignment horizontal="center" vertical="center" wrapText="1"/>
    </xf>
    <xf numFmtId="0" fontId="49" fillId="32" borderId="199" xfId="4" applyFont="1" applyFill="1" applyBorder="1" applyAlignment="1">
      <alignment horizontal="center" vertical="center" wrapText="1"/>
    </xf>
    <xf numFmtId="0" fontId="11" fillId="0" borderId="233" xfId="4" applyFont="1" applyFill="1" applyBorder="1" applyAlignment="1">
      <alignment horizontal="center" vertical="center" wrapText="1"/>
    </xf>
    <xf numFmtId="0" fontId="11" fillId="0" borderId="234" xfId="4" applyFont="1" applyFill="1" applyBorder="1" applyAlignment="1">
      <alignment horizontal="center" vertical="center" wrapText="1"/>
    </xf>
    <xf numFmtId="0" fontId="11" fillId="0" borderId="235" xfId="4" applyFont="1" applyFill="1" applyBorder="1" applyAlignment="1">
      <alignment horizontal="center" vertical="center" wrapText="1"/>
    </xf>
    <xf numFmtId="0" fontId="21" fillId="29" borderId="236" xfId="4" applyFont="1" applyFill="1" applyBorder="1" applyAlignment="1">
      <alignment horizontal="center" vertical="center" wrapText="1"/>
    </xf>
    <xf numFmtId="0" fontId="21" fillId="29" borderId="236" xfId="4" applyFont="1" applyFill="1" applyBorder="1" applyAlignment="1">
      <alignment horizontal="center" vertical="center"/>
    </xf>
    <xf numFmtId="0" fontId="21" fillId="29" borderId="227" xfId="4" applyFont="1" applyFill="1" applyBorder="1" applyAlignment="1">
      <alignment horizontal="center" vertical="center"/>
    </xf>
    <xf numFmtId="0" fontId="11" fillId="0" borderId="15" xfId="4" applyFont="1" applyFill="1" applyBorder="1" applyAlignment="1">
      <alignment horizontal="center" vertical="center" wrapText="1"/>
    </xf>
    <xf numFmtId="0" fontId="21" fillId="0" borderId="62" xfId="4" applyFont="1" applyFill="1" applyBorder="1" applyAlignment="1">
      <alignment horizontal="center" vertical="center" wrapText="1"/>
    </xf>
    <xf numFmtId="0" fontId="21" fillId="0" borderId="238" xfId="4" applyFont="1" applyFill="1" applyBorder="1" applyAlignment="1">
      <alignment horizontal="center" vertical="center" wrapText="1"/>
    </xf>
    <xf numFmtId="165" fontId="49" fillId="0" borderId="120" xfId="4" applyNumberFormat="1" applyFont="1" applyFill="1" applyBorder="1" applyAlignment="1">
      <alignment horizontal="right" vertical="center"/>
    </xf>
    <xf numFmtId="165" fontId="49" fillId="0" borderId="96" xfId="4" applyNumberFormat="1" applyFont="1" applyFill="1" applyBorder="1" applyAlignment="1">
      <alignment horizontal="right" vertical="center"/>
    </xf>
    <xf numFmtId="165" fontId="49" fillId="0" borderId="4" xfId="4" applyNumberFormat="1" applyFont="1" applyFill="1" applyBorder="1" applyAlignment="1">
      <alignment horizontal="right" vertical="center"/>
    </xf>
    <xf numFmtId="0" fontId="66" fillId="40" borderId="13" xfId="4" applyFont="1" applyFill="1" applyBorder="1" applyAlignment="1">
      <alignment horizontal="center" vertical="center" wrapText="1"/>
    </xf>
    <xf numFmtId="0" fontId="66" fillId="40" borderId="15" xfId="4" applyFont="1" applyFill="1" applyBorder="1" applyAlignment="1">
      <alignment horizontal="center" vertical="center" wrapText="1"/>
    </xf>
    <xf numFmtId="0" fontId="66" fillId="40" borderId="200" xfId="4" applyFont="1" applyFill="1" applyBorder="1" applyAlignment="1">
      <alignment horizontal="center" vertical="center" wrapText="1"/>
    </xf>
    <xf numFmtId="0" fontId="66" fillId="40" borderId="96" xfId="4" applyFont="1" applyFill="1" applyBorder="1" applyAlignment="1">
      <alignment horizontal="center" vertical="center" wrapText="1"/>
    </xf>
    <xf numFmtId="0" fontId="21" fillId="40" borderId="0" xfId="4" applyFont="1" applyFill="1" applyBorder="1" applyAlignment="1">
      <alignment horizontal="center" vertical="center" wrapText="1"/>
    </xf>
    <xf numFmtId="0" fontId="108" fillId="0" borderId="238" xfId="4" applyFont="1" applyFill="1" applyBorder="1" applyAlignment="1">
      <alignment horizontal="center" vertical="center" wrapText="1"/>
    </xf>
    <xf numFmtId="0" fontId="108" fillId="0" borderId="241" xfId="4" applyFont="1" applyFill="1" applyBorder="1" applyAlignment="1">
      <alignment horizontal="center" vertical="center" wrapText="1"/>
    </xf>
    <xf numFmtId="0" fontId="21" fillId="0" borderId="97" xfId="4" applyFont="1" applyFill="1" applyBorder="1" applyAlignment="1">
      <alignment horizontal="center" vertical="center" wrapText="1"/>
    </xf>
    <xf numFmtId="0" fontId="83" fillId="0" borderId="97" xfId="0" applyFont="1" applyFill="1" applyBorder="1" applyAlignment="1">
      <alignment horizontal="left" wrapText="1"/>
    </xf>
    <xf numFmtId="0" fontId="0" fillId="0" borderId="62" xfId="0" applyBorder="1" applyAlignment="1">
      <alignment horizontal="center" vertical="center" wrapText="1"/>
    </xf>
    <xf numFmtId="3" fontId="21" fillId="0" borderId="72" xfId="4" applyNumberFormat="1" applyFont="1" applyFill="1" applyBorder="1" applyAlignment="1">
      <alignment horizontal="center" vertical="center" wrapText="1"/>
    </xf>
    <xf numFmtId="3" fontId="21" fillId="0" borderId="236" xfId="4" applyNumberFormat="1" applyFont="1" applyFill="1" applyBorder="1" applyAlignment="1">
      <alignment horizontal="center" vertical="center" wrapText="1"/>
    </xf>
    <xf numFmtId="3" fontId="21" fillId="0" borderId="238" xfId="4" applyNumberFormat="1" applyFont="1" applyFill="1" applyBorder="1" applyAlignment="1">
      <alignment horizontal="center" vertical="center" wrapText="1"/>
    </xf>
    <xf numFmtId="3" fontId="21" fillId="0" borderId="237" xfId="4" applyNumberFormat="1" applyFont="1" applyFill="1" applyBorder="1" applyAlignment="1">
      <alignment horizontal="center" vertical="center" wrapText="1"/>
    </xf>
    <xf numFmtId="3" fontId="21" fillId="0" borderId="241" xfId="4" applyNumberFormat="1" applyFont="1" applyFill="1" applyBorder="1" applyAlignment="1">
      <alignment horizontal="center" vertical="center" wrapText="1"/>
    </xf>
    <xf numFmtId="0" fontId="49" fillId="0" borderId="238" xfId="4" applyFont="1" applyFill="1" applyBorder="1" applyAlignment="1">
      <alignment horizontal="center" vertical="center" wrapText="1"/>
    </xf>
    <xf numFmtId="0" fontId="0" fillId="0" borderId="238" xfId="0" applyBorder="1" applyAlignment="1">
      <alignment horizontal="center" vertical="center" wrapText="1"/>
    </xf>
    <xf numFmtId="0" fontId="49" fillId="0" borderId="63" xfId="4" applyFont="1" applyFill="1" applyBorder="1" applyAlignment="1">
      <alignment horizontal="center" vertical="center" wrapText="1"/>
    </xf>
    <xf numFmtId="0" fontId="49" fillId="0" borderId="239" xfId="4" applyFont="1" applyFill="1" applyBorder="1" applyAlignment="1">
      <alignment horizontal="center" vertical="center" wrapText="1"/>
    </xf>
    <xf numFmtId="0" fontId="0" fillId="0" borderId="239" xfId="0" applyBorder="1" applyAlignment="1">
      <alignment horizontal="center" vertical="center" wrapText="1"/>
    </xf>
    <xf numFmtId="0" fontId="92" fillId="0" borderId="0" xfId="0" applyFont="1" applyFill="1" applyBorder="1" applyAlignment="1">
      <alignment horizontal="left"/>
    </xf>
    <xf numFmtId="0" fontId="105" fillId="0" borderId="46" xfId="10" applyFont="1" applyFill="1" applyBorder="1" applyAlignment="1">
      <alignment horizontal="left" wrapText="1"/>
    </xf>
    <xf numFmtId="0" fontId="61" fillId="0" borderId="145" xfId="10" applyFont="1" applyFill="1" applyBorder="1" applyAlignment="1">
      <alignment horizontal="left"/>
    </xf>
    <xf numFmtId="0" fontId="12" fillId="0" borderId="0" xfId="4" applyFont="1" applyFill="1" applyBorder="1" applyAlignment="1">
      <alignment horizontal="left" wrapText="1"/>
    </xf>
    <xf numFmtId="0" fontId="13" fillId="37" borderId="143" xfId="0" applyFont="1" applyFill="1" applyBorder="1" applyAlignment="1">
      <alignment horizontal="center" wrapText="1"/>
    </xf>
    <xf numFmtId="0" fontId="13" fillId="37" borderId="142" xfId="0" applyFont="1" applyFill="1" applyBorder="1" applyAlignment="1">
      <alignment horizontal="center" wrapText="1"/>
    </xf>
    <xf numFmtId="0" fontId="0" fillId="0" borderId="205" xfId="0" applyBorder="1" applyAlignment="1">
      <alignment horizontal="center" vertical="center" textRotation="180" wrapText="1"/>
    </xf>
    <xf numFmtId="0" fontId="0" fillId="0" borderId="77" xfId="0" applyBorder="1" applyAlignment="1">
      <alignment horizontal="center" vertical="center" textRotation="180" wrapText="1"/>
    </xf>
    <xf numFmtId="0" fontId="14" fillId="0" borderId="0" xfId="3" applyFont="1" applyFill="1" applyAlignment="1">
      <alignment vertical="center" wrapText="1"/>
    </xf>
    <xf numFmtId="0" fontId="14" fillId="0" borderId="144" xfId="0" applyFont="1" applyFill="1" applyBorder="1" applyAlignment="1">
      <alignment horizontal="center" vertical="center" wrapText="1"/>
    </xf>
    <xf numFmtId="0" fontId="15" fillId="0" borderId="138" xfId="4" applyFont="1" applyFill="1" applyBorder="1" applyAlignment="1">
      <alignment horizontal="center" vertical="center"/>
    </xf>
    <xf numFmtId="0" fontId="14" fillId="0" borderId="127" xfId="0" applyFont="1" applyFill="1" applyBorder="1" applyAlignment="1">
      <alignment horizontal="center" vertical="center" wrapText="1" readingOrder="2"/>
    </xf>
    <xf numFmtId="0" fontId="11" fillId="0" borderId="218" xfId="4" applyFont="1" applyFill="1" applyBorder="1" applyAlignment="1">
      <alignment horizontal="center" vertical="center" wrapText="1"/>
    </xf>
    <xf numFmtId="0" fontId="21" fillId="27" borderId="218" xfId="4" applyFont="1" applyFill="1" applyBorder="1" applyAlignment="1">
      <alignment horizontal="center" vertical="center" wrapText="1"/>
    </xf>
    <xf numFmtId="0" fontId="21" fillId="30" borderId="218" xfId="4" applyFont="1" applyFill="1" applyBorder="1" applyAlignment="1">
      <alignment horizontal="center" vertical="center" wrapText="1"/>
    </xf>
    <xf numFmtId="0" fontId="0" fillId="38" borderId="205" xfId="0" applyFill="1" applyBorder="1" applyAlignment="1">
      <alignment horizontal="center" vertical="center" textRotation="180" wrapText="1"/>
    </xf>
    <xf numFmtId="0" fontId="0" fillId="38" borderId="77" xfId="0" applyFill="1" applyBorder="1" applyAlignment="1">
      <alignment horizontal="center" vertical="center" textRotation="180" wrapText="1"/>
    </xf>
  </cellXfs>
  <cellStyles count="53935">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Bad 2" xfId="60"/>
    <cellStyle name="Bad 3" xfId="61"/>
    <cellStyle name="body (alt+b)" xfId="52831"/>
    <cellStyle name="body -Ar" xfId="52832"/>
    <cellStyle name="Calculation 2" xfId="62"/>
    <cellStyle name="Calculation 2 10" xfId="192"/>
    <cellStyle name="Calculation 2 10 10" xfId="3349"/>
    <cellStyle name="Calculation 2 10 10 2" xfId="20941"/>
    <cellStyle name="Calculation 2 10 10 3" xfId="38429"/>
    <cellStyle name="Calculation 2 10 11" xfId="3774"/>
    <cellStyle name="Calculation 2 10 11 2" xfId="21366"/>
    <cellStyle name="Calculation 2 10 11 3" xfId="38854"/>
    <cellStyle name="Calculation 2 10 12" xfId="4195"/>
    <cellStyle name="Calculation 2 10 12 2" xfId="21787"/>
    <cellStyle name="Calculation 2 10 12 3" xfId="39275"/>
    <cellStyle name="Calculation 2 10 13" xfId="4616"/>
    <cellStyle name="Calculation 2 10 13 2" xfId="22208"/>
    <cellStyle name="Calculation 2 10 13 3" xfId="39696"/>
    <cellStyle name="Calculation 2 10 14" xfId="5017"/>
    <cellStyle name="Calculation 2 10 14 2" xfId="22609"/>
    <cellStyle name="Calculation 2 10 14 3" xfId="40097"/>
    <cellStyle name="Calculation 2 10 15" xfId="5417"/>
    <cellStyle name="Calculation 2 10 15 2" xfId="23009"/>
    <cellStyle name="Calculation 2 10 15 3" xfId="40497"/>
    <cellStyle name="Calculation 2 10 16" xfId="5953"/>
    <cellStyle name="Calculation 2 10 16 2" xfId="23545"/>
    <cellStyle name="Calculation 2 10 16 3" xfId="41033"/>
    <cellStyle name="Calculation 2 10 17" xfId="6554"/>
    <cellStyle name="Calculation 2 10 17 2" xfId="24114"/>
    <cellStyle name="Calculation 2 10 17 3" xfId="41602"/>
    <cellStyle name="Calculation 2 10 18" xfId="7134"/>
    <cellStyle name="Calculation 2 10 18 2" xfId="24694"/>
    <cellStyle name="Calculation 2 10 18 3" xfId="42182"/>
    <cellStyle name="Calculation 2 10 19" xfId="7702"/>
    <cellStyle name="Calculation 2 10 19 2" xfId="25262"/>
    <cellStyle name="Calculation 2 10 19 3" xfId="42750"/>
    <cellStyle name="Calculation 2 10 2" xfId="836"/>
    <cellStyle name="Calculation 2 10 2 10" xfId="4753"/>
    <cellStyle name="Calculation 2 10 2 10 2" xfId="22345"/>
    <cellStyle name="Calculation 2 10 2 10 3" xfId="39833"/>
    <cellStyle name="Calculation 2 10 2 11" xfId="5154"/>
    <cellStyle name="Calculation 2 10 2 11 2" xfId="22746"/>
    <cellStyle name="Calculation 2 10 2 11 3" xfId="40234"/>
    <cellStyle name="Calculation 2 10 2 12" xfId="5554"/>
    <cellStyle name="Calculation 2 10 2 12 2" xfId="23146"/>
    <cellStyle name="Calculation 2 10 2 12 3" xfId="40634"/>
    <cellStyle name="Calculation 2 10 2 13" xfId="6299"/>
    <cellStyle name="Calculation 2 10 2 13 2" xfId="23859"/>
    <cellStyle name="Calculation 2 10 2 13 3" xfId="41347"/>
    <cellStyle name="Calculation 2 10 2 14" xfId="6900"/>
    <cellStyle name="Calculation 2 10 2 14 2" xfId="24460"/>
    <cellStyle name="Calculation 2 10 2 14 3" xfId="41948"/>
    <cellStyle name="Calculation 2 10 2 15" xfId="7480"/>
    <cellStyle name="Calculation 2 10 2 15 2" xfId="25040"/>
    <cellStyle name="Calculation 2 10 2 15 3" xfId="42528"/>
    <cellStyle name="Calculation 2 10 2 16" xfId="8048"/>
    <cellStyle name="Calculation 2 10 2 16 2" xfId="25608"/>
    <cellStyle name="Calculation 2 10 2 16 3" xfId="43096"/>
    <cellStyle name="Calculation 2 10 2 17" xfId="8616"/>
    <cellStyle name="Calculation 2 10 2 17 2" xfId="26176"/>
    <cellStyle name="Calculation 2 10 2 17 3" xfId="43664"/>
    <cellStyle name="Calculation 2 10 2 18" xfId="9184"/>
    <cellStyle name="Calculation 2 10 2 18 2" xfId="26744"/>
    <cellStyle name="Calculation 2 10 2 18 3" xfId="44232"/>
    <cellStyle name="Calculation 2 10 2 19" xfId="9752"/>
    <cellStyle name="Calculation 2 10 2 19 2" xfId="27312"/>
    <cellStyle name="Calculation 2 10 2 19 3" xfId="44800"/>
    <cellStyle name="Calculation 2 10 2 2" xfId="1329"/>
    <cellStyle name="Calculation 2 10 2 2 2" xfId="18921"/>
    <cellStyle name="Calculation 2 10 2 2 3" xfId="36409"/>
    <cellStyle name="Calculation 2 10 2 20" xfId="10331"/>
    <cellStyle name="Calculation 2 10 2 20 2" xfId="27891"/>
    <cellStyle name="Calculation 2 10 2 20 3" xfId="45379"/>
    <cellStyle name="Calculation 2 10 2 21" xfId="10898"/>
    <cellStyle name="Calculation 2 10 2 21 2" xfId="28458"/>
    <cellStyle name="Calculation 2 10 2 21 3" xfId="45946"/>
    <cellStyle name="Calculation 2 10 2 22" xfId="11408"/>
    <cellStyle name="Calculation 2 10 2 22 2" xfId="28968"/>
    <cellStyle name="Calculation 2 10 2 22 3" xfId="46456"/>
    <cellStyle name="Calculation 2 10 2 23" xfId="11989"/>
    <cellStyle name="Calculation 2 10 2 23 2" xfId="29549"/>
    <cellStyle name="Calculation 2 10 2 23 3" xfId="47037"/>
    <cellStyle name="Calculation 2 10 2 24" xfId="12567"/>
    <cellStyle name="Calculation 2 10 2 24 2" xfId="30127"/>
    <cellStyle name="Calculation 2 10 2 24 3" xfId="47615"/>
    <cellStyle name="Calculation 2 10 2 25" xfId="13143"/>
    <cellStyle name="Calculation 2 10 2 25 2" xfId="30703"/>
    <cellStyle name="Calculation 2 10 2 25 3" xfId="48191"/>
    <cellStyle name="Calculation 2 10 2 26" xfId="13719"/>
    <cellStyle name="Calculation 2 10 2 26 2" xfId="31279"/>
    <cellStyle name="Calculation 2 10 2 26 3" xfId="48767"/>
    <cellStyle name="Calculation 2 10 2 27" xfId="14293"/>
    <cellStyle name="Calculation 2 10 2 27 2" xfId="31853"/>
    <cellStyle name="Calculation 2 10 2 27 3" xfId="49341"/>
    <cellStyle name="Calculation 2 10 2 28" xfId="14849"/>
    <cellStyle name="Calculation 2 10 2 28 2" xfId="32409"/>
    <cellStyle name="Calculation 2 10 2 28 3" xfId="49897"/>
    <cellStyle name="Calculation 2 10 2 29" xfId="15406"/>
    <cellStyle name="Calculation 2 10 2 29 2" xfId="32966"/>
    <cellStyle name="Calculation 2 10 2 29 3" xfId="50454"/>
    <cellStyle name="Calculation 2 10 2 3" xfId="1765"/>
    <cellStyle name="Calculation 2 10 2 3 2" xfId="19357"/>
    <cellStyle name="Calculation 2 10 2 3 3" xfId="36845"/>
    <cellStyle name="Calculation 2 10 2 30" xfId="15964"/>
    <cellStyle name="Calculation 2 10 2 30 2" xfId="33524"/>
    <cellStyle name="Calculation 2 10 2 30 3" xfId="51012"/>
    <cellStyle name="Calculation 2 10 2 31" xfId="16512"/>
    <cellStyle name="Calculation 2 10 2 31 2" xfId="34072"/>
    <cellStyle name="Calculation 2 10 2 31 3" xfId="51560"/>
    <cellStyle name="Calculation 2 10 2 32" xfId="17045"/>
    <cellStyle name="Calculation 2 10 2 32 2" xfId="34605"/>
    <cellStyle name="Calculation 2 10 2 32 3" xfId="52093"/>
    <cellStyle name="Calculation 2 10 2 33" xfId="17566"/>
    <cellStyle name="Calculation 2 10 2 33 2" xfId="35126"/>
    <cellStyle name="Calculation 2 10 2 33 3" xfId="52614"/>
    <cellStyle name="Calculation 2 10 2 34" xfId="18170"/>
    <cellStyle name="Calculation 2 10 2 35" xfId="35658"/>
    <cellStyle name="Calculation 2 10 2 36" xfId="53384"/>
    <cellStyle name="Calculation 2 10 2 37" xfId="53810"/>
    <cellStyle name="Calculation 2 10 2 4" xfId="2200"/>
    <cellStyle name="Calculation 2 10 2 4 2" xfId="19792"/>
    <cellStyle name="Calculation 2 10 2 4 3" xfId="37280"/>
    <cellStyle name="Calculation 2 10 2 5" xfId="2636"/>
    <cellStyle name="Calculation 2 10 2 5 2" xfId="20228"/>
    <cellStyle name="Calculation 2 10 2 5 3" xfId="37716"/>
    <cellStyle name="Calculation 2 10 2 6" xfId="2809"/>
    <cellStyle name="Calculation 2 10 2 6 2" xfId="20401"/>
    <cellStyle name="Calculation 2 10 2 6 3" xfId="37889"/>
    <cellStyle name="Calculation 2 10 2 7" xfId="3486"/>
    <cellStyle name="Calculation 2 10 2 7 2" xfId="21078"/>
    <cellStyle name="Calculation 2 10 2 7 3" xfId="38566"/>
    <cellStyle name="Calculation 2 10 2 8" xfId="3911"/>
    <cellStyle name="Calculation 2 10 2 8 2" xfId="21503"/>
    <cellStyle name="Calculation 2 10 2 8 3" xfId="38991"/>
    <cellStyle name="Calculation 2 10 2 9" xfId="4332"/>
    <cellStyle name="Calculation 2 10 2 9 2" xfId="21924"/>
    <cellStyle name="Calculation 2 10 2 9 3" xfId="39412"/>
    <cellStyle name="Calculation 2 10 20" xfId="8270"/>
    <cellStyle name="Calculation 2 10 20 2" xfId="25830"/>
    <cellStyle name="Calculation 2 10 20 3" xfId="43318"/>
    <cellStyle name="Calculation 2 10 21" xfId="8838"/>
    <cellStyle name="Calculation 2 10 21 2" xfId="26398"/>
    <cellStyle name="Calculation 2 10 21 3" xfId="43886"/>
    <cellStyle name="Calculation 2 10 22" xfId="9406"/>
    <cellStyle name="Calculation 2 10 22 2" xfId="26966"/>
    <cellStyle name="Calculation 2 10 22 3" xfId="44454"/>
    <cellStyle name="Calculation 2 10 23" xfId="9986"/>
    <cellStyle name="Calculation 2 10 23 2" xfId="27546"/>
    <cellStyle name="Calculation 2 10 23 3" xfId="45034"/>
    <cellStyle name="Calculation 2 10 24" xfId="10553"/>
    <cellStyle name="Calculation 2 10 24 2" xfId="28113"/>
    <cellStyle name="Calculation 2 10 24 3" xfId="45601"/>
    <cellStyle name="Calculation 2 10 25" xfId="11064"/>
    <cellStyle name="Calculation 2 10 25 2" xfId="28624"/>
    <cellStyle name="Calculation 2 10 25 3" xfId="46112"/>
    <cellStyle name="Calculation 2 10 26" xfId="11643"/>
    <cellStyle name="Calculation 2 10 26 2" xfId="29203"/>
    <cellStyle name="Calculation 2 10 26 3" xfId="46691"/>
    <cellStyle name="Calculation 2 10 27" xfId="12221"/>
    <cellStyle name="Calculation 2 10 27 2" xfId="29781"/>
    <cellStyle name="Calculation 2 10 27 3" xfId="47269"/>
    <cellStyle name="Calculation 2 10 28" xfId="12800"/>
    <cellStyle name="Calculation 2 10 28 2" xfId="30360"/>
    <cellStyle name="Calculation 2 10 28 3" xfId="47848"/>
    <cellStyle name="Calculation 2 10 29" xfId="13376"/>
    <cellStyle name="Calculation 2 10 29 2" xfId="30936"/>
    <cellStyle name="Calculation 2 10 29 3" xfId="48424"/>
    <cellStyle name="Calculation 2 10 3" xfId="956"/>
    <cellStyle name="Calculation 2 10 3 10" xfId="4873"/>
    <cellStyle name="Calculation 2 10 3 10 2" xfId="22465"/>
    <cellStyle name="Calculation 2 10 3 10 3" xfId="39953"/>
    <cellStyle name="Calculation 2 10 3 11" xfId="5274"/>
    <cellStyle name="Calculation 2 10 3 11 2" xfId="22866"/>
    <cellStyle name="Calculation 2 10 3 11 3" xfId="40354"/>
    <cellStyle name="Calculation 2 10 3 12" xfId="5674"/>
    <cellStyle name="Calculation 2 10 3 12 2" xfId="23266"/>
    <cellStyle name="Calculation 2 10 3 12 3" xfId="40754"/>
    <cellStyle name="Calculation 2 10 3 13" xfId="6419"/>
    <cellStyle name="Calculation 2 10 3 13 2" xfId="23979"/>
    <cellStyle name="Calculation 2 10 3 13 3" xfId="41467"/>
    <cellStyle name="Calculation 2 10 3 14" xfId="7020"/>
    <cellStyle name="Calculation 2 10 3 14 2" xfId="24580"/>
    <cellStyle name="Calculation 2 10 3 14 3" xfId="42068"/>
    <cellStyle name="Calculation 2 10 3 15" xfId="7600"/>
    <cellStyle name="Calculation 2 10 3 15 2" xfId="25160"/>
    <cellStyle name="Calculation 2 10 3 15 3" xfId="42648"/>
    <cellStyle name="Calculation 2 10 3 16" xfId="8168"/>
    <cellStyle name="Calculation 2 10 3 16 2" xfId="25728"/>
    <cellStyle name="Calculation 2 10 3 16 3" xfId="43216"/>
    <cellStyle name="Calculation 2 10 3 17" xfId="8736"/>
    <cellStyle name="Calculation 2 10 3 17 2" xfId="26296"/>
    <cellStyle name="Calculation 2 10 3 17 3" xfId="43784"/>
    <cellStyle name="Calculation 2 10 3 18" xfId="9304"/>
    <cellStyle name="Calculation 2 10 3 18 2" xfId="26864"/>
    <cellStyle name="Calculation 2 10 3 18 3" xfId="44352"/>
    <cellStyle name="Calculation 2 10 3 19" xfId="9872"/>
    <cellStyle name="Calculation 2 10 3 19 2" xfId="27432"/>
    <cellStyle name="Calculation 2 10 3 19 3" xfId="44920"/>
    <cellStyle name="Calculation 2 10 3 2" xfId="1449"/>
    <cellStyle name="Calculation 2 10 3 2 2" xfId="19041"/>
    <cellStyle name="Calculation 2 10 3 2 3" xfId="36529"/>
    <cellStyle name="Calculation 2 10 3 20" xfId="10451"/>
    <cellStyle name="Calculation 2 10 3 20 2" xfId="28011"/>
    <cellStyle name="Calculation 2 10 3 20 3" xfId="45499"/>
    <cellStyle name="Calculation 2 10 3 21" xfId="11018"/>
    <cellStyle name="Calculation 2 10 3 21 2" xfId="28578"/>
    <cellStyle name="Calculation 2 10 3 21 3" xfId="46066"/>
    <cellStyle name="Calculation 2 10 3 22" xfId="11528"/>
    <cellStyle name="Calculation 2 10 3 22 2" xfId="29088"/>
    <cellStyle name="Calculation 2 10 3 22 3" xfId="46576"/>
    <cellStyle name="Calculation 2 10 3 23" xfId="12109"/>
    <cellStyle name="Calculation 2 10 3 23 2" xfId="29669"/>
    <cellStyle name="Calculation 2 10 3 23 3" xfId="47157"/>
    <cellStyle name="Calculation 2 10 3 24" xfId="12687"/>
    <cellStyle name="Calculation 2 10 3 24 2" xfId="30247"/>
    <cellStyle name="Calculation 2 10 3 24 3" xfId="47735"/>
    <cellStyle name="Calculation 2 10 3 25" xfId="13263"/>
    <cellStyle name="Calculation 2 10 3 25 2" xfId="30823"/>
    <cellStyle name="Calculation 2 10 3 25 3" xfId="48311"/>
    <cellStyle name="Calculation 2 10 3 26" xfId="13839"/>
    <cellStyle name="Calculation 2 10 3 26 2" xfId="31399"/>
    <cellStyle name="Calculation 2 10 3 26 3" xfId="48887"/>
    <cellStyle name="Calculation 2 10 3 27" xfId="14413"/>
    <cellStyle name="Calculation 2 10 3 27 2" xfId="31973"/>
    <cellStyle name="Calculation 2 10 3 27 3" xfId="49461"/>
    <cellStyle name="Calculation 2 10 3 28" xfId="14969"/>
    <cellStyle name="Calculation 2 10 3 28 2" xfId="32529"/>
    <cellStyle name="Calculation 2 10 3 28 3" xfId="50017"/>
    <cellStyle name="Calculation 2 10 3 29" xfId="15526"/>
    <cellStyle name="Calculation 2 10 3 29 2" xfId="33086"/>
    <cellStyle name="Calculation 2 10 3 29 3" xfId="50574"/>
    <cellStyle name="Calculation 2 10 3 3" xfId="1885"/>
    <cellStyle name="Calculation 2 10 3 3 2" xfId="19477"/>
    <cellStyle name="Calculation 2 10 3 3 3" xfId="36965"/>
    <cellStyle name="Calculation 2 10 3 30" xfId="16084"/>
    <cellStyle name="Calculation 2 10 3 30 2" xfId="33644"/>
    <cellStyle name="Calculation 2 10 3 30 3" xfId="51132"/>
    <cellStyle name="Calculation 2 10 3 31" xfId="16632"/>
    <cellStyle name="Calculation 2 10 3 31 2" xfId="34192"/>
    <cellStyle name="Calculation 2 10 3 31 3" xfId="51680"/>
    <cellStyle name="Calculation 2 10 3 32" xfId="17165"/>
    <cellStyle name="Calculation 2 10 3 32 2" xfId="34725"/>
    <cellStyle name="Calculation 2 10 3 32 3" xfId="52213"/>
    <cellStyle name="Calculation 2 10 3 33" xfId="17686"/>
    <cellStyle name="Calculation 2 10 3 33 2" xfId="35246"/>
    <cellStyle name="Calculation 2 10 3 33 3" xfId="52734"/>
    <cellStyle name="Calculation 2 10 3 34" xfId="18290"/>
    <cellStyle name="Calculation 2 10 3 35" xfId="35778"/>
    <cellStyle name="Calculation 2 10 3 36" xfId="53504"/>
    <cellStyle name="Calculation 2 10 3 37" xfId="53894"/>
    <cellStyle name="Calculation 2 10 3 4" xfId="2320"/>
    <cellStyle name="Calculation 2 10 3 4 2" xfId="19912"/>
    <cellStyle name="Calculation 2 10 3 4 3" xfId="37400"/>
    <cellStyle name="Calculation 2 10 3 5" xfId="2756"/>
    <cellStyle name="Calculation 2 10 3 5 2" xfId="20348"/>
    <cellStyle name="Calculation 2 10 3 5 3" xfId="37836"/>
    <cellStyle name="Calculation 2 10 3 6" xfId="2453"/>
    <cellStyle name="Calculation 2 10 3 6 2" xfId="20045"/>
    <cellStyle name="Calculation 2 10 3 6 3" xfId="37533"/>
    <cellStyle name="Calculation 2 10 3 7" xfId="3606"/>
    <cellStyle name="Calculation 2 10 3 7 2" xfId="21198"/>
    <cellStyle name="Calculation 2 10 3 7 3" xfId="38686"/>
    <cellStyle name="Calculation 2 10 3 8" xfId="4031"/>
    <cellStyle name="Calculation 2 10 3 8 2" xfId="21623"/>
    <cellStyle name="Calculation 2 10 3 8 3" xfId="39111"/>
    <cellStyle name="Calculation 2 10 3 9" xfId="4452"/>
    <cellStyle name="Calculation 2 10 3 9 2" xfId="22044"/>
    <cellStyle name="Calculation 2 10 3 9 3" xfId="39532"/>
    <cellStyle name="Calculation 2 10 30" xfId="13953"/>
    <cellStyle name="Calculation 2 10 30 2" xfId="31513"/>
    <cellStyle name="Calculation 2 10 30 3" xfId="49001"/>
    <cellStyle name="Calculation 2 10 31" xfId="14513"/>
    <cellStyle name="Calculation 2 10 31 2" xfId="32073"/>
    <cellStyle name="Calculation 2 10 31 3" xfId="49561"/>
    <cellStyle name="Calculation 2 10 32" xfId="15068"/>
    <cellStyle name="Calculation 2 10 32 2" xfId="32628"/>
    <cellStyle name="Calculation 2 10 32 3" xfId="50116"/>
    <cellStyle name="Calculation 2 10 33" xfId="15633"/>
    <cellStyle name="Calculation 2 10 33 2" xfId="33193"/>
    <cellStyle name="Calculation 2 10 33 3" xfId="50681"/>
    <cellStyle name="Calculation 2 10 34" xfId="16180"/>
    <cellStyle name="Calculation 2 10 34 2" xfId="33740"/>
    <cellStyle name="Calculation 2 10 34 3" xfId="51228"/>
    <cellStyle name="Calculation 2 10 35" xfId="16731"/>
    <cellStyle name="Calculation 2 10 35 2" xfId="34291"/>
    <cellStyle name="Calculation 2 10 35 3" xfId="51779"/>
    <cellStyle name="Calculation 2 10 36" xfId="17252"/>
    <cellStyle name="Calculation 2 10 36 2" xfId="34812"/>
    <cellStyle name="Calculation 2 10 36 3" xfId="52300"/>
    <cellStyle name="Calculation 2 10 37" xfId="17856"/>
    <cellStyle name="Calculation 2 10 38" xfId="35344"/>
    <cellStyle name="Calculation 2 10 39" xfId="53247"/>
    <cellStyle name="Calculation 2 10 4" xfId="699"/>
    <cellStyle name="Calculation 2 10 4 10" xfId="10761"/>
    <cellStyle name="Calculation 2 10 4 10 2" xfId="28321"/>
    <cellStyle name="Calculation 2 10 4 10 3" xfId="45809"/>
    <cellStyle name="Calculation 2 10 4 11" xfId="11271"/>
    <cellStyle name="Calculation 2 10 4 11 2" xfId="28831"/>
    <cellStyle name="Calculation 2 10 4 11 3" xfId="46319"/>
    <cellStyle name="Calculation 2 10 4 12" xfId="11852"/>
    <cellStyle name="Calculation 2 10 4 12 2" xfId="29412"/>
    <cellStyle name="Calculation 2 10 4 12 3" xfId="46900"/>
    <cellStyle name="Calculation 2 10 4 13" xfId="12430"/>
    <cellStyle name="Calculation 2 10 4 13 2" xfId="29990"/>
    <cellStyle name="Calculation 2 10 4 13 3" xfId="47478"/>
    <cellStyle name="Calculation 2 10 4 14" xfId="13006"/>
    <cellStyle name="Calculation 2 10 4 14 2" xfId="30566"/>
    <cellStyle name="Calculation 2 10 4 14 3" xfId="48054"/>
    <cellStyle name="Calculation 2 10 4 15" xfId="13582"/>
    <cellStyle name="Calculation 2 10 4 15 2" xfId="31142"/>
    <cellStyle name="Calculation 2 10 4 15 3" xfId="48630"/>
    <cellStyle name="Calculation 2 10 4 16" xfId="14156"/>
    <cellStyle name="Calculation 2 10 4 16 2" xfId="31716"/>
    <cellStyle name="Calculation 2 10 4 16 3" xfId="49204"/>
    <cellStyle name="Calculation 2 10 4 17" xfId="14712"/>
    <cellStyle name="Calculation 2 10 4 17 2" xfId="32272"/>
    <cellStyle name="Calculation 2 10 4 17 3" xfId="49760"/>
    <cellStyle name="Calculation 2 10 4 18" xfId="15269"/>
    <cellStyle name="Calculation 2 10 4 18 2" xfId="32829"/>
    <cellStyle name="Calculation 2 10 4 18 3" xfId="50317"/>
    <cellStyle name="Calculation 2 10 4 19" xfId="15827"/>
    <cellStyle name="Calculation 2 10 4 19 2" xfId="33387"/>
    <cellStyle name="Calculation 2 10 4 19 3" xfId="50875"/>
    <cellStyle name="Calculation 2 10 4 2" xfId="6162"/>
    <cellStyle name="Calculation 2 10 4 2 2" xfId="23722"/>
    <cellStyle name="Calculation 2 10 4 2 3" xfId="41210"/>
    <cellStyle name="Calculation 2 10 4 20" xfId="16375"/>
    <cellStyle name="Calculation 2 10 4 20 2" xfId="33935"/>
    <cellStyle name="Calculation 2 10 4 20 3" xfId="51423"/>
    <cellStyle name="Calculation 2 10 4 21" xfId="16908"/>
    <cellStyle name="Calculation 2 10 4 21 2" xfId="34468"/>
    <cellStyle name="Calculation 2 10 4 21 3" xfId="51956"/>
    <cellStyle name="Calculation 2 10 4 22" xfId="17429"/>
    <cellStyle name="Calculation 2 10 4 22 2" xfId="34989"/>
    <cellStyle name="Calculation 2 10 4 22 3" xfId="52477"/>
    <cellStyle name="Calculation 2 10 4 23" xfId="18033"/>
    <cellStyle name="Calculation 2 10 4 24" xfId="35521"/>
    <cellStyle name="Calculation 2 10 4 3" xfId="6763"/>
    <cellStyle name="Calculation 2 10 4 3 2" xfId="24323"/>
    <cellStyle name="Calculation 2 10 4 3 3" xfId="41811"/>
    <cellStyle name="Calculation 2 10 4 4" xfId="7343"/>
    <cellStyle name="Calculation 2 10 4 4 2" xfId="24903"/>
    <cellStyle name="Calculation 2 10 4 4 3" xfId="42391"/>
    <cellStyle name="Calculation 2 10 4 5" xfId="7911"/>
    <cellStyle name="Calculation 2 10 4 5 2" xfId="25471"/>
    <cellStyle name="Calculation 2 10 4 5 3" xfId="42959"/>
    <cellStyle name="Calculation 2 10 4 6" xfId="8479"/>
    <cellStyle name="Calculation 2 10 4 6 2" xfId="26039"/>
    <cellStyle name="Calculation 2 10 4 6 3" xfId="43527"/>
    <cellStyle name="Calculation 2 10 4 7" xfId="9047"/>
    <cellStyle name="Calculation 2 10 4 7 2" xfId="26607"/>
    <cellStyle name="Calculation 2 10 4 7 3" xfId="44095"/>
    <cellStyle name="Calculation 2 10 4 8" xfId="9615"/>
    <cellStyle name="Calculation 2 10 4 8 2" xfId="27175"/>
    <cellStyle name="Calculation 2 10 4 8 3" xfId="44663"/>
    <cellStyle name="Calculation 2 10 4 9" xfId="10194"/>
    <cellStyle name="Calculation 2 10 4 9 2" xfId="27754"/>
    <cellStyle name="Calculation 2 10 4 9 3" xfId="45242"/>
    <cellStyle name="Calculation 2 10 40" xfId="53562"/>
    <cellStyle name="Calculation 2 10 5" xfId="1192"/>
    <cellStyle name="Calculation 2 10 5 2" xfId="18784"/>
    <cellStyle name="Calculation 2 10 5 3" xfId="36272"/>
    <cellStyle name="Calculation 2 10 6" xfId="1628"/>
    <cellStyle name="Calculation 2 10 6 2" xfId="19220"/>
    <cellStyle name="Calculation 2 10 6 3" xfId="36708"/>
    <cellStyle name="Calculation 2 10 7" xfId="2063"/>
    <cellStyle name="Calculation 2 10 7 2" xfId="19655"/>
    <cellStyle name="Calculation 2 10 7 3" xfId="37143"/>
    <cellStyle name="Calculation 2 10 8" xfId="2499"/>
    <cellStyle name="Calculation 2 10 8 2" xfId="20091"/>
    <cellStyle name="Calculation 2 10 8 3" xfId="37579"/>
    <cellStyle name="Calculation 2 10 9" xfId="489"/>
    <cellStyle name="Calculation 2 10 9 2" xfId="18536"/>
    <cellStyle name="Calculation 2 10 9 3" xfId="36024"/>
    <cellStyle name="Calculation 2 11" xfId="181"/>
    <cellStyle name="Calculation 2 11 10" xfId="2965"/>
    <cellStyle name="Calculation 2 11 10 2" xfId="20557"/>
    <cellStyle name="Calculation 2 11 10 3" xfId="38045"/>
    <cellStyle name="Calculation 2 11 11" xfId="2837"/>
    <cellStyle name="Calculation 2 11 11 2" xfId="20429"/>
    <cellStyle name="Calculation 2 11 11 3" xfId="37917"/>
    <cellStyle name="Calculation 2 11 12" xfId="3118"/>
    <cellStyle name="Calculation 2 11 12 2" xfId="20710"/>
    <cellStyle name="Calculation 2 11 12 3" xfId="38198"/>
    <cellStyle name="Calculation 2 11 13" xfId="3241"/>
    <cellStyle name="Calculation 2 11 13 2" xfId="20833"/>
    <cellStyle name="Calculation 2 11 13 3" xfId="38321"/>
    <cellStyle name="Calculation 2 11 14" xfId="6012"/>
    <cellStyle name="Calculation 2 11 14 2" xfId="23604"/>
    <cellStyle name="Calculation 2 11 14 3" xfId="41092"/>
    <cellStyle name="Calculation 2 11 15" xfId="6613"/>
    <cellStyle name="Calculation 2 11 15 2" xfId="24173"/>
    <cellStyle name="Calculation 2 11 15 3" xfId="41661"/>
    <cellStyle name="Calculation 2 11 16" xfId="7193"/>
    <cellStyle name="Calculation 2 11 16 2" xfId="24753"/>
    <cellStyle name="Calculation 2 11 16 3" xfId="42241"/>
    <cellStyle name="Calculation 2 11 17" xfId="7761"/>
    <cellStyle name="Calculation 2 11 17 2" xfId="25321"/>
    <cellStyle name="Calculation 2 11 17 3" xfId="42809"/>
    <cellStyle name="Calculation 2 11 18" xfId="8329"/>
    <cellStyle name="Calculation 2 11 18 2" xfId="25889"/>
    <cellStyle name="Calculation 2 11 18 3" xfId="43377"/>
    <cellStyle name="Calculation 2 11 19" xfId="8897"/>
    <cellStyle name="Calculation 2 11 19 2" xfId="26457"/>
    <cellStyle name="Calculation 2 11 19 3" xfId="43945"/>
    <cellStyle name="Calculation 2 11 2" xfId="546"/>
    <cellStyle name="Calculation 2 11 2 2" xfId="18587"/>
    <cellStyle name="Calculation 2 11 2 3" xfId="36075"/>
    <cellStyle name="Calculation 2 11 20" xfId="9465"/>
    <cellStyle name="Calculation 2 11 20 2" xfId="27025"/>
    <cellStyle name="Calculation 2 11 20 3" xfId="44513"/>
    <cellStyle name="Calculation 2 11 21" xfId="10045"/>
    <cellStyle name="Calculation 2 11 21 2" xfId="27605"/>
    <cellStyle name="Calculation 2 11 21 3" xfId="45093"/>
    <cellStyle name="Calculation 2 11 22" xfId="10612"/>
    <cellStyle name="Calculation 2 11 22 2" xfId="28172"/>
    <cellStyle name="Calculation 2 11 22 3" xfId="45660"/>
    <cellStyle name="Calculation 2 11 23" xfId="11123"/>
    <cellStyle name="Calculation 2 11 23 2" xfId="28683"/>
    <cellStyle name="Calculation 2 11 23 3" xfId="46171"/>
    <cellStyle name="Calculation 2 11 24" xfId="11702"/>
    <cellStyle name="Calculation 2 11 24 2" xfId="29262"/>
    <cellStyle name="Calculation 2 11 24 3" xfId="46750"/>
    <cellStyle name="Calculation 2 11 25" xfId="12280"/>
    <cellStyle name="Calculation 2 11 25 2" xfId="29840"/>
    <cellStyle name="Calculation 2 11 25 3" xfId="47328"/>
    <cellStyle name="Calculation 2 11 26" xfId="12859"/>
    <cellStyle name="Calculation 2 11 26 2" xfId="30419"/>
    <cellStyle name="Calculation 2 11 26 3" xfId="47907"/>
    <cellStyle name="Calculation 2 11 27" xfId="13435"/>
    <cellStyle name="Calculation 2 11 27 2" xfId="30995"/>
    <cellStyle name="Calculation 2 11 27 3" xfId="48483"/>
    <cellStyle name="Calculation 2 11 28" xfId="14012"/>
    <cellStyle name="Calculation 2 11 28 2" xfId="31572"/>
    <cellStyle name="Calculation 2 11 28 3" xfId="49060"/>
    <cellStyle name="Calculation 2 11 29" xfId="14572"/>
    <cellStyle name="Calculation 2 11 29 2" xfId="32132"/>
    <cellStyle name="Calculation 2 11 29 3" xfId="49620"/>
    <cellStyle name="Calculation 2 11 3" xfId="1039"/>
    <cellStyle name="Calculation 2 11 3 2" xfId="18655"/>
    <cellStyle name="Calculation 2 11 3 3" xfId="36143"/>
    <cellStyle name="Calculation 2 11 30" xfId="15127"/>
    <cellStyle name="Calculation 2 11 30 2" xfId="32687"/>
    <cellStyle name="Calculation 2 11 30 3" xfId="50175"/>
    <cellStyle name="Calculation 2 11 31" xfId="15692"/>
    <cellStyle name="Calculation 2 11 31 2" xfId="33252"/>
    <cellStyle name="Calculation 2 11 31 3" xfId="50740"/>
    <cellStyle name="Calculation 2 11 32" xfId="16239"/>
    <cellStyle name="Calculation 2 11 32 2" xfId="33799"/>
    <cellStyle name="Calculation 2 11 32 3" xfId="51287"/>
    <cellStyle name="Calculation 2 11 33" xfId="16790"/>
    <cellStyle name="Calculation 2 11 33 2" xfId="34350"/>
    <cellStyle name="Calculation 2 11 33 3" xfId="51838"/>
    <cellStyle name="Calculation 2 11 34" xfId="17311"/>
    <cellStyle name="Calculation 2 11 34 2" xfId="34871"/>
    <cellStyle name="Calculation 2 11 34 3" xfId="52359"/>
    <cellStyle name="Calculation 2 11 35" xfId="17915"/>
    <cellStyle name="Calculation 2 11 36" xfId="35403"/>
    <cellStyle name="Calculation 2 11 37" xfId="53093"/>
    <cellStyle name="Calculation 2 11 38" xfId="53797"/>
    <cellStyle name="Calculation 2 11 4" xfId="512"/>
    <cellStyle name="Calculation 2 11 4 2" xfId="18559"/>
    <cellStyle name="Calculation 2 11 4 3" xfId="36047"/>
    <cellStyle name="Calculation 2 11 5" xfId="528"/>
    <cellStyle name="Calculation 2 11 5 2" xfId="18575"/>
    <cellStyle name="Calculation 2 11 5 3" xfId="36063"/>
    <cellStyle name="Calculation 2 11 6" xfId="1016"/>
    <cellStyle name="Calculation 2 11 6 2" xfId="18632"/>
    <cellStyle name="Calculation 2 11 6 3" xfId="36120"/>
    <cellStyle name="Calculation 2 11 7" xfId="2987"/>
    <cellStyle name="Calculation 2 11 7 2" xfId="20579"/>
    <cellStyle name="Calculation 2 11 7 3" xfId="38067"/>
    <cellStyle name="Calculation 2 11 8" xfId="2818"/>
    <cellStyle name="Calculation 2 11 8 2" xfId="20410"/>
    <cellStyle name="Calculation 2 11 8 3" xfId="37898"/>
    <cellStyle name="Calculation 2 11 9" xfId="2988"/>
    <cellStyle name="Calculation 2 11 9 2" xfId="20580"/>
    <cellStyle name="Calculation 2 11 9 3" xfId="38068"/>
    <cellStyle name="Calculation 2 12" xfId="194"/>
    <cellStyle name="Calculation 2 12 10" xfId="3309"/>
    <cellStyle name="Calculation 2 12 10 2" xfId="20901"/>
    <cellStyle name="Calculation 2 12 10 3" xfId="38389"/>
    <cellStyle name="Calculation 2 12 11" xfId="3734"/>
    <cellStyle name="Calculation 2 12 11 2" xfId="21326"/>
    <cellStyle name="Calculation 2 12 11 3" xfId="38814"/>
    <cellStyle name="Calculation 2 12 12" xfId="4155"/>
    <cellStyle name="Calculation 2 12 12 2" xfId="21747"/>
    <cellStyle name="Calculation 2 12 12 3" xfId="39235"/>
    <cellStyle name="Calculation 2 12 13" xfId="4576"/>
    <cellStyle name="Calculation 2 12 13 2" xfId="22168"/>
    <cellStyle name="Calculation 2 12 13 3" xfId="39656"/>
    <cellStyle name="Calculation 2 12 14" xfId="6009"/>
    <cellStyle name="Calculation 2 12 14 2" xfId="23601"/>
    <cellStyle name="Calculation 2 12 14 3" xfId="41089"/>
    <cellStyle name="Calculation 2 12 15" xfId="6610"/>
    <cellStyle name="Calculation 2 12 15 2" xfId="24170"/>
    <cellStyle name="Calculation 2 12 15 3" xfId="41658"/>
    <cellStyle name="Calculation 2 12 16" xfId="7190"/>
    <cellStyle name="Calculation 2 12 16 2" xfId="24750"/>
    <cellStyle name="Calculation 2 12 16 3" xfId="42238"/>
    <cellStyle name="Calculation 2 12 17" xfId="7758"/>
    <cellStyle name="Calculation 2 12 17 2" xfId="25318"/>
    <cellStyle name="Calculation 2 12 17 3" xfId="42806"/>
    <cellStyle name="Calculation 2 12 18" xfId="8326"/>
    <cellStyle name="Calculation 2 12 18 2" xfId="25886"/>
    <cellStyle name="Calculation 2 12 18 3" xfId="43374"/>
    <cellStyle name="Calculation 2 12 19" xfId="8894"/>
    <cellStyle name="Calculation 2 12 19 2" xfId="26454"/>
    <cellStyle name="Calculation 2 12 19 3" xfId="43942"/>
    <cellStyle name="Calculation 2 12 2" xfId="543"/>
    <cellStyle name="Calculation 2 12 2 2" xfId="18584"/>
    <cellStyle name="Calculation 2 12 2 3" xfId="36072"/>
    <cellStyle name="Calculation 2 12 20" xfId="9462"/>
    <cellStyle name="Calculation 2 12 20 2" xfId="27022"/>
    <cellStyle name="Calculation 2 12 20 3" xfId="44510"/>
    <cellStyle name="Calculation 2 12 21" xfId="10042"/>
    <cellStyle name="Calculation 2 12 21 2" xfId="27602"/>
    <cellStyle name="Calculation 2 12 21 3" xfId="45090"/>
    <cellStyle name="Calculation 2 12 22" xfId="10609"/>
    <cellStyle name="Calculation 2 12 22 2" xfId="28169"/>
    <cellStyle name="Calculation 2 12 22 3" xfId="45657"/>
    <cellStyle name="Calculation 2 12 23" xfId="11120"/>
    <cellStyle name="Calculation 2 12 23 2" xfId="28680"/>
    <cellStyle name="Calculation 2 12 23 3" xfId="46168"/>
    <cellStyle name="Calculation 2 12 24" xfId="11699"/>
    <cellStyle name="Calculation 2 12 24 2" xfId="29259"/>
    <cellStyle name="Calculation 2 12 24 3" xfId="46747"/>
    <cellStyle name="Calculation 2 12 25" xfId="12277"/>
    <cellStyle name="Calculation 2 12 25 2" xfId="29837"/>
    <cellStyle name="Calculation 2 12 25 3" xfId="47325"/>
    <cellStyle name="Calculation 2 12 26" xfId="12856"/>
    <cellStyle name="Calculation 2 12 26 2" xfId="30416"/>
    <cellStyle name="Calculation 2 12 26 3" xfId="47904"/>
    <cellStyle name="Calculation 2 12 27" xfId="13432"/>
    <cellStyle name="Calculation 2 12 27 2" xfId="30992"/>
    <cellStyle name="Calculation 2 12 27 3" xfId="48480"/>
    <cellStyle name="Calculation 2 12 28" xfId="14009"/>
    <cellStyle name="Calculation 2 12 28 2" xfId="31569"/>
    <cellStyle name="Calculation 2 12 28 3" xfId="49057"/>
    <cellStyle name="Calculation 2 12 29" xfId="14569"/>
    <cellStyle name="Calculation 2 12 29 2" xfId="32129"/>
    <cellStyle name="Calculation 2 12 29 3" xfId="49617"/>
    <cellStyle name="Calculation 2 12 3" xfId="1036"/>
    <cellStyle name="Calculation 2 12 3 2" xfId="18652"/>
    <cellStyle name="Calculation 2 12 3 3" xfId="36140"/>
    <cellStyle name="Calculation 2 12 30" xfId="15124"/>
    <cellStyle name="Calculation 2 12 30 2" xfId="32684"/>
    <cellStyle name="Calculation 2 12 30 3" xfId="50172"/>
    <cellStyle name="Calculation 2 12 31" xfId="15689"/>
    <cellStyle name="Calculation 2 12 31 2" xfId="33249"/>
    <cellStyle name="Calculation 2 12 31 3" xfId="50737"/>
    <cellStyle name="Calculation 2 12 32" xfId="16236"/>
    <cellStyle name="Calculation 2 12 32 2" xfId="33796"/>
    <cellStyle name="Calculation 2 12 32 3" xfId="51284"/>
    <cellStyle name="Calculation 2 12 33" xfId="16787"/>
    <cellStyle name="Calculation 2 12 33 2" xfId="34347"/>
    <cellStyle name="Calculation 2 12 33 3" xfId="51835"/>
    <cellStyle name="Calculation 2 12 34" xfId="17308"/>
    <cellStyle name="Calculation 2 12 34 2" xfId="34868"/>
    <cellStyle name="Calculation 2 12 34 3" xfId="52356"/>
    <cellStyle name="Calculation 2 12 35" xfId="17912"/>
    <cellStyle name="Calculation 2 12 36" xfId="35400"/>
    <cellStyle name="Calculation 2 12 37" xfId="53090"/>
    <cellStyle name="Calculation 2 12 38" xfId="53779"/>
    <cellStyle name="Calculation 2 12 4" xfId="530"/>
    <cellStyle name="Calculation 2 12 4 2" xfId="18577"/>
    <cellStyle name="Calculation 2 12 4 3" xfId="36065"/>
    <cellStyle name="Calculation 2 12 5" xfId="1152"/>
    <cellStyle name="Calculation 2 12 5 2" xfId="18744"/>
    <cellStyle name="Calculation 2 12 5 3" xfId="36232"/>
    <cellStyle name="Calculation 2 12 6" xfId="1588"/>
    <cellStyle name="Calculation 2 12 6 2" xfId="19180"/>
    <cellStyle name="Calculation 2 12 6 3" xfId="36668"/>
    <cellStyle name="Calculation 2 12 7" xfId="3042"/>
    <cellStyle name="Calculation 2 12 7 2" xfId="20634"/>
    <cellStyle name="Calculation 2 12 7 3" xfId="38122"/>
    <cellStyle name="Calculation 2 12 8" xfId="3207"/>
    <cellStyle name="Calculation 2 12 8 2" xfId="20799"/>
    <cellStyle name="Calculation 2 12 8 3" xfId="38287"/>
    <cellStyle name="Calculation 2 12 9" xfId="2813"/>
    <cellStyle name="Calculation 2 12 9 2" xfId="20405"/>
    <cellStyle name="Calculation 2 12 9 3" xfId="37893"/>
    <cellStyle name="Calculation 2 13" xfId="179"/>
    <cellStyle name="Calculation 2 13 10" xfId="10526"/>
    <cellStyle name="Calculation 2 13 10 2" xfId="28086"/>
    <cellStyle name="Calculation 2 13 10 3" xfId="45574"/>
    <cellStyle name="Calculation 2 13 11" xfId="10104"/>
    <cellStyle name="Calculation 2 13 11 2" xfId="27664"/>
    <cellStyle name="Calculation 2 13 11 3" xfId="45152"/>
    <cellStyle name="Calculation 2 13 12" xfId="11616"/>
    <cellStyle name="Calculation 2 13 12 2" xfId="29176"/>
    <cellStyle name="Calculation 2 13 12 3" xfId="46664"/>
    <cellStyle name="Calculation 2 13 13" xfId="12194"/>
    <cellStyle name="Calculation 2 13 13 2" xfId="29754"/>
    <cellStyle name="Calculation 2 13 13 3" xfId="47242"/>
    <cellStyle name="Calculation 2 13 14" xfId="12773"/>
    <cellStyle name="Calculation 2 13 14 2" xfId="30333"/>
    <cellStyle name="Calculation 2 13 14 3" xfId="47821"/>
    <cellStyle name="Calculation 2 13 15" xfId="13349"/>
    <cellStyle name="Calculation 2 13 15 2" xfId="30909"/>
    <cellStyle name="Calculation 2 13 15 3" xfId="48397"/>
    <cellStyle name="Calculation 2 13 16" xfId="13926"/>
    <cellStyle name="Calculation 2 13 16 2" xfId="31486"/>
    <cellStyle name="Calculation 2 13 16 3" xfId="48974"/>
    <cellStyle name="Calculation 2 13 17" xfId="14486"/>
    <cellStyle name="Calculation 2 13 17 2" xfId="32046"/>
    <cellStyle name="Calculation 2 13 17 3" xfId="49534"/>
    <cellStyle name="Calculation 2 13 18" xfId="15041"/>
    <cellStyle name="Calculation 2 13 18 2" xfId="32601"/>
    <cellStyle name="Calculation 2 13 18 3" xfId="50089"/>
    <cellStyle name="Calculation 2 13 19" xfId="15606"/>
    <cellStyle name="Calculation 2 13 19 2" xfId="33166"/>
    <cellStyle name="Calculation 2 13 19 3" xfId="50654"/>
    <cellStyle name="Calculation 2 13 2" xfId="5926"/>
    <cellStyle name="Calculation 2 13 2 2" xfId="23518"/>
    <cellStyle name="Calculation 2 13 2 3" xfId="41006"/>
    <cellStyle name="Calculation 2 13 20" xfId="16153"/>
    <cellStyle name="Calculation 2 13 20 2" xfId="33713"/>
    <cellStyle name="Calculation 2 13 20 3" xfId="51201"/>
    <cellStyle name="Calculation 2 13 21" xfId="16704"/>
    <cellStyle name="Calculation 2 13 21 2" xfId="34264"/>
    <cellStyle name="Calculation 2 13 21 3" xfId="51752"/>
    <cellStyle name="Calculation 2 13 22" xfId="17225"/>
    <cellStyle name="Calculation 2 13 22 2" xfId="34785"/>
    <cellStyle name="Calculation 2 13 22 3" xfId="52273"/>
    <cellStyle name="Calculation 2 13 23" xfId="18330"/>
    <cellStyle name="Calculation 2 13 23 2" xfId="35818"/>
    <cellStyle name="Calculation 2 13 24" xfId="17829"/>
    <cellStyle name="Calculation 2 13 25" xfId="35317"/>
    <cellStyle name="Calculation 2 13 3" xfId="6527"/>
    <cellStyle name="Calculation 2 13 3 2" xfId="24087"/>
    <cellStyle name="Calculation 2 13 3 3" xfId="41575"/>
    <cellStyle name="Calculation 2 13 4" xfId="7107"/>
    <cellStyle name="Calculation 2 13 4 2" xfId="24667"/>
    <cellStyle name="Calculation 2 13 4 3" xfId="42155"/>
    <cellStyle name="Calculation 2 13 5" xfId="7675"/>
    <cellStyle name="Calculation 2 13 5 2" xfId="25235"/>
    <cellStyle name="Calculation 2 13 5 3" xfId="42723"/>
    <cellStyle name="Calculation 2 13 6" xfId="8243"/>
    <cellStyle name="Calculation 2 13 6 2" xfId="25803"/>
    <cellStyle name="Calculation 2 13 6 3" xfId="43291"/>
    <cellStyle name="Calculation 2 13 7" xfId="8811"/>
    <cellStyle name="Calculation 2 13 7 2" xfId="26371"/>
    <cellStyle name="Calculation 2 13 7 3" xfId="43859"/>
    <cellStyle name="Calculation 2 13 8" xfId="9379"/>
    <cellStyle name="Calculation 2 13 8 2" xfId="26939"/>
    <cellStyle name="Calculation 2 13 8 3" xfId="44427"/>
    <cellStyle name="Calculation 2 13 9" xfId="9959"/>
    <cellStyle name="Calculation 2 13 9 2" xfId="27519"/>
    <cellStyle name="Calculation 2 13 9 3" xfId="45007"/>
    <cellStyle name="Calculation 2 14" xfId="301"/>
    <cellStyle name="Calculation 2 14 2" xfId="18352"/>
    <cellStyle name="Calculation 2 14 3" xfId="35840"/>
    <cellStyle name="Calculation 2 15" xfId="268"/>
    <cellStyle name="Calculation 2 15 2" xfId="18344"/>
    <cellStyle name="Calculation 2 15 3" xfId="35832"/>
    <cellStyle name="Calculation 2 16" xfId="264"/>
    <cellStyle name="Calculation 2 16 2" xfId="18342"/>
    <cellStyle name="Calculation 2 16 3" xfId="35830"/>
    <cellStyle name="Calculation 2 17" xfId="269"/>
    <cellStyle name="Calculation 2 17 2" xfId="18345"/>
    <cellStyle name="Calculation 2 17 3" xfId="35833"/>
    <cellStyle name="Calculation 2 18" xfId="298"/>
    <cellStyle name="Calculation 2 18 2" xfId="18351"/>
    <cellStyle name="Calculation 2 18 3" xfId="35839"/>
    <cellStyle name="Calculation 2 19" xfId="267"/>
    <cellStyle name="Calculation 2 19 2" xfId="18343"/>
    <cellStyle name="Calculation 2 19 3" xfId="35831"/>
    <cellStyle name="Calculation 2 2" xfId="186"/>
    <cellStyle name="Calculation 2 2 10" xfId="2371"/>
    <cellStyle name="Calculation 2 2 10 2" xfId="19963"/>
    <cellStyle name="Calculation 2 2 10 3" xfId="37451"/>
    <cellStyle name="Calculation 2 2 11" xfId="3049"/>
    <cellStyle name="Calculation 2 2 11 2" xfId="20641"/>
    <cellStyle name="Calculation 2 2 11 3" xfId="38129"/>
    <cellStyle name="Calculation 2 2 12" xfId="3225"/>
    <cellStyle name="Calculation 2 2 12 2" xfId="20817"/>
    <cellStyle name="Calculation 2 2 12 3" xfId="38305"/>
    <cellStyle name="Calculation 2 2 13" xfId="3656"/>
    <cellStyle name="Calculation 2 2 13 2" xfId="21248"/>
    <cellStyle name="Calculation 2 2 13 3" xfId="38736"/>
    <cellStyle name="Calculation 2 2 14" xfId="4080"/>
    <cellStyle name="Calculation 2 2 14 2" xfId="21672"/>
    <cellStyle name="Calculation 2 2 14 3" xfId="39160"/>
    <cellStyle name="Calculation 2 2 15" xfId="4501"/>
    <cellStyle name="Calculation 2 2 15 2" xfId="22093"/>
    <cellStyle name="Calculation 2 2 15 3" xfId="39581"/>
    <cellStyle name="Calculation 2 2 16" xfId="4919"/>
    <cellStyle name="Calculation 2 2 16 2" xfId="22511"/>
    <cellStyle name="Calculation 2 2 16 3" xfId="39999"/>
    <cellStyle name="Calculation 2 2 17" xfId="5319"/>
    <cellStyle name="Calculation 2 2 17 2" xfId="22911"/>
    <cellStyle name="Calculation 2 2 17 3" xfId="40399"/>
    <cellStyle name="Calculation 2 2 18" xfId="5822"/>
    <cellStyle name="Calculation 2 2 18 2" xfId="23414"/>
    <cellStyle name="Calculation 2 2 18 3" xfId="40902"/>
    <cellStyle name="Calculation 2 2 19" xfId="5749"/>
    <cellStyle name="Calculation 2 2 19 2" xfId="23341"/>
    <cellStyle name="Calculation 2 2 19 3" xfId="40829"/>
    <cellStyle name="Calculation 2 2 2" xfId="638"/>
    <cellStyle name="Calculation 2 2 2 10" xfId="3714"/>
    <cellStyle name="Calculation 2 2 2 10 2" xfId="21306"/>
    <cellStyle name="Calculation 2 2 2 10 3" xfId="38794"/>
    <cellStyle name="Calculation 2 2 2 11" xfId="4135"/>
    <cellStyle name="Calculation 2 2 2 11 2" xfId="21727"/>
    <cellStyle name="Calculation 2 2 2 11 3" xfId="39215"/>
    <cellStyle name="Calculation 2 2 2 12" xfId="4556"/>
    <cellStyle name="Calculation 2 2 2 12 2" xfId="22148"/>
    <cellStyle name="Calculation 2 2 2 12 3" xfId="39636"/>
    <cellStyle name="Calculation 2 2 2 13" xfId="4967"/>
    <cellStyle name="Calculation 2 2 2 13 2" xfId="22559"/>
    <cellStyle name="Calculation 2 2 2 13 3" xfId="40047"/>
    <cellStyle name="Calculation 2 2 2 14" xfId="5367"/>
    <cellStyle name="Calculation 2 2 2 14 2" xfId="22959"/>
    <cellStyle name="Calculation 2 2 2 14 3" xfId="40447"/>
    <cellStyle name="Calculation 2 2 2 15" xfId="5888"/>
    <cellStyle name="Calculation 2 2 2 15 2" xfId="23480"/>
    <cellStyle name="Calculation 2 2 2 15 3" xfId="40968"/>
    <cellStyle name="Calculation 2 2 2 16" xfId="6487"/>
    <cellStyle name="Calculation 2 2 2 16 2" xfId="24047"/>
    <cellStyle name="Calculation 2 2 2 16 3" xfId="41535"/>
    <cellStyle name="Calculation 2 2 2 17" xfId="7067"/>
    <cellStyle name="Calculation 2 2 2 17 2" xfId="24627"/>
    <cellStyle name="Calculation 2 2 2 17 3" xfId="42115"/>
    <cellStyle name="Calculation 2 2 2 18" xfId="7635"/>
    <cellStyle name="Calculation 2 2 2 18 2" xfId="25195"/>
    <cellStyle name="Calculation 2 2 2 18 3" xfId="42683"/>
    <cellStyle name="Calculation 2 2 2 19" xfId="8203"/>
    <cellStyle name="Calculation 2 2 2 19 2" xfId="25763"/>
    <cellStyle name="Calculation 2 2 2 19 3" xfId="43251"/>
    <cellStyle name="Calculation 2 2 2 2" xfId="786"/>
    <cellStyle name="Calculation 2 2 2 2 10" xfId="4703"/>
    <cellStyle name="Calculation 2 2 2 2 10 2" xfId="22295"/>
    <cellStyle name="Calculation 2 2 2 2 10 3" xfId="39783"/>
    <cellStyle name="Calculation 2 2 2 2 11" xfId="5104"/>
    <cellStyle name="Calculation 2 2 2 2 11 2" xfId="22696"/>
    <cellStyle name="Calculation 2 2 2 2 11 3" xfId="40184"/>
    <cellStyle name="Calculation 2 2 2 2 12" xfId="5504"/>
    <cellStyle name="Calculation 2 2 2 2 12 2" xfId="23096"/>
    <cellStyle name="Calculation 2 2 2 2 12 3" xfId="40584"/>
    <cellStyle name="Calculation 2 2 2 2 13" xfId="6249"/>
    <cellStyle name="Calculation 2 2 2 2 13 2" xfId="23809"/>
    <cellStyle name="Calculation 2 2 2 2 13 3" xfId="41297"/>
    <cellStyle name="Calculation 2 2 2 2 14" xfId="6850"/>
    <cellStyle name="Calculation 2 2 2 2 14 2" xfId="24410"/>
    <cellStyle name="Calculation 2 2 2 2 14 3" xfId="41898"/>
    <cellStyle name="Calculation 2 2 2 2 15" xfId="7430"/>
    <cellStyle name="Calculation 2 2 2 2 15 2" xfId="24990"/>
    <cellStyle name="Calculation 2 2 2 2 15 3" xfId="42478"/>
    <cellStyle name="Calculation 2 2 2 2 16" xfId="7998"/>
    <cellStyle name="Calculation 2 2 2 2 16 2" xfId="25558"/>
    <cellStyle name="Calculation 2 2 2 2 16 3" xfId="43046"/>
    <cellStyle name="Calculation 2 2 2 2 17" xfId="8566"/>
    <cellStyle name="Calculation 2 2 2 2 17 2" xfId="26126"/>
    <cellStyle name="Calculation 2 2 2 2 17 3" xfId="43614"/>
    <cellStyle name="Calculation 2 2 2 2 18" xfId="9134"/>
    <cellStyle name="Calculation 2 2 2 2 18 2" xfId="26694"/>
    <cellStyle name="Calculation 2 2 2 2 18 3" xfId="44182"/>
    <cellStyle name="Calculation 2 2 2 2 19" xfId="9702"/>
    <cellStyle name="Calculation 2 2 2 2 19 2" xfId="27262"/>
    <cellStyle name="Calculation 2 2 2 2 19 3" xfId="44750"/>
    <cellStyle name="Calculation 2 2 2 2 2" xfId="1279"/>
    <cellStyle name="Calculation 2 2 2 2 2 2" xfId="18871"/>
    <cellStyle name="Calculation 2 2 2 2 2 3" xfId="36359"/>
    <cellStyle name="Calculation 2 2 2 2 20" xfId="10281"/>
    <cellStyle name="Calculation 2 2 2 2 20 2" xfId="27841"/>
    <cellStyle name="Calculation 2 2 2 2 20 3" xfId="45329"/>
    <cellStyle name="Calculation 2 2 2 2 21" xfId="10848"/>
    <cellStyle name="Calculation 2 2 2 2 21 2" xfId="28408"/>
    <cellStyle name="Calculation 2 2 2 2 21 3" xfId="45896"/>
    <cellStyle name="Calculation 2 2 2 2 22" xfId="11358"/>
    <cellStyle name="Calculation 2 2 2 2 22 2" xfId="28918"/>
    <cellStyle name="Calculation 2 2 2 2 22 3" xfId="46406"/>
    <cellStyle name="Calculation 2 2 2 2 23" xfId="11939"/>
    <cellStyle name="Calculation 2 2 2 2 23 2" xfId="29499"/>
    <cellStyle name="Calculation 2 2 2 2 23 3" xfId="46987"/>
    <cellStyle name="Calculation 2 2 2 2 24" xfId="12517"/>
    <cellStyle name="Calculation 2 2 2 2 24 2" xfId="30077"/>
    <cellStyle name="Calculation 2 2 2 2 24 3" xfId="47565"/>
    <cellStyle name="Calculation 2 2 2 2 25" xfId="13093"/>
    <cellStyle name="Calculation 2 2 2 2 25 2" xfId="30653"/>
    <cellStyle name="Calculation 2 2 2 2 25 3" xfId="48141"/>
    <cellStyle name="Calculation 2 2 2 2 26" xfId="13669"/>
    <cellStyle name="Calculation 2 2 2 2 26 2" xfId="31229"/>
    <cellStyle name="Calculation 2 2 2 2 26 3" xfId="48717"/>
    <cellStyle name="Calculation 2 2 2 2 27" xfId="14243"/>
    <cellStyle name="Calculation 2 2 2 2 27 2" xfId="31803"/>
    <cellStyle name="Calculation 2 2 2 2 27 3" xfId="49291"/>
    <cellStyle name="Calculation 2 2 2 2 28" xfId="14799"/>
    <cellStyle name="Calculation 2 2 2 2 28 2" xfId="32359"/>
    <cellStyle name="Calculation 2 2 2 2 28 3" xfId="49847"/>
    <cellStyle name="Calculation 2 2 2 2 29" xfId="15356"/>
    <cellStyle name="Calculation 2 2 2 2 29 2" xfId="32916"/>
    <cellStyle name="Calculation 2 2 2 2 29 3" xfId="50404"/>
    <cellStyle name="Calculation 2 2 2 2 3" xfId="1715"/>
    <cellStyle name="Calculation 2 2 2 2 3 2" xfId="19307"/>
    <cellStyle name="Calculation 2 2 2 2 3 3" xfId="36795"/>
    <cellStyle name="Calculation 2 2 2 2 30" xfId="15914"/>
    <cellStyle name="Calculation 2 2 2 2 30 2" xfId="33474"/>
    <cellStyle name="Calculation 2 2 2 2 30 3" xfId="50962"/>
    <cellStyle name="Calculation 2 2 2 2 31" xfId="16462"/>
    <cellStyle name="Calculation 2 2 2 2 31 2" xfId="34022"/>
    <cellStyle name="Calculation 2 2 2 2 31 3" xfId="51510"/>
    <cellStyle name="Calculation 2 2 2 2 32" xfId="16995"/>
    <cellStyle name="Calculation 2 2 2 2 32 2" xfId="34555"/>
    <cellStyle name="Calculation 2 2 2 2 32 3" xfId="52043"/>
    <cellStyle name="Calculation 2 2 2 2 33" xfId="17516"/>
    <cellStyle name="Calculation 2 2 2 2 33 2" xfId="35076"/>
    <cellStyle name="Calculation 2 2 2 2 33 3" xfId="52564"/>
    <cellStyle name="Calculation 2 2 2 2 34" xfId="18120"/>
    <cellStyle name="Calculation 2 2 2 2 35" xfId="35608"/>
    <cellStyle name="Calculation 2 2 2 2 36" xfId="53334"/>
    <cellStyle name="Calculation 2 2 2 2 37" xfId="53041"/>
    <cellStyle name="Calculation 2 2 2 2 4" xfId="2150"/>
    <cellStyle name="Calculation 2 2 2 2 4 2" xfId="19742"/>
    <cellStyle name="Calculation 2 2 2 2 4 3" xfId="37230"/>
    <cellStyle name="Calculation 2 2 2 2 5" xfId="2586"/>
    <cellStyle name="Calculation 2 2 2 2 5 2" xfId="20178"/>
    <cellStyle name="Calculation 2 2 2 2 5 3" xfId="37666"/>
    <cellStyle name="Calculation 2 2 2 2 6" xfId="2907"/>
    <cellStyle name="Calculation 2 2 2 2 6 2" xfId="20499"/>
    <cellStyle name="Calculation 2 2 2 2 6 3" xfId="37987"/>
    <cellStyle name="Calculation 2 2 2 2 7" xfId="3436"/>
    <cellStyle name="Calculation 2 2 2 2 7 2" xfId="21028"/>
    <cellStyle name="Calculation 2 2 2 2 7 3" xfId="38516"/>
    <cellStyle name="Calculation 2 2 2 2 8" xfId="3861"/>
    <cellStyle name="Calculation 2 2 2 2 8 2" xfId="21453"/>
    <cellStyle name="Calculation 2 2 2 2 8 3" xfId="38941"/>
    <cellStyle name="Calculation 2 2 2 2 9" xfId="4282"/>
    <cellStyle name="Calculation 2 2 2 2 9 2" xfId="21874"/>
    <cellStyle name="Calculation 2 2 2 2 9 3" xfId="39362"/>
    <cellStyle name="Calculation 2 2 2 20" xfId="8771"/>
    <cellStyle name="Calculation 2 2 2 20 2" xfId="26331"/>
    <cellStyle name="Calculation 2 2 2 20 3" xfId="43819"/>
    <cellStyle name="Calculation 2 2 2 21" xfId="9339"/>
    <cellStyle name="Calculation 2 2 2 21 2" xfId="26899"/>
    <cellStyle name="Calculation 2 2 2 21 3" xfId="44387"/>
    <cellStyle name="Calculation 2 2 2 22" xfId="9919"/>
    <cellStyle name="Calculation 2 2 2 22 2" xfId="27479"/>
    <cellStyle name="Calculation 2 2 2 22 3" xfId="44967"/>
    <cellStyle name="Calculation 2 2 2 23" xfId="5711"/>
    <cellStyle name="Calculation 2 2 2 23 2" xfId="23303"/>
    <cellStyle name="Calculation 2 2 2 23 3" xfId="40791"/>
    <cellStyle name="Calculation 2 2 2 24" xfId="11576"/>
    <cellStyle name="Calculation 2 2 2 24 2" xfId="29136"/>
    <cellStyle name="Calculation 2 2 2 24 3" xfId="46624"/>
    <cellStyle name="Calculation 2 2 2 25" xfId="12156"/>
    <cellStyle name="Calculation 2 2 2 25 2" xfId="29716"/>
    <cellStyle name="Calculation 2 2 2 25 3" xfId="47204"/>
    <cellStyle name="Calculation 2 2 2 26" xfId="12734"/>
    <cellStyle name="Calculation 2 2 2 26 2" xfId="30294"/>
    <cellStyle name="Calculation 2 2 2 26 3" xfId="47782"/>
    <cellStyle name="Calculation 2 2 2 27" xfId="13310"/>
    <cellStyle name="Calculation 2 2 2 27 2" xfId="30870"/>
    <cellStyle name="Calculation 2 2 2 27 3" xfId="48358"/>
    <cellStyle name="Calculation 2 2 2 28" xfId="13886"/>
    <cellStyle name="Calculation 2 2 2 28 2" xfId="31446"/>
    <cellStyle name="Calculation 2 2 2 28 3" xfId="48934"/>
    <cellStyle name="Calculation 2 2 2 29" xfId="14448"/>
    <cellStyle name="Calculation 2 2 2 29 2" xfId="32008"/>
    <cellStyle name="Calculation 2 2 2 29 3" xfId="49496"/>
    <cellStyle name="Calculation 2 2 2 3" xfId="906"/>
    <cellStyle name="Calculation 2 2 2 3 10" xfId="4823"/>
    <cellStyle name="Calculation 2 2 2 3 10 2" xfId="22415"/>
    <cellStyle name="Calculation 2 2 2 3 10 3" xfId="39903"/>
    <cellStyle name="Calculation 2 2 2 3 11" xfId="5224"/>
    <cellStyle name="Calculation 2 2 2 3 11 2" xfId="22816"/>
    <cellStyle name="Calculation 2 2 2 3 11 3" xfId="40304"/>
    <cellStyle name="Calculation 2 2 2 3 12" xfId="5624"/>
    <cellStyle name="Calculation 2 2 2 3 12 2" xfId="23216"/>
    <cellStyle name="Calculation 2 2 2 3 12 3" xfId="40704"/>
    <cellStyle name="Calculation 2 2 2 3 13" xfId="6369"/>
    <cellStyle name="Calculation 2 2 2 3 13 2" xfId="23929"/>
    <cellStyle name="Calculation 2 2 2 3 13 3" xfId="41417"/>
    <cellStyle name="Calculation 2 2 2 3 14" xfId="6970"/>
    <cellStyle name="Calculation 2 2 2 3 14 2" xfId="24530"/>
    <cellStyle name="Calculation 2 2 2 3 14 3" xfId="42018"/>
    <cellStyle name="Calculation 2 2 2 3 15" xfId="7550"/>
    <cellStyle name="Calculation 2 2 2 3 15 2" xfId="25110"/>
    <cellStyle name="Calculation 2 2 2 3 15 3" xfId="42598"/>
    <cellStyle name="Calculation 2 2 2 3 16" xfId="8118"/>
    <cellStyle name="Calculation 2 2 2 3 16 2" xfId="25678"/>
    <cellStyle name="Calculation 2 2 2 3 16 3" xfId="43166"/>
    <cellStyle name="Calculation 2 2 2 3 17" xfId="8686"/>
    <cellStyle name="Calculation 2 2 2 3 17 2" xfId="26246"/>
    <cellStyle name="Calculation 2 2 2 3 17 3" xfId="43734"/>
    <cellStyle name="Calculation 2 2 2 3 18" xfId="9254"/>
    <cellStyle name="Calculation 2 2 2 3 18 2" xfId="26814"/>
    <cellStyle name="Calculation 2 2 2 3 18 3" xfId="44302"/>
    <cellStyle name="Calculation 2 2 2 3 19" xfId="9822"/>
    <cellStyle name="Calculation 2 2 2 3 19 2" xfId="27382"/>
    <cellStyle name="Calculation 2 2 2 3 19 3" xfId="44870"/>
    <cellStyle name="Calculation 2 2 2 3 2" xfId="1399"/>
    <cellStyle name="Calculation 2 2 2 3 2 2" xfId="18991"/>
    <cellStyle name="Calculation 2 2 2 3 2 3" xfId="36479"/>
    <cellStyle name="Calculation 2 2 2 3 20" xfId="10401"/>
    <cellStyle name="Calculation 2 2 2 3 20 2" xfId="27961"/>
    <cellStyle name="Calculation 2 2 2 3 20 3" xfId="45449"/>
    <cellStyle name="Calculation 2 2 2 3 21" xfId="10968"/>
    <cellStyle name="Calculation 2 2 2 3 21 2" xfId="28528"/>
    <cellStyle name="Calculation 2 2 2 3 21 3" xfId="46016"/>
    <cellStyle name="Calculation 2 2 2 3 22" xfId="11478"/>
    <cellStyle name="Calculation 2 2 2 3 22 2" xfId="29038"/>
    <cellStyle name="Calculation 2 2 2 3 22 3" xfId="46526"/>
    <cellStyle name="Calculation 2 2 2 3 23" xfId="12059"/>
    <cellStyle name="Calculation 2 2 2 3 23 2" xfId="29619"/>
    <cellStyle name="Calculation 2 2 2 3 23 3" xfId="47107"/>
    <cellStyle name="Calculation 2 2 2 3 24" xfId="12637"/>
    <cellStyle name="Calculation 2 2 2 3 24 2" xfId="30197"/>
    <cellStyle name="Calculation 2 2 2 3 24 3" xfId="47685"/>
    <cellStyle name="Calculation 2 2 2 3 25" xfId="13213"/>
    <cellStyle name="Calculation 2 2 2 3 25 2" xfId="30773"/>
    <cellStyle name="Calculation 2 2 2 3 25 3" xfId="48261"/>
    <cellStyle name="Calculation 2 2 2 3 26" xfId="13789"/>
    <cellStyle name="Calculation 2 2 2 3 26 2" xfId="31349"/>
    <cellStyle name="Calculation 2 2 2 3 26 3" xfId="48837"/>
    <cellStyle name="Calculation 2 2 2 3 27" xfId="14363"/>
    <cellStyle name="Calculation 2 2 2 3 27 2" xfId="31923"/>
    <cellStyle name="Calculation 2 2 2 3 27 3" xfId="49411"/>
    <cellStyle name="Calculation 2 2 2 3 28" xfId="14919"/>
    <cellStyle name="Calculation 2 2 2 3 28 2" xfId="32479"/>
    <cellStyle name="Calculation 2 2 2 3 28 3" xfId="49967"/>
    <cellStyle name="Calculation 2 2 2 3 29" xfId="15476"/>
    <cellStyle name="Calculation 2 2 2 3 29 2" xfId="33036"/>
    <cellStyle name="Calculation 2 2 2 3 29 3" xfId="50524"/>
    <cellStyle name="Calculation 2 2 2 3 3" xfId="1835"/>
    <cellStyle name="Calculation 2 2 2 3 3 2" xfId="19427"/>
    <cellStyle name="Calculation 2 2 2 3 3 3" xfId="36915"/>
    <cellStyle name="Calculation 2 2 2 3 30" xfId="16034"/>
    <cellStyle name="Calculation 2 2 2 3 30 2" xfId="33594"/>
    <cellStyle name="Calculation 2 2 2 3 30 3" xfId="51082"/>
    <cellStyle name="Calculation 2 2 2 3 31" xfId="16582"/>
    <cellStyle name="Calculation 2 2 2 3 31 2" xfId="34142"/>
    <cellStyle name="Calculation 2 2 2 3 31 3" xfId="51630"/>
    <cellStyle name="Calculation 2 2 2 3 32" xfId="17115"/>
    <cellStyle name="Calculation 2 2 2 3 32 2" xfId="34675"/>
    <cellStyle name="Calculation 2 2 2 3 32 3" xfId="52163"/>
    <cellStyle name="Calculation 2 2 2 3 33" xfId="17636"/>
    <cellStyle name="Calculation 2 2 2 3 33 2" xfId="35196"/>
    <cellStyle name="Calculation 2 2 2 3 33 3" xfId="52684"/>
    <cellStyle name="Calculation 2 2 2 3 34" xfId="18240"/>
    <cellStyle name="Calculation 2 2 2 3 35" xfId="35728"/>
    <cellStyle name="Calculation 2 2 2 3 36" xfId="53454"/>
    <cellStyle name="Calculation 2 2 2 3 37" xfId="53205"/>
    <cellStyle name="Calculation 2 2 2 3 4" xfId="2270"/>
    <cellStyle name="Calculation 2 2 2 3 4 2" xfId="19862"/>
    <cellStyle name="Calculation 2 2 2 3 4 3" xfId="37350"/>
    <cellStyle name="Calculation 2 2 2 3 5" xfId="2706"/>
    <cellStyle name="Calculation 2 2 2 3 5 2" xfId="20298"/>
    <cellStyle name="Calculation 2 2 2 3 5 3" xfId="37786"/>
    <cellStyle name="Calculation 2 2 2 3 6" xfId="3032"/>
    <cellStyle name="Calculation 2 2 2 3 6 2" xfId="20624"/>
    <cellStyle name="Calculation 2 2 2 3 6 3" xfId="38112"/>
    <cellStyle name="Calculation 2 2 2 3 7" xfId="3556"/>
    <cellStyle name="Calculation 2 2 2 3 7 2" xfId="21148"/>
    <cellStyle name="Calculation 2 2 2 3 7 3" xfId="38636"/>
    <cellStyle name="Calculation 2 2 2 3 8" xfId="3981"/>
    <cellStyle name="Calculation 2 2 2 3 8 2" xfId="21573"/>
    <cellStyle name="Calculation 2 2 2 3 8 3" xfId="39061"/>
    <cellStyle name="Calculation 2 2 2 3 9" xfId="4402"/>
    <cellStyle name="Calculation 2 2 2 3 9 2" xfId="21994"/>
    <cellStyle name="Calculation 2 2 2 3 9 3" xfId="39482"/>
    <cellStyle name="Calculation 2 2 2 30" xfId="15004"/>
    <cellStyle name="Calculation 2 2 2 30 2" xfId="32564"/>
    <cellStyle name="Calculation 2 2 2 30 3" xfId="50052"/>
    <cellStyle name="Calculation 2 2 2 31" xfId="15572"/>
    <cellStyle name="Calculation 2 2 2 31 2" xfId="33132"/>
    <cellStyle name="Calculation 2 2 2 31 3" xfId="50620"/>
    <cellStyle name="Calculation 2 2 2 32" xfId="16119"/>
    <cellStyle name="Calculation 2 2 2 32 2" xfId="33679"/>
    <cellStyle name="Calculation 2 2 2 32 3" xfId="51167"/>
    <cellStyle name="Calculation 2 2 2 33" xfId="16678"/>
    <cellStyle name="Calculation 2 2 2 33 2" xfId="34238"/>
    <cellStyle name="Calculation 2 2 2 33 3" xfId="51726"/>
    <cellStyle name="Calculation 2 2 2 34" xfId="17200"/>
    <cellStyle name="Calculation 2 2 2 34 2" xfId="34760"/>
    <cellStyle name="Calculation 2 2 2 34 3" xfId="52248"/>
    <cellStyle name="Calculation 2 2 2 35" xfId="17804"/>
    <cellStyle name="Calculation 2 2 2 36" xfId="35292"/>
    <cellStyle name="Calculation 2 2 2 37" xfId="53185"/>
    <cellStyle name="Calculation 2 2 2 38" xfId="53024"/>
    <cellStyle name="Calculation 2 2 2 4" xfId="1130"/>
    <cellStyle name="Calculation 2 2 2 4 10" xfId="10701"/>
    <cellStyle name="Calculation 2 2 2 4 10 2" xfId="28261"/>
    <cellStyle name="Calculation 2 2 2 4 10 3" xfId="45749"/>
    <cellStyle name="Calculation 2 2 2 4 11" xfId="11212"/>
    <cellStyle name="Calculation 2 2 2 4 11 2" xfId="28772"/>
    <cellStyle name="Calculation 2 2 2 4 11 3" xfId="46260"/>
    <cellStyle name="Calculation 2 2 2 4 12" xfId="11792"/>
    <cellStyle name="Calculation 2 2 2 4 12 2" xfId="29352"/>
    <cellStyle name="Calculation 2 2 2 4 12 3" xfId="46840"/>
    <cellStyle name="Calculation 2 2 2 4 13" xfId="12370"/>
    <cellStyle name="Calculation 2 2 2 4 13 2" xfId="29930"/>
    <cellStyle name="Calculation 2 2 2 4 13 3" xfId="47418"/>
    <cellStyle name="Calculation 2 2 2 4 14" xfId="12947"/>
    <cellStyle name="Calculation 2 2 2 4 14 2" xfId="30507"/>
    <cellStyle name="Calculation 2 2 2 4 14 3" xfId="47995"/>
    <cellStyle name="Calculation 2 2 2 4 15" xfId="13522"/>
    <cellStyle name="Calculation 2 2 2 4 15 2" xfId="31082"/>
    <cellStyle name="Calculation 2 2 2 4 15 3" xfId="48570"/>
    <cellStyle name="Calculation 2 2 2 4 16" xfId="14097"/>
    <cellStyle name="Calculation 2 2 2 4 16 2" xfId="31657"/>
    <cellStyle name="Calculation 2 2 2 4 16 3" xfId="49145"/>
    <cellStyle name="Calculation 2 2 2 4 17" xfId="14654"/>
    <cellStyle name="Calculation 2 2 2 4 17 2" xfId="32214"/>
    <cellStyle name="Calculation 2 2 2 4 17 3" xfId="49702"/>
    <cellStyle name="Calculation 2 2 2 4 18" xfId="15210"/>
    <cellStyle name="Calculation 2 2 2 4 18 2" xfId="32770"/>
    <cellStyle name="Calculation 2 2 2 4 18 3" xfId="50258"/>
    <cellStyle name="Calculation 2 2 2 4 19" xfId="15771"/>
    <cellStyle name="Calculation 2 2 2 4 19 2" xfId="33331"/>
    <cellStyle name="Calculation 2 2 2 4 19 3" xfId="50819"/>
    <cellStyle name="Calculation 2 2 2 4 2" xfId="6102"/>
    <cellStyle name="Calculation 2 2 2 4 2 2" xfId="23672"/>
    <cellStyle name="Calculation 2 2 2 4 2 3" xfId="41160"/>
    <cellStyle name="Calculation 2 2 2 4 20" xfId="16317"/>
    <cellStyle name="Calculation 2 2 2 4 20 2" xfId="33877"/>
    <cellStyle name="Calculation 2 2 2 4 20 3" xfId="51365"/>
    <cellStyle name="Calculation 2 2 2 4 21" xfId="16858"/>
    <cellStyle name="Calculation 2 2 2 4 21 2" xfId="34418"/>
    <cellStyle name="Calculation 2 2 2 4 21 3" xfId="51906"/>
    <cellStyle name="Calculation 2 2 2 4 22" xfId="17379"/>
    <cellStyle name="Calculation 2 2 2 4 22 2" xfId="34939"/>
    <cellStyle name="Calculation 2 2 2 4 22 3" xfId="52427"/>
    <cellStyle name="Calculation 2 2 2 4 23" xfId="17983"/>
    <cellStyle name="Calculation 2 2 2 4 24" xfId="35471"/>
    <cellStyle name="Calculation 2 2 2 4 3" xfId="6703"/>
    <cellStyle name="Calculation 2 2 2 4 3 2" xfId="24263"/>
    <cellStyle name="Calculation 2 2 2 4 3 3" xfId="41751"/>
    <cellStyle name="Calculation 2 2 2 4 4" xfId="7283"/>
    <cellStyle name="Calculation 2 2 2 4 4 2" xfId="24843"/>
    <cellStyle name="Calculation 2 2 2 4 4 3" xfId="42331"/>
    <cellStyle name="Calculation 2 2 2 4 5" xfId="7851"/>
    <cellStyle name="Calculation 2 2 2 4 5 2" xfId="25411"/>
    <cellStyle name="Calculation 2 2 2 4 5 3" xfId="42899"/>
    <cellStyle name="Calculation 2 2 2 4 6" xfId="8419"/>
    <cellStyle name="Calculation 2 2 2 4 6 2" xfId="25979"/>
    <cellStyle name="Calculation 2 2 2 4 6 3" xfId="43467"/>
    <cellStyle name="Calculation 2 2 2 4 7" xfId="8987"/>
    <cellStyle name="Calculation 2 2 2 4 7 2" xfId="26547"/>
    <cellStyle name="Calculation 2 2 2 4 7 3" xfId="44035"/>
    <cellStyle name="Calculation 2 2 2 4 8" xfId="9555"/>
    <cellStyle name="Calculation 2 2 2 4 8 2" xfId="27115"/>
    <cellStyle name="Calculation 2 2 2 4 8 3" xfId="44603"/>
    <cellStyle name="Calculation 2 2 2 4 9" xfId="10134"/>
    <cellStyle name="Calculation 2 2 2 4 9 2" xfId="27694"/>
    <cellStyle name="Calculation 2 2 2 4 9 3" xfId="45182"/>
    <cellStyle name="Calculation 2 2 2 5" xfId="1566"/>
    <cellStyle name="Calculation 2 2 2 5 2" xfId="19158"/>
    <cellStyle name="Calculation 2 2 2 5 3" xfId="36646"/>
    <cellStyle name="Calculation 2 2 2 6" xfId="2001"/>
    <cellStyle name="Calculation 2 2 2 6 2" xfId="19593"/>
    <cellStyle name="Calculation 2 2 2 6 3" xfId="37081"/>
    <cellStyle name="Calculation 2 2 2 7" xfId="2437"/>
    <cellStyle name="Calculation 2 2 2 7 2" xfId="20029"/>
    <cellStyle name="Calculation 2 2 2 7 3" xfId="37517"/>
    <cellStyle name="Calculation 2 2 2 8" xfId="3068"/>
    <cellStyle name="Calculation 2 2 2 8 2" xfId="20660"/>
    <cellStyle name="Calculation 2 2 2 8 3" xfId="38148"/>
    <cellStyle name="Calculation 2 2 2 9" xfId="3288"/>
    <cellStyle name="Calculation 2 2 2 9 2" xfId="20880"/>
    <cellStyle name="Calculation 2 2 2 9 3" xfId="38368"/>
    <cellStyle name="Calculation 2 2 20" xfId="6512"/>
    <cellStyle name="Calculation 2 2 20 2" xfId="24072"/>
    <cellStyle name="Calculation 2 2 20 3" xfId="41560"/>
    <cellStyle name="Calculation 2 2 21" xfId="6688"/>
    <cellStyle name="Calculation 2 2 21 2" xfId="24248"/>
    <cellStyle name="Calculation 2 2 21 3" xfId="41736"/>
    <cellStyle name="Calculation 2 2 22" xfId="7216"/>
    <cellStyle name="Calculation 2 2 22 2" xfId="24776"/>
    <cellStyle name="Calculation 2 2 22 3" xfId="42264"/>
    <cellStyle name="Calculation 2 2 23" xfId="7784"/>
    <cellStyle name="Calculation 2 2 23 2" xfId="25344"/>
    <cellStyle name="Calculation 2 2 23 3" xfId="42832"/>
    <cellStyle name="Calculation 2 2 24" xfId="8352"/>
    <cellStyle name="Calculation 2 2 24 2" xfId="25912"/>
    <cellStyle name="Calculation 2 2 24 3" xfId="43400"/>
    <cellStyle name="Calculation 2 2 25" xfId="9364"/>
    <cellStyle name="Calculation 2 2 25 2" xfId="26924"/>
    <cellStyle name="Calculation 2 2 25 3" xfId="44412"/>
    <cellStyle name="Calculation 2 2 26" xfId="10634"/>
    <cellStyle name="Calculation 2 2 26 2" xfId="28194"/>
    <cellStyle name="Calculation 2 2 26 3" xfId="45682"/>
    <cellStyle name="Calculation 2 2 27" xfId="8353"/>
    <cellStyle name="Calculation 2 2 27 2" xfId="25913"/>
    <cellStyle name="Calculation 2 2 27 3" xfId="43401"/>
    <cellStyle name="Calculation 2 2 28" xfId="11601"/>
    <cellStyle name="Calculation 2 2 28 2" xfId="29161"/>
    <cellStyle name="Calculation 2 2 28 3" xfId="46649"/>
    <cellStyle name="Calculation 2 2 29" xfId="12180"/>
    <cellStyle name="Calculation 2 2 29 2" xfId="29740"/>
    <cellStyle name="Calculation 2 2 29 3" xfId="47228"/>
    <cellStyle name="Calculation 2 2 3" xfId="609"/>
    <cellStyle name="Calculation 2 2 3 10" xfId="3689"/>
    <cellStyle name="Calculation 2 2 3 10 2" xfId="21281"/>
    <cellStyle name="Calculation 2 2 3 10 3" xfId="38769"/>
    <cellStyle name="Calculation 2 2 3 11" xfId="4110"/>
    <cellStyle name="Calculation 2 2 3 11 2" xfId="21702"/>
    <cellStyle name="Calculation 2 2 3 11 3" xfId="39190"/>
    <cellStyle name="Calculation 2 2 3 12" xfId="4531"/>
    <cellStyle name="Calculation 2 2 3 12 2" xfId="22123"/>
    <cellStyle name="Calculation 2 2 3 12 3" xfId="39611"/>
    <cellStyle name="Calculation 2 2 3 13" xfId="4943"/>
    <cellStyle name="Calculation 2 2 3 13 2" xfId="22535"/>
    <cellStyle name="Calculation 2 2 3 13 3" xfId="40023"/>
    <cellStyle name="Calculation 2 2 3 14" xfId="5343"/>
    <cellStyle name="Calculation 2 2 3 14 2" xfId="22935"/>
    <cellStyle name="Calculation 2 2 3 14 3" xfId="40423"/>
    <cellStyle name="Calculation 2 2 3 15" xfId="5859"/>
    <cellStyle name="Calculation 2 2 3 15 2" xfId="23451"/>
    <cellStyle name="Calculation 2 2 3 15 3" xfId="40939"/>
    <cellStyle name="Calculation 2 2 3 16" xfId="6459"/>
    <cellStyle name="Calculation 2 2 3 16 2" xfId="24019"/>
    <cellStyle name="Calculation 2 2 3 16 3" xfId="41507"/>
    <cellStyle name="Calculation 2 2 3 17" xfId="5715"/>
    <cellStyle name="Calculation 2 2 3 17 2" xfId="23307"/>
    <cellStyle name="Calculation 2 2 3 17 3" xfId="40795"/>
    <cellStyle name="Calculation 2 2 3 18" xfId="6720"/>
    <cellStyle name="Calculation 2 2 3 18 2" xfId="24280"/>
    <cellStyle name="Calculation 2 2 3 18 3" xfId="41768"/>
    <cellStyle name="Calculation 2 2 3 19" xfId="7304"/>
    <cellStyle name="Calculation 2 2 3 19 2" xfId="24864"/>
    <cellStyle name="Calculation 2 2 3 19 3" xfId="42352"/>
    <cellStyle name="Calculation 2 2 3 2" xfId="762"/>
    <cellStyle name="Calculation 2 2 3 2 10" xfId="4679"/>
    <cellStyle name="Calculation 2 2 3 2 10 2" xfId="22271"/>
    <cellStyle name="Calculation 2 2 3 2 10 3" xfId="39759"/>
    <cellStyle name="Calculation 2 2 3 2 11" xfId="5080"/>
    <cellStyle name="Calculation 2 2 3 2 11 2" xfId="22672"/>
    <cellStyle name="Calculation 2 2 3 2 11 3" xfId="40160"/>
    <cellStyle name="Calculation 2 2 3 2 12" xfId="5480"/>
    <cellStyle name="Calculation 2 2 3 2 12 2" xfId="23072"/>
    <cellStyle name="Calculation 2 2 3 2 12 3" xfId="40560"/>
    <cellStyle name="Calculation 2 2 3 2 13" xfId="6225"/>
    <cellStyle name="Calculation 2 2 3 2 13 2" xfId="23785"/>
    <cellStyle name="Calculation 2 2 3 2 13 3" xfId="41273"/>
    <cellStyle name="Calculation 2 2 3 2 14" xfId="6826"/>
    <cellStyle name="Calculation 2 2 3 2 14 2" xfId="24386"/>
    <cellStyle name="Calculation 2 2 3 2 14 3" xfId="41874"/>
    <cellStyle name="Calculation 2 2 3 2 15" xfId="7406"/>
    <cellStyle name="Calculation 2 2 3 2 15 2" xfId="24966"/>
    <cellStyle name="Calculation 2 2 3 2 15 3" xfId="42454"/>
    <cellStyle name="Calculation 2 2 3 2 16" xfId="7974"/>
    <cellStyle name="Calculation 2 2 3 2 16 2" xfId="25534"/>
    <cellStyle name="Calculation 2 2 3 2 16 3" xfId="43022"/>
    <cellStyle name="Calculation 2 2 3 2 17" xfId="8542"/>
    <cellStyle name="Calculation 2 2 3 2 17 2" xfId="26102"/>
    <cellStyle name="Calculation 2 2 3 2 17 3" xfId="43590"/>
    <cellStyle name="Calculation 2 2 3 2 18" xfId="9110"/>
    <cellStyle name="Calculation 2 2 3 2 18 2" xfId="26670"/>
    <cellStyle name="Calculation 2 2 3 2 18 3" xfId="44158"/>
    <cellStyle name="Calculation 2 2 3 2 19" xfId="9678"/>
    <cellStyle name="Calculation 2 2 3 2 19 2" xfId="27238"/>
    <cellStyle name="Calculation 2 2 3 2 19 3" xfId="44726"/>
    <cellStyle name="Calculation 2 2 3 2 2" xfId="1255"/>
    <cellStyle name="Calculation 2 2 3 2 2 2" xfId="18847"/>
    <cellStyle name="Calculation 2 2 3 2 2 3" xfId="36335"/>
    <cellStyle name="Calculation 2 2 3 2 20" xfId="10257"/>
    <cellStyle name="Calculation 2 2 3 2 20 2" xfId="27817"/>
    <cellStyle name="Calculation 2 2 3 2 20 3" xfId="45305"/>
    <cellStyle name="Calculation 2 2 3 2 21" xfId="10824"/>
    <cellStyle name="Calculation 2 2 3 2 21 2" xfId="28384"/>
    <cellStyle name="Calculation 2 2 3 2 21 3" xfId="45872"/>
    <cellStyle name="Calculation 2 2 3 2 22" xfId="11334"/>
    <cellStyle name="Calculation 2 2 3 2 22 2" xfId="28894"/>
    <cellStyle name="Calculation 2 2 3 2 22 3" xfId="46382"/>
    <cellStyle name="Calculation 2 2 3 2 23" xfId="11915"/>
    <cellStyle name="Calculation 2 2 3 2 23 2" xfId="29475"/>
    <cellStyle name="Calculation 2 2 3 2 23 3" xfId="46963"/>
    <cellStyle name="Calculation 2 2 3 2 24" xfId="12493"/>
    <cellStyle name="Calculation 2 2 3 2 24 2" xfId="30053"/>
    <cellStyle name="Calculation 2 2 3 2 24 3" xfId="47541"/>
    <cellStyle name="Calculation 2 2 3 2 25" xfId="13069"/>
    <cellStyle name="Calculation 2 2 3 2 25 2" xfId="30629"/>
    <cellStyle name="Calculation 2 2 3 2 25 3" xfId="48117"/>
    <cellStyle name="Calculation 2 2 3 2 26" xfId="13645"/>
    <cellStyle name="Calculation 2 2 3 2 26 2" xfId="31205"/>
    <cellStyle name="Calculation 2 2 3 2 26 3" xfId="48693"/>
    <cellStyle name="Calculation 2 2 3 2 27" xfId="14219"/>
    <cellStyle name="Calculation 2 2 3 2 27 2" xfId="31779"/>
    <cellStyle name="Calculation 2 2 3 2 27 3" xfId="49267"/>
    <cellStyle name="Calculation 2 2 3 2 28" xfId="14775"/>
    <cellStyle name="Calculation 2 2 3 2 28 2" xfId="32335"/>
    <cellStyle name="Calculation 2 2 3 2 28 3" xfId="49823"/>
    <cellStyle name="Calculation 2 2 3 2 29" xfId="15332"/>
    <cellStyle name="Calculation 2 2 3 2 29 2" xfId="32892"/>
    <cellStyle name="Calculation 2 2 3 2 29 3" xfId="50380"/>
    <cellStyle name="Calculation 2 2 3 2 3" xfId="1691"/>
    <cellStyle name="Calculation 2 2 3 2 3 2" xfId="19283"/>
    <cellStyle name="Calculation 2 2 3 2 3 3" xfId="36771"/>
    <cellStyle name="Calculation 2 2 3 2 30" xfId="15890"/>
    <cellStyle name="Calculation 2 2 3 2 30 2" xfId="33450"/>
    <cellStyle name="Calculation 2 2 3 2 30 3" xfId="50938"/>
    <cellStyle name="Calculation 2 2 3 2 31" xfId="16438"/>
    <cellStyle name="Calculation 2 2 3 2 31 2" xfId="33998"/>
    <cellStyle name="Calculation 2 2 3 2 31 3" xfId="51486"/>
    <cellStyle name="Calculation 2 2 3 2 32" xfId="16971"/>
    <cellStyle name="Calculation 2 2 3 2 32 2" xfId="34531"/>
    <cellStyle name="Calculation 2 2 3 2 32 3" xfId="52019"/>
    <cellStyle name="Calculation 2 2 3 2 33" xfId="17492"/>
    <cellStyle name="Calculation 2 2 3 2 33 2" xfId="35052"/>
    <cellStyle name="Calculation 2 2 3 2 33 3" xfId="52540"/>
    <cellStyle name="Calculation 2 2 3 2 34" xfId="18096"/>
    <cellStyle name="Calculation 2 2 3 2 35" xfId="35584"/>
    <cellStyle name="Calculation 2 2 3 2 36" xfId="53310"/>
    <cellStyle name="Calculation 2 2 3 2 37" xfId="53635"/>
    <cellStyle name="Calculation 2 2 3 2 4" xfId="2126"/>
    <cellStyle name="Calculation 2 2 3 2 4 2" xfId="19718"/>
    <cellStyle name="Calculation 2 2 3 2 4 3" xfId="37206"/>
    <cellStyle name="Calculation 2 2 3 2 5" xfId="2562"/>
    <cellStyle name="Calculation 2 2 3 2 5 2" xfId="20154"/>
    <cellStyle name="Calculation 2 2 3 2 5 3" xfId="37642"/>
    <cellStyle name="Calculation 2 2 3 2 6" xfId="2855"/>
    <cellStyle name="Calculation 2 2 3 2 6 2" xfId="20447"/>
    <cellStyle name="Calculation 2 2 3 2 6 3" xfId="37935"/>
    <cellStyle name="Calculation 2 2 3 2 7" xfId="3412"/>
    <cellStyle name="Calculation 2 2 3 2 7 2" xfId="21004"/>
    <cellStyle name="Calculation 2 2 3 2 7 3" xfId="38492"/>
    <cellStyle name="Calculation 2 2 3 2 8" xfId="3837"/>
    <cellStyle name="Calculation 2 2 3 2 8 2" xfId="21429"/>
    <cellStyle name="Calculation 2 2 3 2 8 3" xfId="38917"/>
    <cellStyle name="Calculation 2 2 3 2 9" xfId="4258"/>
    <cellStyle name="Calculation 2 2 3 2 9 2" xfId="21850"/>
    <cellStyle name="Calculation 2 2 3 2 9 3" xfId="39338"/>
    <cellStyle name="Calculation 2 2 3 20" xfId="7872"/>
    <cellStyle name="Calculation 2 2 3 20 2" xfId="25432"/>
    <cellStyle name="Calculation 2 2 3 20 3" xfId="42920"/>
    <cellStyle name="Calculation 2 2 3 21" xfId="8440"/>
    <cellStyle name="Calculation 2 2 3 21 2" xfId="26000"/>
    <cellStyle name="Calculation 2 2 3 21 3" xfId="43488"/>
    <cellStyle name="Calculation 2 2 3 22" xfId="7656"/>
    <cellStyle name="Calculation 2 2 3 22 2" xfId="25216"/>
    <cellStyle name="Calculation 2 2 3 22 3" xfId="42704"/>
    <cellStyle name="Calculation 2 2 3 23" xfId="5791"/>
    <cellStyle name="Calculation 2 2 3 23 2" xfId="23383"/>
    <cellStyle name="Calculation 2 2 3 23 3" xfId="40871"/>
    <cellStyle name="Calculation 2 2 3 24" xfId="9488"/>
    <cellStyle name="Calculation 2 2 3 24 2" xfId="27048"/>
    <cellStyle name="Calculation 2 2 3 24 3" xfId="44536"/>
    <cellStyle name="Calculation 2 2 3 25" xfId="10496"/>
    <cellStyle name="Calculation 2 2 3 25 2" xfId="28056"/>
    <cellStyle name="Calculation 2 2 3 25 3" xfId="45544"/>
    <cellStyle name="Calculation 2 2 3 26" xfId="11160"/>
    <cellStyle name="Calculation 2 2 3 26 2" xfId="28720"/>
    <cellStyle name="Calculation 2 2 3 26 3" xfId="46208"/>
    <cellStyle name="Calculation 2 2 3 27" xfId="11758"/>
    <cellStyle name="Calculation 2 2 3 27 2" xfId="29318"/>
    <cellStyle name="Calculation 2 2 3 27 3" xfId="46806"/>
    <cellStyle name="Calculation 2 2 3 28" xfId="12336"/>
    <cellStyle name="Calculation 2 2 3 28 2" xfId="29896"/>
    <cellStyle name="Calculation 2 2 3 28 3" xfId="47384"/>
    <cellStyle name="Calculation 2 2 3 29" xfId="13539"/>
    <cellStyle name="Calculation 2 2 3 29 2" xfId="31099"/>
    <cellStyle name="Calculation 2 2 3 29 3" xfId="48587"/>
    <cellStyle name="Calculation 2 2 3 3" xfId="882"/>
    <cellStyle name="Calculation 2 2 3 3 10" xfId="4799"/>
    <cellStyle name="Calculation 2 2 3 3 10 2" xfId="22391"/>
    <cellStyle name="Calculation 2 2 3 3 10 3" xfId="39879"/>
    <cellStyle name="Calculation 2 2 3 3 11" xfId="5200"/>
    <cellStyle name="Calculation 2 2 3 3 11 2" xfId="22792"/>
    <cellStyle name="Calculation 2 2 3 3 11 3" xfId="40280"/>
    <cellStyle name="Calculation 2 2 3 3 12" xfId="5600"/>
    <cellStyle name="Calculation 2 2 3 3 12 2" xfId="23192"/>
    <cellStyle name="Calculation 2 2 3 3 12 3" xfId="40680"/>
    <cellStyle name="Calculation 2 2 3 3 13" xfId="6345"/>
    <cellStyle name="Calculation 2 2 3 3 13 2" xfId="23905"/>
    <cellStyle name="Calculation 2 2 3 3 13 3" xfId="41393"/>
    <cellStyle name="Calculation 2 2 3 3 14" xfId="6946"/>
    <cellStyle name="Calculation 2 2 3 3 14 2" xfId="24506"/>
    <cellStyle name="Calculation 2 2 3 3 14 3" xfId="41994"/>
    <cellStyle name="Calculation 2 2 3 3 15" xfId="7526"/>
    <cellStyle name="Calculation 2 2 3 3 15 2" xfId="25086"/>
    <cellStyle name="Calculation 2 2 3 3 15 3" xfId="42574"/>
    <cellStyle name="Calculation 2 2 3 3 16" xfId="8094"/>
    <cellStyle name="Calculation 2 2 3 3 16 2" xfId="25654"/>
    <cellStyle name="Calculation 2 2 3 3 16 3" xfId="43142"/>
    <cellStyle name="Calculation 2 2 3 3 17" xfId="8662"/>
    <cellStyle name="Calculation 2 2 3 3 17 2" xfId="26222"/>
    <cellStyle name="Calculation 2 2 3 3 17 3" xfId="43710"/>
    <cellStyle name="Calculation 2 2 3 3 18" xfId="9230"/>
    <cellStyle name="Calculation 2 2 3 3 18 2" xfId="26790"/>
    <cellStyle name="Calculation 2 2 3 3 18 3" xfId="44278"/>
    <cellStyle name="Calculation 2 2 3 3 19" xfId="9798"/>
    <cellStyle name="Calculation 2 2 3 3 19 2" xfId="27358"/>
    <cellStyle name="Calculation 2 2 3 3 19 3" xfId="44846"/>
    <cellStyle name="Calculation 2 2 3 3 2" xfId="1375"/>
    <cellStyle name="Calculation 2 2 3 3 2 2" xfId="18967"/>
    <cellStyle name="Calculation 2 2 3 3 2 3" xfId="36455"/>
    <cellStyle name="Calculation 2 2 3 3 20" xfId="10377"/>
    <cellStyle name="Calculation 2 2 3 3 20 2" xfId="27937"/>
    <cellStyle name="Calculation 2 2 3 3 20 3" xfId="45425"/>
    <cellStyle name="Calculation 2 2 3 3 21" xfId="10944"/>
    <cellStyle name="Calculation 2 2 3 3 21 2" xfId="28504"/>
    <cellStyle name="Calculation 2 2 3 3 21 3" xfId="45992"/>
    <cellStyle name="Calculation 2 2 3 3 22" xfId="11454"/>
    <cellStyle name="Calculation 2 2 3 3 22 2" xfId="29014"/>
    <cellStyle name="Calculation 2 2 3 3 22 3" xfId="46502"/>
    <cellStyle name="Calculation 2 2 3 3 23" xfId="12035"/>
    <cellStyle name="Calculation 2 2 3 3 23 2" xfId="29595"/>
    <cellStyle name="Calculation 2 2 3 3 23 3" xfId="47083"/>
    <cellStyle name="Calculation 2 2 3 3 24" xfId="12613"/>
    <cellStyle name="Calculation 2 2 3 3 24 2" xfId="30173"/>
    <cellStyle name="Calculation 2 2 3 3 24 3" xfId="47661"/>
    <cellStyle name="Calculation 2 2 3 3 25" xfId="13189"/>
    <cellStyle name="Calculation 2 2 3 3 25 2" xfId="30749"/>
    <cellStyle name="Calculation 2 2 3 3 25 3" xfId="48237"/>
    <cellStyle name="Calculation 2 2 3 3 26" xfId="13765"/>
    <cellStyle name="Calculation 2 2 3 3 26 2" xfId="31325"/>
    <cellStyle name="Calculation 2 2 3 3 26 3" xfId="48813"/>
    <cellStyle name="Calculation 2 2 3 3 27" xfId="14339"/>
    <cellStyle name="Calculation 2 2 3 3 27 2" xfId="31899"/>
    <cellStyle name="Calculation 2 2 3 3 27 3" xfId="49387"/>
    <cellStyle name="Calculation 2 2 3 3 28" xfId="14895"/>
    <cellStyle name="Calculation 2 2 3 3 28 2" xfId="32455"/>
    <cellStyle name="Calculation 2 2 3 3 28 3" xfId="49943"/>
    <cellStyle name="Calculation 2 2 3 3 29" xfId="15452"/>
    <cellStyle name="Calculation 2 2 3 3 29 2" xfId="33012"/>
    <cellStyle name="Calculation 2 2 3 3 29 3" xfId="50500"/>
    <cellStyle name="Calculation 2 2 3 3 3" xfId="1811"/>
    <cellStyle name="Calculation 2 2 3 3 3 2" xfId="19403"/>
    <cellStyle name="Calculation 2 2 3 3 3 3" xfId="36891"/>
    <cellStyle name="Calculation 2 2 3 3 30" xfId="16010"/>
    <cellStyle name="Calculation 2 2 3 3 30 2" xfId="33570"/>
    <cellStyle name="Calculation 2 2 3 3 30 3" xfId="51058"/>
    <cellStyle name="Calculation 2 2 3 3 31" xfId="16558"/>
    <cellStyle name="Calculation 2 2 3 3 31 2" xfId="34118"/>
    <cellStyle name="Calculation 2 2 3 3 31 3" xfId="51606"/>
    <cellStyle name="Calculation 2 2 3 3 32" xfId="17091"/>
    <cellStyle name="Calculation 2 2 3 3 32 2" xfId="34651"/>
    <cellStyle name="Calculation 2 2 3 3 32 3" xfId="52139"/>
    <cellStyle name="Calculation 2 2 3 3 33" xfId="17612"/>
    <cellStyle name="Calculation 2 2 3 3 33 2" xfId="35172"/>
    <cellStyle name="Calculation 2 2 3 3 33 3" xfId="52660"/>
    <cellStyle name="Calculation 2 2 3 3 34" xfId="18216"/>
    <cellStyle name="Calculation 2 2 3 3 35" xfId="35704"/>
    <cellStyle name="Calculation 2 2 3 3 36" xfId="53430"/>
    <cellStyle name="Calculation 2 2 3 3 37" xfId="53133"/>
    <cellStyle name="Calculation 2 2 3 3 4" xfId="2246"/>
    <cellStyle name="Calculation 2 2 3 3 4 2" xfId="19838"/>
    <cellStyle name="Calculation 2 2 3 3 4 3" xfId="37326"/>
    <cellStyle name="Calculation 2 2 3 3 5" xfId="2682"/>
    <cellStyle name="Calculation 2 2 3 3 5 2" xfId="20274"/>
    <cellStyle name="Calculation 2 2 3 3 5 3" xfId="37762"/>
    <cellStyle name="Calculation 2 2 3 3 6" xfId="2992"/>
    <cellStyle name="Calculation 2 2 3 3 6 2" xfId="20584"/>
    <cellStyle name="Calculation 2 2 3 3 6 3" xfId="38072"/>
    <cellStyle name="Calculation 2 2 3 3 7" xfId="3532"/>
    <cellStyle name="Calculation 2 2 3 3 7 2" xfId="21124"/>
    <cellStyle name="Calculation 2 2 3 3 7 3" xfId="38612"/>
    <cellStyle name="Calculation 2 2 3 3 8" xfId="3957"/>
    <cellStyle name="Calculation 2 2 3 3 8 2" xfId="21549"/>
    <cellStyle name="Calculation 2 2 3 3 8 3" xfId="39037"/>
    <cellStyle name="Calculation 2 2 3 3 9" xfId="4378"/>
    <cellStyle name="Calculation 2 2 3 3 9 2" xfId="21970"/>
    <cellStyle name="Calculation 2 2 3 3 9 3" xfId="39458"/>
    <cellStyle name="Calculation 2 2 3 30" xfId="14117"/>
    <cellStyle name="Calculation 2 2 3 30 2" xfId="31677"/>
    <cellStyle name="Calculation 2 2 3 30 3" xfId="49165"/>
    <cellStyle name="Calculation 2 2 3 31" xfId="13326"/>
    <cellStyle name="Calculation 2 2 3 31 2" xfId="30886"/>
    <cellStyle name="Calculation 2 2 3 31 3" xfId="48374"/>
    <cellStyle name="Calculation 2 2 3 32" xfId="15226"/>
    <cellStyle name="Calculation 2 2 3 32 2" xfId="32786"/>
    <cellStyle name="Calculation 2 2 3 32 3" xfId="50274"/>
    <cellStyle name="Calculation 2 2 3 33" xfId="10717"/>
    <cellStyle name="Calculation 2 2 3 33 2" xfId="28277"/>
    <cellStyle name="Calculation 2 2 3 33 3" xfId="45765"/>
    <cellStyle name="Calculation 2 2 3 34" xfId="16332"/>
    <cellStyle name="Calculation 2 2 3 34 2" xfId="33892"/>
    <cellStyle name="Calculation 2 2 3 34 3" xfId="51380"/>
    <cellStyle name="Calculation 2 2 3 35" xfId="17780"/>
    <cellStyle name="Calculation 2 2 3 36" xfId="17731"/>
    <cellStyle name="Calculation 2 2 3 37" xfId="53156"/>
    <cellStyle name="Calculation 2 2 3 38" xfId="53746"/>
    <cellStyle name="Calculation 2 2 3 4" xfId="1101"/>
    <cellStyle name="Calculation 2 2 3 4 10" xfId="10673"/>
    <cellStyle name="Calculation 2 2 3 4 10 2" xfId="28233"/>
    <cellStyle name="Calculation 2 2 3 4 10 3" xfId="45721"/>
    <cellStyle name="Calculation 2 2 3 4 11" xfId="11183"/>
    <cellStyle name="Calculation 2 2 3 4 11 2" xfId="28743"/>
    <cellStyle name="Calculation 2 2 3 4 11 3" xfId="46231"/>
    <cellStyle name="Calculation 2 2 3 4 12" xfId="11763"/>
    <cellStyle name="Calculation 2 2 3 4 12 2" xfId="29323"/>
    <cellStyle name="Calculation 2 2 3 4 12 3" xfId="46811"/>
    <cellStyle name="Calculation 2 2 3 4 13" xfId="12341"/>
    <cellStyle name="Calculation 2 2 3 4 13 2" xfId="29901"/>
    <cellStyle name="Calculation 2 2 3 4 13 3" xfId="47389"/>
    <cellStyle name="Calculation 2 2 3 4 14" xfId="12918"/>
    <cellStyle name="Calculation 2 2 3 4 14 2" xfId="30478"/>
    <cellStyle name="Calculation 2 2 3 4 14 3" xfId="47966"/>
    <cellStyle name="Calculation 2 2 3 4 15" xfId="13494"/>
    <cellStyle name="Calculation 2 2 3 4 15 2" xfId="31054"/>
    <cellStyle name="Calculation 2 2 3 4 15 3" xfId="48542"/>
    <cellStyle name="Calculation 2 2 3 4 16" xfId="14068"/>
    <cellStyle name="Calculation 2 2 3 4 16 2" xfId="31628"/>
    <cellStyle name="Calculation 2 2 3 4 16 3" xfId="49116"/>
    <cellStyle name="Calculation 2 2 3 4 17" xfId="14627"/>
    <cellStyle name="Calculation 2 2 3 4 17 2" xfId="32187"/>
    <cellStyle name="Calculation 2 2 3 4 17 3" xfId="49675"/>
    <cellStyle name="Calculation 2 2 3 4 18" xfId="15182"/>
    <cellStyle name="Calculation 2 2 3 4 18 2" xfId="32742"/>
    <cellStyle name="Calculation 2 2 3 4 18 3" xfId="50230"/>
    <cellStyle name="Calculation 2 2 3 4 19" xfId="15746"/>
    <cellStyle name="Calculation 2 2 3 4 19 2" xfId="33306"/>
    <cellStyle name="Calculation 2 2 3 4 19 3" xfId="50794"/>
    <cellStyle name="Calculation 2 2 3 4 2" xfId="6073"/>
    <cellStyle name="Calculation 2 2 3 4 2 2" xfId="23648"/>
    <cellStyle name="Calculation 2 2 3 4 2 3" xfId="41136"/>
    <cellStyle name="Calculation 2 2 3 4 20" xfId="16292"/>
    <cellStyle name="Calculation 2 2 3 4 20 2" xfId="33852"/>
    <cellStyle name="Calculation 2 2 3 4 20 3" xfId="51340"/>
    <cellStyle name="Calculation 2 2 3 4 21" xfId="16834"/>
    <cellStyle name="Calculation 2 2 3 4 21 2" xfId="34394"/>
    <cellStyle name="Calculation 2 2 3 4 21 3" xfId="51882"/>
    <cellStyle name="Calculation 2 2 3 4 22" xfId="17355"/>
    <cellStyle name="Calculation 2 2 3 4 22 2" xfId="34915"/>
    <cellStyle name="Calculation 2 2 3 4 22 3" xfId="52403"/>
    <cellStyle name="Calculation 2 2 3 4 23" xfId="17959"/>
    <cellStyle name="Calculation 2 2 3 4 24" xfId="35447"/>
    <cellStyle name="Calculation 2 2 3 4 3" xfId="6674"/>
    <cellStyle name="Calculation 2 2 3 4 3 2" xfId="24234"/>
    <cellStyle name="Calculation 2 2 3 4 3 3" xfId="41722"/>
    <cellStyle name="Calculation 2 2 3 4 4" xfId="7254"/>
    <cellStyle name="Calculation 2 2 3 4 4 2" xfId="24814"/>
    <cellStyle name="Calculation 2 2 3 4 4 3" xfId="42302"/>
    <cellStyle name="Calculation 2 2 3 4 5" xfId="7822"/>
    <cellStyle name="Calculation 2 2 3 4 5 2" xfId="25382"/>
    <cellStyle name="Calculation 2 2 3 4 5 3" xfId="42870"/>
    <cellStyle name="Calculation 2 2 3 4 6" xfId="8390"/>
    <cellStyle name="Calculation 2 2 3 4 6 2" xfId="25950"/>
    <cellStyle name="Calculation 2 2 3 4 6 3" xfId="43438"/>
    <cellStyle name="Calculation 2 2 3 4 7" xfId="8958"/>
    <cellStyle name="Calculation 2 2 3 4 7 2" xfId="26518"/>
    <cellStyle name="Calculation 2 2 3 4 7 3" xfId="44006"/>
    <cellStyle name="Calculation 2 2 3 4 8" xfId="9526"/>
    <cellStyle name="Calculation 2 2 3 4 8 2" xfId="27086"/>
    <cellStyle name="Calculation 2 2 3 4 8 3" xfId="44574"/>
    <cellStyle name="Calculation 2 2 3 4 9" xfId="10105"/>
    <cellStyle name="Calculation 2 2 3 4 9 2" xfId="27665"/>
    <cellStyle name="Calculation 2 2 3 4 9 3" xfId="45153"/>
    <cellStyle name="Calculation 2 2 3 5" xfId="1537"/>
    <cellStyle name="Calculation 2 2 3 5 2" xfId="19129"/>
    <cellStyle name="Calculation 2 2 3 5 3" xfId="36617"/>
    <cellStyle name="Calculation 2 2 3 6" xfId="1973"/>
    <cellStyle name="Calculation 2 2 3 6 2" xfId="19565"/>
    <cellStyle name="Calculation 2 2 3 6 3" xfId="37053"/>
    <cellStyle name="Calculation 2 2 3 7" xfId="2408"/>
    <cellStyle name="Calculation 2 2 3 7 2" xfId="20000"/>
    <cellStyle name="Calculation 2 2 3 7 3" xfId="37488"/>
    <cellStyle name="Calculation 2 2 3 8" xfId="2834"/>
    <cellStyle name="Calculation 2 2 3 8 2" xfId="20426"/>
    <cellStyle name="Calculation 2 2 3 8 3" xfId="37914"/>
    <cellStyle name="Calculation 2 2 3 9" xfId="3260"/>
    <cellStyle name="Calculation 2 2 3 9 2" xfId="20852"/>
    <cellStyle name="Calculation 2 2 3 9 3" xfId="38340"/>
    <cellStyle name="Calculation 2 2 30" xfId="12758"/>
    <cellStyle name="Calculation 2 2 30 2" xfId="30318"/>
    <cellStyle name="Calculation 2 2 30 3" xfId="47806"/>
    <cellStyle name="Calculation 2 2 31" xfId="13334"/>
    <cellStyle name="Calculation 2 2 31 2" xfId="30894"/>
    <cellStyle name="Calculation 2 2 31 3" xfId="48382"/>
    <cellStyle name="Calculation 2 2 32" xfId="13507"/>
    <cellStyle name="Calculation 2 2 32 2" xfId="31067"/>
    <cellStyle name="Calculation 2 2 32 3" xfId="48555"/>
    <cellStyle name="Calculation 2 2 33" xfId="14035"/>
    <cellStyle name="Calculation 2 2 33 2" xfId="31595"/>
    <cellStyle name="Calculation 2 2 33 3" xfId="49083"/>
    <cellStyle name="Calculation 2 2 34" xfId="15026"/>
    <cellStyle name="Calculation 2 2 34 2" xfId="32586"/>
    <cellStyle name="Calculation 2 2 34 3" xfId="50074"/>
    <cellStyle name="Calculation 2 2 35" xfId="15196"/>
    <cellStyle name="Calculation 2 2 35 2" xfId="32756"/>
    <cellStyle name="Calculation 2 2 35 3" xfId="50244"/>
    <cellStyle name="Calculation 2 2 36" xfId="16138"/>
    <cellStyle name="Calculation 2 2 36 2" xfId="33698"/>
    <cellStyle name="Calculation 2 2 36 3" xfId="51186"/>
    <cellStyle name="Calculation 2 2 37" xfId="16304"/>
    <cellStyle name="Calculation 2 2 37 2" xfId="33864"/>
    <cellStyle name="Calculation 2 2 37 3" xfId="51352"/>
    <cellStyle name="Calculation 2 2 38" xfId="17756"/>
    <cellStyle name="Calculation 2 2 39" xfId="17755"/>
    <cellStyle name="Calculation 2 2 4" xfId="738"/>
    <cellStyle name="Calculation 2 2 4 10" xfId="4655"/>
    <cellStyle name="Calculation 2 2 4 10 2" xfId="22247"/>
    <cellStyle name="Calculation 2 2 4 10 3" xfId="39735"/>
    <cellStyle name="Calculation 2 2 4 11" xfId="5056"/>
    <cellStyle name="Calculation 2 2 4 11 2" xfId="22648"/>
    <cellStyle name="Calculation 2 2 4 11 3" xfId="40136"/>
    <cellStyle name="Calculation 2 2 4 12" xfId="5456"/>
    <cellStyle name="Calculation 2 2 4 12 2" xfId="23048"/>
    <cellStyle name="Calculation 2 2 4 12 3" xfId="40536"/>
    <cellStyle name="Calculation 2 2 4 13" xfId="6201"/>
    <cellStyle name="Calculation 2 2 4 13 2" xfId="23761"/>
    <cellStyle name="Calculation 2 2 4 13 3" xfId="41249"/>
    <cellStyle name="Calculation 2 2 4 14" xfId="6802"/>
    <cellStyle name="Calculation 2 2 4 14 2" xfId="24362"/>
    <cellStyle name="Calculation 2 2 4 14 3" xfId="41850"/>
    <cellStyle name="Calculation 2 2 4 15" xfId="7382"/>
    <cellStyle name="Calculation 2 2 4 15 2" xfId="24942"/>
    <cellStyle name="Calculation 2 2 4 15 3" xfId="42430"/>
    <cellStyle name="Calculation 2 2 4 16" xfId="7950"/>
    <cellStyle name="Calculation 2 2 4 16 2" xfId="25510"/>
    <cellStyle name="Calculation 2 2 4 16 3" xfId="42998"/>
    <cellStyle name="Calculation 2 2 4 17" xfId="8518"/>
    <cellStyle name="Calculation 2 2 4 17 2" xfId="26078"/>
    <cellStyle name="Calculation 2 2 4 17 3" xfId="43566"/>
    <cellStyle name="Calculation 2 2 4 18" xfId="9086"/>
    <cellStyle name="Calculation 2 2 4 18 2" xfId="26646"/>
    <cellStyle name="Calculation 2 2 4 18 3" xfId="44134"/>
    <cellStyle name="Calculation 2 2 4 19" xfId="9654"/>
    <cellStyle name="Calculation 2 2 4 19 2" xfId="27214"/>
    <cellStyle name="Calculation 2 2 4 19 3" xfId="44702"/>
    <cellStyle name="Calculation 2 2 4 2" xfId="1231"/>
    <cellStyle name="Calculation 2 2 4 2 2" xfId="18823"/>
    <cellStyle name="Calculation 2 2 4 2 3" xfId="36311"/>
    <cellStyle name="Calculation 2 2 4 20" xfId="10233"/>
    <cellStyle name="Calculation 2 2 4 20 2" xfId="27793"/>
    <cellStyle name="Calculation 2 2 4 20 3" xfId="45281"/>
    <cellStyle name="Calculation 2 2 4 21" xfId="10800"/>
    <cellStyle name="Calculation 2 2 4 21 2" xfId="28360"/>
    <cellStyle name="Calculation 2 2 4 21 3" xfId="45848"/>
    <cellStyle name="Calculation 2 2 4 22" xfId="11310"/>
    <cellStyle name="Calculation 2 2 4 22 2" xfId="28870"/>
    <cellStyle name="Calculation 2 2 4 22 3" xfId="46358"/>
    <cellStyle name="Calculation 2 2 4 23" xfId="11891"/>
    <cellStyle name="Calculation 2 2 4 23 2" xfId="29451"/>
    <cellStyle name="Calculation 2 2 4 23 3" xfId="46939"/>
    <cellStyle name="Calculation 2 2 4 24" xfId="12469"/>
    <cellStyle name="Calculation 2 2 4 24 2" xfId="30029"/>
    <cellStyle name="Calculation 2 2 4 24 3" xfId="47517"/>
    <cellStyle name="Calculation 2 2 4 25" xfId="13045"/>
    <cellStyle name="Calculation 2 2 4 25 2" xfId="30605"/>
    <cellStyle name="Calculation 2 2 4 25 3" xfId="48093"/>
    <cellStyle name="Calculation 2 2 4 26" xfId="13621"/>
    <cellStyle name="Calculation 2 2 4 26 2" xfId="31181"/>
    <cellStyle name="Calculation 2 2 4 26 3" xfId="48669"/>
    <cellStyle name="Calculation 2 2 4 27" xfId="14195"/>
    <cellStyle name="Calculation 2 2 4 27 2" xfId="31755"/>
    <cellStyle name="Calculation 2 2 4 27 3" xfId="49243"/>
    <cellStyle name="Calculation 2 2 4 28" xfId="14751"/>
    <cellStyle name="Calculation 2 2 4 28 2" xfId="32311"/>
    <cellStyle name="Calculation 2 2 4 28 3" xfId="49799"/>
    <cellStyle name="Calculation 2 2 4 29" xfId="15308"/>
    <cellStyle name="Calculation 2 2 4 29 2" xfId="32868"/>
    <cellStyle name="Calculation 2 2 4 29 3" xfId="50356"/>
    <cellStyle name="Calculation 2 2 4 3" xfId="1667"/>
    <cellStyle name="Calculation 2 2 4 3 2" xfId="19259"/>
    <cellStyle name="Calculation 2 2 4 3 3" xfId="36747"/>
    <cellStyle name="Calculation 2 2 4 30" xfId="15866"/>
    <cellStyle name="Calculation 2 2 4 30 2" xfId="33426"/>
    <cellStyle name="Calculation 2 2 4 30 3" xfId="50914"/>
    <cellStyle name="Calculation 2 2 4 31" xfId="16414"/>
    <cellStyle name="Calculation 2 2 4 31 2" xfId="33974"/>
    <cellStyle name="Calculation 2 2 4 31 3" xfId="51462"/>
    <cellStyle name="Calculation 2 2 4 32" xfId="16947"/>
    <cellStyle name="Calculation 2 2 4 32 2" xfId="34507"/>
    <cellStyle name="Calculation 2 2 4 32 3" xfId="51995"/>
    <cellStyle name="Calculation 2 2 4 33" xfId="17468"/>
    <cellStyle name="Calculation 2 2 4 33 2" xfId="35028"/>
    <cellStyle name="Calculation 2 2 4 33 3" xfId="52516"/>
    <cellStyle name="Calculation 2 2 4 34" xfId="18072"/>
    <cellStyle name="Calculation 2 2 4 35" xfId="35560"/>
    <cellStyle name="Calculation 2 2 4 36" xfId="53286"/>
    <cellStyle name="Calculation 2 2 4 37" xfId="53803"/>
    <cellStyle name="Calculation 2 2 4 4" xfId="2102"/>
    <cellStyle name="Calculation 2 2 4 4 2" xfId="19694"/>
    <cellStyle name="Calculation 2 2 4 4 3" xfId="37182"/>
    <cellStyle name="Calculation 2 2 4 5" xfId="2538"/>
    <cellStyle name="Calculation 2 2 4 5 2" xfId="20130"/>
    <cellStyle name="Calculation 2 2 4 5 3" xfId="37618"/>
    <cellStyle name="Calculation 2 2 4 6" xfId="2884"/>
    <cellStyle name="Calculation 2 2 4 6 2" xfId="20476"/>
    <cellStyle name="Calculation 2 2 4 6 3" xfId="37964"/>
    <cellStyle name="Calculation 2 2 4 7" xfId="3388"/>
    <cellStyle name="Calculation 2 2 4 7 2" xfId="20980"/>
    <cellStyle name="Calculation 2 2 4 7 3" xfId="38468"/>
    <cellStyle name="Calculation 2 2 4 8" xfId="3813"/>
    <cellStyle name="Calculation 2 2 4 8 2" xfId="21405"/>
    <cellStyle name="Calculation 2 2 4 8 3" xfId="38893"/>
    <cellStyle name="Calculation 2 2 4 9" xfId="4234"/>
    <cellStyle name="Calculation 2 2 4 9 2" xfId="21826"/>
    <cellStyle name="Calculation 2 2 4 9 3" xfId="39314"/>
    <cellStyle name="Calculation 2 2 40" xfId="52856"/>
    <cellStyle name="Calculation 2 2 41" xfId="52883"/>
    <cellStyle name="Calculation 2 2 42" xfId="52877"/>
    <cellStyle name="Calculation 2 2 43" xfId="52917"/>
    <cellStyle name="Calculation 2 2 44" xfId="52937"/>
    <cellStyle name="Calculation 2 2 45" xfId="52952"/>
    <cellStyle name="Calculation 2 2 46" xfId="52964"/>
    <cellStyle name="Calculation 2 2 47" xfId="52976"/>
    <cellStyle name="Calculation 2 2 48" xfId="53119"/>
    <cellStyle name="Calculation 2 2 49" xfId="53764"/>
    <cellStyle name="Calculation 2 2 5" xfId="552"/>
    <cellStyle name="Calculation 2 2 5 10" xfId="3736"/>
    <cellStyle name="Calculation 2 2 5 10 2" xfId="21328"/>
    <cellStyle name="Calculation 2 2 5 10 3" xfId="38816"/>
    <cellStyle name="Calculation 2 2 5 11" xfId="4157"/>
    <cellStyle name="Calculation 2 2 5 11 2" xfId="21749"/>
    <cellStyle name="Calculation 2 2 5 11 3" xfId="39237"/>
    <cellStyle name="Calculation 2 2 5 12" xfId="4578"/>
    <cellStyle name="Calculation 2 2 5 12 2" xfId="22170"/>
    <cellStyle name="Calculation 2 2 5 12 3" xfId="39658"/>
    <cellStyle name="Calculation 2 2 5 13" xfId="6018"/>
    <cellStyle name="Calculation 2 2 5 13 2" xfId="23610"/>
    <cellStyle name="Calculation 2 2 5 13 3" xfId="41098"/>
    <cellStyle name="Calculation 2 2 5 14" xfId="6619"/>
    <cellStyle name="Calculation 2 2 5 14 2" xfId="24179"/>
    <cellStyle name="Calculation 2 2 5 14 3" xfId="41667"/>
    <cellStyle name="Calculation 2 2 5 15" xfId="7199"/>
    <cellStyle name="Calculation 2 2 5 15 2" xfId="24759"/>
    <cellStyle name="Calculation 2 2 5 15 3" xfId="42247"/>
    <cellStyle name="Calculation 2 2 5 16" xfId="7767"/>
    <cellStyle name="Calculation 2 2 5 16 2" xfId="25327"/>
    <cellStyle name="Calculation 2 2 5 16 3" xfId="42815"/>
    <cellStyle name="Calculation 2 2 5 17" xfId="8335"/>
    <cellStyle name="Calculation 2 2 5 17 2" xfId="25895"/>
    <cellStyle name="Calculation 2 2 5 17 3" xfId="43383"/>
    <cellStyle name="Calculation 2 2 5 18" xfId="8903"/>
    <cellStyle name="Calculation 2 2 5 18 2" xfId="26463"/>
    <cellStyle name="Calculation 2 2 5 18 3" xfId="43951"/>
    <cellStyle name="Calculation 2 2 5 19" xfId="9471"/>
    <cellStyle name="Calculation 2 2 5 19 2" xfId="27031"/>
    <cellStyle name="Calculation 2 2 5 19 3" xfId="44519"/>
    <cellStyle name="Calculation 2 2 5 2" xfId="1045"/>
    <cellStyle name="Calculation 2 2 5 2 2" xfId="18661"/>
    <cellStyle name="Calculation 2 2 5 2 3" xfId="36149"/>
    <cellStyle name="Calculation 2 2 5 20" xfId="10051"/>
    <cellStyle name="Calculation 2 2 5 20 2" xfId="27611"/>
    <cellStyle name="Calculation 2 2 5 20 3" xfId="45099"/>
    <cellStyle name="Calculation 2 2 5 21" xfId="10618"/>
    <cellStyle name="Calculation 2 2 5 21 2" xfId="28178"/>
    <cellStyle name="Calculation 2 2 5 21 3" xfId="45666"/>
    <cellStyle name="Calculation 2 2 5 22" xfId="11129"/>
    <cellStyle name="Calculation 2 2 5 22 2" xfId="28689"/>
    <cellStyle name="Calculation 2 2 5 22 3" xfId="46177"/>
    <cellStyle name="Calculation 2 2 5 23" xfId="11708"/>
    <cellStyle name="Calculation 2 2 5 23 2" xfId="29268"/>
    <cellStyle name="Calculation 2 2 5 23 3" xfId="46756"/>
    <cellStyle name="Calculation 2 2 5 24" xfId="12286"/>
    <cellStyle name="Calculation 2 2 5 24 2" xfId="29846"/>
    <cellStyle name="Calculation 2 2 5 24 3" xfId="47334"/>
    <cellStyle name="Calculation 2 2 5 25" xfId="12865"/>
    <cellStyle name="Calculation 2 2 5 25 2" xfId="30425"/>
    <cellStyle name="Calculation 2 2 5 25 3" xfId="47913"/>
    <cellStyle name="Calculation 2 2 5 26" xfId="13441"/>
    <cellStyle name="Calculation 2 2 5 26 2" xfId="31001"/>
    <cellStyle name="Calculation 2 2 5 26 3" xfId="48489"/>
    <cellStyle name="Calculation 2 2 5 27" xfId="14018"/>
    <cellStyle name="Calculation 2 2 5 27 2" xfId="31578"/>
    <cellStyle name="Calculation 2 2 5 27 3" xfId="49066"/>
    <cellStyle name="Calculation 2 2 5 28" xfId="14578"/>
    <cellStyle name="Calculation 2 2 5 28 2" xfId="32138"/>
    <cellStyle name="Calculation 2 2 5 28 3" xfId="49626"/>
    <cellStyle name="Calculation 2 2 5 29" xfId="15133"/>
    <cellStyle name="Calculation 2 2 5 29 2" xfId="32693"/>
    <cellStyle name="Calculation 2 2 5 29 3" xfId="50181"/>
    <cellStyle name="Calculation 2 2 5 3" xfId="518"/>
    <cellStyle name="Calculation 2 2 5 3 2" xfId="18565"/>
    <cellStyle name="Calculation 2 2 5 3 3" xfId="36053"/>
    <cellStyle name="Calculation 2 2 5 30" xfId="15698"/>
    <cellStyle name="Calculation 2 2 5 30 2" xfId="33258"/>
    <cellStyle name="Calculation 2 2 5 30 3" xfId="50746"/>
    <cellStyle name="Calculation 2 2 5 31" xfId="16245"/>
    <cellStyle name="Calculation 2 2 5 31 2" xfId="33805"/>
    <cellStyle name="Calculation 2 2 5 31 3" xfId="51293"/>
    <cellStyle name="Calculation 2 2 5 32" xfId="16796"/>
    <cellStyle name="Calculation 2 2 5 32 2" xfId="34356"/>
    <cellStyle name="Calculation 2 2 5 32 3" xfId="51844"/>
    <cellStyle name="Calculation 2 2 5 33" xfId="17317"/>
    <cellStyle name="Calculation 2 2 5 33 2" xfId="34877"/>
    <cellStyle name="Calculation 2 2 5 33 3" xfId="52365"/>
    <cellStyle name="Calculation 2 2 5 34" xfId="17921"/>
    <cellStyle name="Calculation 2 2 5 35" xfId="35409"/>
    <cellStyle name="Calculation 2 2 5 36" xfId="53099"/>
    <cellStyle name="Calculation 2 2 5 37" xfId="53700"/>
    <cellStyle name="Calculation 2 2 5 4" xfId="1154"/>
    <cellStyle name="Calculation 2 2 5 4 2" xfId="18746"/>
    <cellStyle name="Calculation 2 2 5 4 3" xfId="36234"/>
    <cellStyle name="Calculation 2 2 5 5" xfId="1590"/>
    <cellStyle name="Calculation 2 2 5 5 2" xfId="19182"/>
    <cellStyle name="Calculation 2 2 5 5 3" xfId="36670"/>
    <cellStyle name="Calculation 2 2 5 6" xfId="2976"/>
    <cellStyle name="Calculation 2 2 5 6 2" xfId="20568"/>
    <cellStyle name="Calculation 2 2 5 6 3" xfId="38056"/>
    <cellStyle name="Calculation 2 2 5 7" xfId="3113"/>
    <cellStyle name="Calculation 2 2 5 7 2" xfId="20705"/>
    <cellStyle name="Calculation 2 2 5 7 3" xfId="38193"/>
    <cellStyle name="Calculation 2 2 5 8" xfId="2962"/>
    <cellStyle name="Calculation 2 2 5 8 2" xfId="20554"/>
    <cellStyle name="Calculation 2 2 5 8 3" xfId="38042"/>
    <cellStyle name="Calculation 2 2 5 9" xfId="3311"/>
    <cellStyle name="Calculation 2 2 5 9 2" xfId="20903"/>
    <cellStyle name="Calculation 2 2 5 9 3" xfId="38391"/>
    <cellStyle name="Calculation 2 2 6" xfId="572"/>
    <cellStyle name="Calculation 2 2 6 10" xfId="10637"/>
    <cellStyle name="Calculation 2 2 6 10 2" xfId="28197"/>
    <cellStyle name="Calculation 2 2 6 10 3" xfId="45685"/>
    <cellStyle name="Calculation 2 2 6 11" xfId="11148"/>
    <cellStyle name="Calculation 2 2 6 11 2" xfId="28708"/>
    <cellStyle name="Calculation 2 2 6 11 3" xfId="46196"/>
    <cellStyle name="Calculation 2 2 6 12" xfId="11727"/>
    <cellStyle name="Calculation 2 2 6 12 2" xfId="29287"/>
    <cellStyle name="Calculation 2 2 6 12 3" xfId="46775"/>
    <cellStyle name="Calculation 2 2 6 13" xfId="12305"/>
    <cellStyle name="Calculation 2 2 6 13 2" xfId="29865"/>
    <cellStyle name="Calculation 2 2 6 13 3" xfId="47353"/>
    <cellStyle name="Calculation 2 2 6 14" xfId="12884"/>
    <cellStyle name="Calculation 2 2 6 14 2" xfId="30444"/>
    <cellStyle name="Calculation 2 2 6 14 3" xfId="47932"/>
    <cellStyle name="Calculation 2 2 6 15" xfId="13460"/>
    <cellStyle name="Calculation 2 2 6 15 2" xfId="31020"/>
    <cellStyle name="Calculation 2 2 6 15 3" xfId="48508"/>
    <cellStyle name="Calculation 2 2 6 16" xfId="14037"/>
    <cellStyle name="Calculation 2 2 6 16 2" xfId="31597"/>
    <cellStyle name="Calculation 2 2 6 16 3" xfId="49085"/>
    <cellStyle name="Calculation 2 2 6 17" xfId="14595"/>
    <cellStyle name="Calculation 2 2 6 17 2" xfId="32155"/>
    <cellStyle name="Calculation 2 2 6 17 3" xfId="49643"/>
    <cellStyle name="Calculation 2 2 6 18" xfId="15151"/>
    <cellStyle name="Calculation 2 2 6 18 2" xfId="32711"/>
    <cellStyle name="Calculation 2 2 6 18 3" xfId="50199"/>
    <cellStyle name="Calculation 2 2 6 19" xfId="15715"/>
    <cellStyle name="Calculation 2 2 6 19 2" xfId="33275"/>
    <cellStyle name="Calculation 2 2 6 19 3" xfId="50763"/>
    <cellStyle name="Calculation 2 2 6 2" xfId="6037"/>
    <cellStyle name="Calculation 2 2 6 2 2" xfId="23624"/>
    <cellStyle name="Calculation 2 2 6 2 3" xfId="41112"/>
    <cellStyle name="Calculation 2 2 6 20" xfId="16262"/>
    <cellStyle name="Calculation 2 2 6 20 2" xfId="33822"/>
    <cellStyle name="Calculation 2 2 6 20 3" xfId="51310"/>
    <cellStyle name="Calculation 2 2 6 21" xfId="16810"/>
    <cellStyle name="Calculation 2 2 6 21 2" xfId="34370"/>
    <cellStyle name="Calculation 2 2 6 21 3" xfId="51858"/>
    <cellStyle name="Calculation 2 2 6 22" xfId="17331"/>
    <cellStyle name="Calculation 2 2 6 22 2" xfId="34891"/>
    <cellStyle name="Calculation 2 2 6 22 3" xfId="52379"/>
    <cellStyle name="Calculation 2 2 6 23" xfId="17935"/>
    <cellStyle name="Calculation 2 2 6 24" xfId="35423"/>
    <cellStyle name="Calculation 2 2 6 3" xfId="6638"/>
    <cellStyle name="Calculation 2 2 6 3 2" xfId="24198"/>
    <cellStyle name="Calculation 2 2 6 3 3" xfId="41686"/>
    <cellStyle name="Calculation 2 2 6 4" xfId="7218"/>
    <cellStyle name="Calculation 2 2 6 4 2" xfId="24778"/>
    <cellStyle name="Calculation 2 2 6 4 3" xfId="42266"/>
    <cellStyle name="Calculation 2 2 6 5" xfId="7786"/>
    <cellStyle name="Calculation 2 2 6 5 2" xfId="25346"/>
    <cellStyle name="Calculation 2 2 6 5 3" xfId="42834"/>
    <cellStyle name="Calculation 2 2 6 6" xfId="8354"/>
    <cellStyle name="Calculation 2 2 6 6 2" xfId="25914"/>
    <cellStyle name="Calculation 2 2 6 6 3" xfId="43402"/>
    <cellStyle name="Calculation 2 2 6 7" xfId="8922"/>
    <cellStyle name="Calculation 2 2 6 7 2" xfId="26482"/>
    <cellStyle name="Calculation 2 2 6 7 3" xfId="43970"/>
    <cellStyle name="Calculation 2 2 6 8" xfId="9490"/>
    <cellStyle name="Calculation 2 2 6 8 2" xfId="27050"/>
    <cellStyle name="Calculation 2 2 6 8 3" xfId="44538"/>
    <cellStyle name="Calculation 2 2 6 9" xfId="10070"/>
    <cellStyle name="Calculation 2 2 6 9 2" xfId="27630"/>
    <cellStyle name="Calculation 2 2 6 9 3" xfId="45118"/>
    <cellStyle name="Calculation 2 2 7" xfId="1065"/>
    <cellStyle name="Calculation 2 2 7 2" xfId="18681"/>
    <cellStyle name="Calculation 2 2 7 3" xfId="36169"/>
    <cellStyle name="Calculation 2 2 8" xfId="1500"/>
    <cellStyle name="Calculation 2 2 8 2" xfId="19092"/>
    <cellStyle name="Calculation 2 2 8 3" xfId="36580"/>
    <cellStyle name="Calculation 2 2 9" xfId="1936"/>
    <cellStyle name="Calculation 2 2 9 2" xfId="19528"/>
    <cellStyle name="Calculation 2 2 9 3" xfId="37016"/>
    <cellStyle name="Calculation 2 20" xfId="381"/>
    <cellStyle name="Calculation 2 20 2" xfId="18428"/>
    <cellStyle name="Calculation 2 20 3" xfId="35916"/>
    <cellStyle name="Calculation 2 21" xfId="380"/>
    <cellStyle name="Calculation 2 21 2" xfId="18427"/>
    <cellStyle name="Calculation 2 21 3" xfId="35915"/>
    <cellStyle name="Calculation 2 22" xfId="383"/>
    <cellStyle name="Calculation 2 22 2" xfId="18430"/>
    <cellStyle name="Calculation 2 22 3" xfId="35918"/>
    <cellStyle name="Calculation 2 23" xfId="378"/>
    <cellStyle name="Calculation 2 23 2" xfId="18425"/>
    <cellStyle name="Calculation 2 23 3" xfId="35913"/>
    <cellStyle name="Calculation 2 24" xfId="404"/>
    <cellStyle name="Calculation 2 24 2" xfId="18451"/>
    <cellStyle name="Calculation 2 24 3" xfId="35939"/>
    <cellStyle name="Calculation 2 25" xfId="410"/>
    <cellStyle name="Calculation 2 25 2" xfId="18457"/>
    <cellStyle name="Calculation 2 25 3" xfId="35945"/>
    <cellStyle name="Calculation 2 26" xfId="430"/>
    <cellStyle name="Calculation 2 26 2" xfId="18477"/>
    <cellStyle name="Calculation 2 26 3" xfId="35965"/>
    <cellStyle name="Calculation 2 27" xfId="431"/>
    <cellStyle name="Calculation 2 27 2" xfId="18478"/>
    <cellStyle name="Calculation 2 27 3" xfId="35966"/>
    <cellStyle name="Calculation 2 28" xfId="471"/>
    <cellStyle name="Calculation 2 28 2" xfId="18518"/>
    <cellStyle name="Calculation 2 28 3" xfId="36006"/>
    <cellStyle name="Calculation 2 29" xfId="1059"/>
    <cellStyle name="Calculation 2 29 2" xfId="18675"/>
    <cellStyle name="Calculation 2 29 3" xfId="36163"/>
    <cellStyle name="Calculation 2 3" xfId="178"/>
    <cellStyle name="Calculation 2 3 10" xfId="3276"/>
    <cellStyle name="Calculation 2 3 10 2" xfId="20868"/>
    <cellStyle name="Calculation 2 3 10 3" xfId="38356"/>
    <cellStyle name="Calculation 2 3 11" xfId="3702"/>
    <cellStyle name="Calculation 2 3 11 2" xfId="21294"/>
    <cellStyle name="Calculation 2 3 11 3" xfId="38782"/>
    <cellStyle name="Calculation 2 3 12" xfId="4123"/>
    <cellStyle name="Calculation 2 3 12 2" xfId="21715"/>
    <cellStyle name="Calculation 2 3 12 3" xfId="39203"/>
    <cellStyle name="Calculation 2 3 13" xfId="4544"/>
    <cellStyle name="Calculation 2 3 13 2" xfId="22136"/>
    <cellStyle name="Calculation 2 3 13 3" xfId="39624"/>
    <cellStyle name="Calculation 2 3 14" xfId="4955"/>
    <cellStyle name="Calculation 2 3 14 2" xfId="22547"/>
    <cellStyle name="Calculation 2 3 14 3" xfId="40035"/>
    <cellStyle name="Calculation 2 3 15" xfId="5355"/>
    <cellStyle name="Calculation 2 3 15 2" xfId="22947"/>
    <cellStyle name="Calculation 2 3 15 3" xfId="40435"/>
    <cellStyle name="Calculation 2 3 16" xfId="5876"/>
    <cellStyle name="Calculation 2 3 16 2" xfId="23468"/>
    <cellStyle name="Calculation 2 3 16 3" xfId="40956"/>
    <cellStyle name="Calculation 2 3 17" xfId="6475"/>
    <cellStyle name="Calculation 2 3 17 2" xfId="24035"/>
    <cellStyle name="Calculation 2 3 17 3" xfId="41523"/>
    <cellStyle name="Calculation 2 3 18" xfId="7055"/>
    <cellStyle name="Calculation 2 3 18 2" xfId="24615"/>
    <cellStyle name="Calculation 2 3 18 3" xfId="42103"/>
    <cellStyle name="Calculation 2 3 19" xfId="5807"/>
    <cellStyle name="Calculation 2 3 19 2" xfId="23399"/>
    <cellStyle name="Calculation 2 3 19 3" xfId="40887"/>
    <cellStyle name="Calculation 2 3 2" xfId="774"/>
    <cellStyle name="Calculation 2 3 2 10" xfId="4691"/>
    <cellStyle name="Calculation 2 3 2 10 2" xfId="22283"/>
    <cellStyle name="Calculation 2 3 2 10 3" xfId="39771"/>
    <cellStyle name="Calculation 2 3 2 11" xfId="5092"/>
    <cellStyle name="Calculation 2 3 2 11 2" xfId="22684"/>
    <cellStyle name="Calculation 2 3 2 11 3" xfId="40172"/>
    <cellStyle name="Calculation 2 3 2 12" xfId="5492"/>
    <cellStyle name="Calculation 2 3 2 12 2" xfId="23084"/>
    <cellStyle name="Calculation 2 3 2 12 3" xfId="40572"/>
    <cellStyle name="Calculation 2 3 2 13" xfId="6237"/>
    <cellStyle name="Calculation 2 3 2 13 2" xfId="23797"/>
    <cellStyle name="Calculation 2 3 2 13 3" xfId="41285"/>
    <cellStyle name="Calculation 2 3 2 14" xfId="6838"/>
    <cellStyle name="Calculation 2 3 2 14 2" xfId="24398"/>
    <cellStyle name="Calculation 2 3 2 14 3" xfId="41886"/>
    <cellStyle name="Calculation 2 3 2 15" xfId="7418"/>
    <cellStyle name="Calculation 2 3 2 15 2" xfId="24978"/>
    <cellStyle name="Calculation 2 3 2 15 3" xfId="42466"/>
    <cellStyle name="Calculation 2 3 2 16" xfId="7986"/>
    <cellStyle name="Calculation 2 3 2 16 2" xfId="25546"/>
    <cellStyle name="Calculation 2 3 2 16 3" xfId="43034"/>
    <cellStyle name="Calculation 2 3 2 17" xfId="8554"/>
    <cellStyle name="Calculation 2 3 2 17 2" xfId="26114"/>
    <cellStyle name="Calculation 2 3 2 17 3" xfId="43602"/>
    <cellStyle name="Calculation 2 3 2 18" xfId="9122"/>
    <cellStyle name="Calculation 2 3 2 18 2" xfId="26682"/>
    <cellStyle name="Calculation 2 3 2 18 3" xfId="44170"/>
    <cellStyle name="Calculation 2 3 2 19" xfId="9690"/>
    <cellStyle name="Calculation 2 3 2 19 2" xfId="27250"/>
    <cellStyle name="Calculation 2 3 2 19 3" xfId="44738"/>
    <cellStyle name="Calculation 2 3 2 2" xfId="1267"/>
    <cellStyle name="Calculation 2 3 2 2 2" xfId="18859"/>
    <cellStyle name="Calculation 2 3 2 2 3" xfId="36347"/>
    <cellStyle name="Calculation 2 3 2 20" xfId="10269"/>
    <cellStyle name="Calculation 2 3 2 20 2" xfId="27829"/>
    <cellStyle name="Calculation 2 3 2 20 3" xfId="45317"/>
    <cellStyle name="Calculation 2 3 2 21" xfId="10836"/>
    <cellStyle name="Calculation 2 3 2 21 2" xfId="28396"/>
    <cellStyle name="Calculation 2 3 2 21 3" xfId="45884"/>
    <cellStyle name="Calculation 2 3 2 22" xfId="11346"/>
    <cellStyle name="Calculation 2 3 2 22 2" xfId="28906"/>
    <cellStyle name="Calculation 2 3 2 22 3" xfId="46394"/>
    <cellStyle name="Calculation 2 3 2 23" xfId="11927"/>
    <cellStyle name="Calculation 2 3 2 23 2" xfId="29487"/>
    <cellStyle name="Calculation 2 3 2 23 3" xfId="46975"/>
    <cellStyle name="Calculation 2 3 2 24" xfId="12505"/>
    <cellStyle name="Calculation 2 3 2 24 2" xfId="30065"/>
    <cellStyle name="Calculation 2 3 2 24 3" xfId="47553"/>
    <cellStyle name="Calculation 2 3 2 25" xfId="13081"/>
    <cellStyle name="Calculation 2 3 2 25 2" xfId="30641"/>
    <cellStyle name="Calculation 2 3 2 25 3" xfId="48129"/>
    <cellStyle name="Calculation 2 3 2 26" xfId="13657"/>
    <cellStyle name="Calculation 2 3 2 26 2" xfId="31217"/>
    <cellStyle name="Calculation 2 3 2 26 3" xfId="48705"/>
    <cellStyle name="Calculation 2 3 2 27" xfId="14231"/>
    <cellStyle name="Calculation 2 3 2 27 2" xfId="31791"/>
    <cellStyle name="Calculation 2 3 2 27 3" xfId="49279"/>
    <cellStyle name="Calculation 2 3 2 28" xfId="14787"/>
    <cellStyle name="Calculation 2 3 2 28 2" xfId="32347"/>
    <cellStyle name="Calculation 2 3 2 28 3" xfId="49835"/>
    <cellStyle name="Calculation 2 3 2 29" xfId="15344"/>
    <cellStyle name="Calculation 2 3 2 29 2" xfId="32904"/>
    <cellStyle name="Calculation 2 3 2 29 3" xfId="50392"/>
    <cellStyle name="Calculation 2 3 2 3" xfId="1703"/>
    <cellStyle name="Calculation 2 3 2 3 2" xfId="19295"/>
    <cellStyle name="Calculation 2 3 2 3 3" xfId="36783"/>
    <cellStyle name="Calculation 2 3 2 30" xfId="15902"/>
    <cellStyle name="Calculation 2 3 2 30 2" xfId="33462"/>
    <cellStyle name="Calculation 2 3 2 30 3" xfId="50950"/>
    <cellStyle name="Calculation 2 3 2 31" xfId="16450"/>
    <cellStyle name="Calculation 2 3 2 31 2" xfId="34010"/>
    <cellStyle name="Calculation 2 3 2 31 3" xfId="51498"/>
    <cellStyle name="Calculation 2 3 2 32" xfId="16983"/>
    <cellStyle name="Calculation 2 3 2 32 2" xfId="34543"/>
    <cellStyle name="Calculation 2 3 2 32 3" xfId="52031"/>
    <cellStyle name="Calculation 2 3 2 33" xfId="17504"/>
    <cellStyle name="Calculation 2 3 2 33 2" xfId="35064"/>
    <cellStyle name="Calculation 2 3 2 33 3" xfId="52552"/>
    <cellStyle name="Calculation 2 3 2 34" xfId="18108"/>
    <cellStyle name="Calculation 2 3 2 35" xfId="35596"/>
    <cellStyle name="Calculation 2 3 2 36" xfId="53322"/>
    <cellStyle name="Calculation 2 3 2 37" xfId="53802"/>
    <cellStyle name="Calculation 2 3 2 4" xfId="2138"/>
    <cellStyle name="Calculation 2 3 2 4 2" xfId="19730"/>
    <cellStyle name="Calculation 2 3 2 4 3" xfId="37218"/>
    <cellStyle name="Calculation 2 3 2 5" xfId="2574"/>
    <cellStyle name="Calculation 2 3 2 5 2" xfId="20166"/>
    <cellStyle name="Calculation 2 3 2 5 3" xfId="37654"/>
    <cellStyle name="Calculation 2 3 2 6" xfId="2946"/>
    <cellStyle name="Calculation 2 3 2 6 2" xfId="20538"/>
    <cellStyle name="Calculation 2 3 2 6 3" xfId="38026"/>
    <cellStyle name="Calculation 2 3 2 7" xfId="3424"/>
    <cellStyle name="Calculation 2 3 2 7 2" xfId="21016"/>
    <cellStyle name="Calculation 2 3 2 7 3" xfId="38504"/>
    <cellStyle name="Calculation 2 3 2 8" xfId="3849"/>
    <cellStyle name="Calculation 2 3 2 8 2" xfId="21441"/>
    <cellStyle name="Calculation 2 3 2 8 3" xfId="38929"/>
    <cellStyle name="Calculation 2 3 2 9" xfId="4270"/>
    <cellStyle name="Calculation 2 3 2 9 2" xfId="21862"/>
    <cellStyle name="Calculation 2 3 2 9 3" xfId="39350"/>
    <cellStyle name="Calculation 2 3 20" xfId="7094"/>
    <cellStyle name="Calculation 2 3 20 2" xfId="24654"/>
    <cellStyle name="Calculation 2 3 20 3" xfId="42142"/>
    <cellStyle name="Calculation 2 3 21" xfId="7662"/>
    <cellStyle name="Calculation 2 3 21 2" xfId="25222"/>
    <cellStyle name="Calculation 2 3 21 3" xfId="42710"/>
    <cellStyle name="Calculation 2 3 22" xfId="8230"/>
    <cellStyle name="Calculation 2 3 22 2" xfId="25790"/>
    <cellStyle name="Calculation 2 3 22 3" xfId="43278"/>
    <cellStyle name="Calculation 2 3 23" xfId="9907"/>
    <cellStyle name="Calculation 2 3 23 2" xfId="27467"/>
    <cellStyle name="Calculation 2 3 23 3" xfId="44955"/>
    <cellStyle name="Calculation 2 3 24" xfId="10121"/>
    <cellStyle name="Calculation 2 3 24 2" xfId="27681"/>
    <cellStyle name="Calculation 2 3 24 3" xfId="45169"/>
    <cellStyle name="Calculation 2 3 25" xfId="11564"/>
    <cellStyle name="Calculation 2 3 25 2" xfId="29124"/>
    <cellStyle name="Calculation 2 3 25 3" xfId="46612"/>
    <cellStyle name="Calculation 2 3 26" xfId="12144"/>
    <cellStyle name="Calculation 2 3 26 2" xfId="29704"/>
    <cellStyle name="Calculation 2 3 26 3" xfId="47192"/>
    <cellStyle name="Calculation 2 3 27" xfId="12722"/>
    <cellStyle name="Calculation 2 3 27 2" xfId="30282"/>
    <cellStyle name="Calculation 2 3 27 3" xfId="47770"/>
    <cellStyle name="Calculation 2 3 28" xfId="13298"/>
    <cellStyle name="Calculation 2 3 28 2" xfId="30858"/>
    <cellStyle name="Calculation 2 3 28 3" xfId="48346"/>
    <cellStyle name="Calculation 2 3 29" xfId="13874"/>
    <cellStyle name="Calculation 2 3 29 2" xfId="31434"/>
    <cellStyle name="Calculation 2 3 29 3" xfId="48922"/>
    <cellStyle name="Calculation 2 3 3" xfId="894"/>
    <cellStyle name="Calculation 2 3 3 10" xfId="4811"/>
    <cellStyle name="Calculation 2 3 3 10 2" xfId="22403"/>
    <cellStyle name="Calculation 2 3 3 10 3" xfId="39891"/>
    <cellStyle name="Calculation 2 3 3 11" xfId="5212"/>
    <cellStyle name="Calculation 2 3 3 11 2" xfId="22804"/>
    <cellStyle name="Calculation 2 3 3 11 3" xfId="40292"/>
    <cellStyle name="Calculation 2 3 3 12" xfId="5612"/>
    <cellStyle name="Calculation 2 3 3 12 2" xfId="23204"/>
    <cellStyle name="Calculation 2 3 3 12 3" xfId="40692"/>
    <cellStyle name="Calculation 2 3 3 13" xfId="6357"/>
    <cellStyle name="Calculation 2 3 3 13 2" xfId="23917"/>
    <cellStyle name="Calculation 2 3 3 13 3" xfId="41405"/>
    <cellStyle name="Calculation 2 3 3 14" xfId="6958"/>
    <cellStyle name="Calculation 2 3 3 14 2" xfId="24518"/>
    <cellStyle name="Calculation 2 3 3 14 3" xfId="42006"/>
    <cellStyle name="Calculation 2 3 3 15" xfId="7538"/>
    <cellStyle name="Calculation 2 3 3 15 2" xfId="25098"/>
    <cellStyle name="Calculation 2 3 3 15 3" xfId="42586"/>
    <cellStyle name="Calculation 2 3 3 16" xfId="8106"/>
    <cellStyle name="Calculation 2 3 3 16 2" xfId="25666"/>
    <cellStyle name="Calculation 2 3 3 16 3" xfId="43154"/>
    <cellStyle name="Calculation 2 3 3 17" xfId="8674"/>
    <cellStyle name="Calculation 2 3 3 17 2" xfId="26234"/>
    <cellStyle name="Calculation 2 3 3 17 3" xfId="43722"/>
    <cellStyle name="Calculation 2 3 3 18" xfId="9242"/>
    <cellStyle name="Calculation 2 3 3 18 2" xfId="26802"/>
    <cellStyle name="Calculation 2 3 3 18 3" xfId="44290"/>
    <cellStyle name="Calculation 2 3 3 19" xfId="9810"/>
    <cellStyle name="Calculation 2 3 3 19 2" xfId="27370"/>
    <cellStyle name="Calculation 2 3 3 19 3" xfId="44858"/>
    <cellStyle name="Calculation 2 3 3 2" xfId="1387"/>
    <cellStyle name="Calculation 2 3 3 2 2" xfId="18979"/>
    <cellStyle name="Calculation 2 3 3 2 3" xfId="36467"/>
    <cellStyle name="Calculation 2 3 3 20" xfId="10389"/>
    <cellStyle name="Calculation 2 3 3 20 2" xfId="27949"/>
    <cellStyle name="Calculation 2 3 3 20 3" xfId="45437"/>
    <cellStyle name="Calculation 2 3 3 21" xfId="10956"/>
    <cellStyle name="Calculation 2 3 3 21 2" xfId="28516"/>
    <cellStyle name="Calculation 2 3 3 21 3" xfId="46004"/>
    <cellStyle name="Calculation 2 3 3 22" xfId="11466"/>
    <cellStyle name="Calculation 2 3 3 22 2" xfId="29026"/>
    <cellStyle name="Calculation 2 3 3 22 3" xfId="46514"/>
    <cellStyle name="Calculation 2 3 3 23" xfId="12047"/>
    <cellStyle name="Calculation 2 3 3 23 2" xfId="29607"/>
    <cellStyle name="Calculation 2 3 3 23 3" xfId="47095"/>
    <cellStyle name="Calculation 2 3 3 24" xfId="12625"/>
    <cellStyle name="Calculation 2 3 3 24 2" xfId="30185"/>
    <cellStyle name="Calculation 2 3 3 24 3" xfId="47673"/>
    <cellStyle name="Calculation 2 3 3 25" xfId="13201"/>
    <cellStyle name="Calculation 2 3 3 25 2" xfId="30761"/>
    <cellStyle name="Calculation 2 3 3 25 3" xfId="48249"/>
    <cellStyle name="Calculation 2 3 3 26" xfId="13777"/>
    <cellStyle name="Calculation 2 3 3 26 2" xfId="31337"/>
    <cellStyle name="Calculation 2 3 3 26 3" xfId="48825"/>
    <cellStyle name="Calculation 2 3 3 27" xfId="14351"/>
    <cellStyle name="Calculation 2 3 3 27 2" xfId="31911"/>
    <cellStyle name="Calculation 2 3 3 27 3" xfId="49399"/>
    <cellStyle name="Calculation 2 3 3 28" xfId="14907"/>
    <cellStyle name="Calculation 2 3 3 28 2" xfId="32467"/>
    <cellStyle name="Calculation 2 3 3 28 3" xfId="49955"/>
    <cellStyle name="Calculation 2 3 3 29" xfId="15464"/>
    <cellStyle name="Calculation 2 3 3 29 2" xfId="33024"/>
    <cellStyle name="Calculation 2 3 3 29 3" xfId="50512"/>
    <cellStyle name="Calculation 2 3 3 3" xfId="1823"/>
    <cellStyle name="Calculation 2 3 3 3 2" xfId="19415"/>
    <cellStyle name="Calculation 2 3 3 3 3" xfId="36903"/>
    <cellStyle name="Calculation 2 3 3 30" xfId="16022"/>
    <cellStyle name="Calculation 2 3 3 30 2" xfId="33582"/>
    <cellStyle name="Calculation 2 3 3 30 3" xfId="51070"/>
    <cellStyle name="Calculation 2 3 3 31" xfId="16570"/>
    <cellStyle name="Calculation 2 3 3 31 2" xfId="34130"/>
    <cellStyle name="Calculation 2 3 3 31 3" xfId="51618"/>
    <cellStyle name="Calculation 2 3 3 32" xfId="17103"/>
    <cellStyle name="Calculation 2 3 3 32 2" xfId="34663"/>
    <cellStyle name="Calculation 2 3 3 32 3" xfId="52151"/>
    <cellStyle name="Calculation 2 3 3 33" xfId="17624"/>
    <cellStyle name="Calculation 2 3 3 33 2" xfId="35184"/>
    <cellStyle name="Calculation 2 3 3 33 3" xfId="52672"/>
    <cellStyle name="Calculation 2 3 3 34" xfId="18228"/>
    <cellStyle name="Calculation 2 3 3 35" xfId="35716"/>
    <cellStyle name="Calculation 2 3 3 36" xfId="53442"/>
    <cellStyle name="Calculation 2 3 3 37" xfId="52989"/>
    <cellStyle name="Calculation 2 3 3 4" xfId="2258"/>
    <cellStyle name="Calculation 2 3 3 4 2" xfId="19850"/>
    <cellStyle name="Calculation 2 3 3 4 3" xfId="37338"/>
    <cellStyle name="Calculation 2 3 3 5" xfId="2694"/>
    <cellStyle name="Calculation 2 3 3 5 2" xfId="20286"/>
    <cellStyle name="Calculation 2 3 3 5 3" xfId="37774"/>
    <cellStyle name="Calculation 2 3 3 6" xfId="3025"/>
    <cellStyle name="Calculation 2 3 3 6 2" xfId="20617"/>
    <cellStyle name="Calculation 2 3 3 6 3" xfId="38105"/>
    <cellStyle name="Calculation 2 3 3 7" xfId="3544"/>
    <cellStyle name="Calculation 2 3 3 7 2" xfId="21136"/>
    <cellStyle name="Calculation 2 3 3 7 3" xfId="38624"/>
    <cellStyle name="Calculation 2 3 3 8" xfId="3969"/>
    <cellStyle name="Calculation 2 3 3 8 2" xfId="21561"/>
    <cellStyle name="Calculation 2 3 3 8 3" xfId="39049"/>
    <cellStyle name="Calculation 2 3 3 9" xfId="4390"/>
    <cellStyle name="Calculation 2 3 3 9 2" xfId="21982"/>
    <cellStyle name="Calculation 2 3 3 9 3" xfId="39470"/>
    <cellStyle name="Calculation 2 3 30" xfId="10489"/>
    <cellStyle name="Calculation 2 3 30 2" xfId="28049"/>
    <cellStyle name="Calculation 2 3 30 3" xfId="45537"/>
    <cellStyle name="Calculation 2 3 31" xfId="13913"/>
    <cellStyle name="Calculation 2 3 31 2" xfId="31473"/>
    <cellStyle name="Calculation 2 3 31 3" xfId="48961"/>
    <cellStyle name="Calculation 2 3 32" xfId="15560"/>
    <cellStyle name="Calculation 2 3 32 2" xfId="33120"/>
    <cellStyle name="Calculation 2 3 32 3" xfId="50608"/>
    <cellStyle name="Calculation 2 3 33" xfId="12901"/>
    <cellStyle name="Calculation 2 3 33 2" xfId="30461"/>
    <cellStyle name="Calculation 2 3 33 3" xfId="47949"/>
    <cellStyle name="Calculation 2 3 34" xfId="16666"/>
    <cellStyle name="Calculation 2 3 34 2" xfId="34226"/>
    <cellStyle name="Calculation 2 3 34 3" xfId="51714"/>
    <cellStyle name="Calculation 2 3 35" xfId="14609"/>
    <cellStyle name="Calculation 2 3 35 2" xfId="32169"/>
    <cellStyle name="Calculation 2 3 35 3" xfId="49657"/>
    <cellStyle name="Calculation 2 3 36" xfId="17792"/>
    <cellStyle name="Calculation 2 3 37" xfId="35280"/>
    <cellStyle name="Calculation 2 3 38" xfId="53173"/>
    <cellStyle name="Calculation 2 3 39" xfId="53699"/>
    <cellStyle name="Calculation 2 3 4" xfId="626"/>
    <cellStyle name="Calculation 2 3 4 10" xfId="10689"/>
    <cellStyle name="Calculation 2 3 4 10 2" xfId="28249"/>
    <cellStyle name="Calculation 2 3 4 10 3" xfId="45737"/>
    <cellStyle name="Calculation 2 3 4 11" xfId="11200"/>
    <cellStyle name="Calculation 2 3 4 11 2" xfId="28760"/>
    <cellStyle name="Calculation 2 3 4 11 3" xfId="46248"/>
    <cellStyle name="Calculation 2 3 4 12" xfId="11780"/>
    <cellStyle name="Calculation 2 3 4 12 2" xfId="29340"/>
    <cellStyle name="Calculation 2 3 4 12 3" xfId="46828"/>
    <cellStyle name="Calculation 2 3 4 13" xfId="12358"/>
    <cellStyle name="Calculation 2 3 4 13 2" xfId="29918"/>
    <cellStyle name="Calculation 2 3 4 13 3" xfId="47406"/>
    <cellStyle name="Calculation 2 3 4 14" xfId="12935"/>
    <cellStyle name="Calculation 2 3 4 14 2" xfId="30495"/>
    <cellStyle name="Calculation 2 3 4 14 3" xfId="47983"/>
    <cellStyle name="Calculation 2 3 4 15" xfId="13510"/>
    <cellStyle name="Calculation 2 3 4 15 2" xfId="31070"/>
    <cellStyle name="Calculation 2 3 4 15 3" xfId="48558"/>
    <cellStyle name="Calculation 2 3 4 16" xfId="14085"/>
    <cellStyle name="Calculation 2 3 4 16 2" xfId="31645"/>
    <cellStyle name="Calculation 2 3 4 16 3" xfId="49133"/>
    <cellStyle name="Calculation 2 3 4 17" xfId="14642"/>
    <cellStyle name="Calculation 2 3 4 17 2" xfId="32202"/>
    <cellStyle name="Calculation 2 3 4 17 3" xfId="49690"/>
    <cellStyle name="Calculation 2 3 4 18" xfId="15198"/>
    <cellStyle name="Calculation 2 3 4 18 2" xfId="32758"/>
    <cellStyle name="Calculation 2 3 4 18 3" xfId="50246"/>
    <cellStyle name="Calculation 2 3 4 19" xfId="15759"/>
    <cellStyle name="Calculation 2 3 4 19 2" xfId="33319"/>
    <cellStyle name="Calculation 2 3 4 19 3" xfId="50807"/>
    <cellStyle name="Calculation 2 3 4 2" xfId="6090"/>
    <cellStyle name="Calculation 2 3 4 2 2" xfId="23660"/>
    <cellStyle name="Calculation 2 3 4 2 3" xfId="41148"/>
    <cellStyle name="Calculation 2 3 4 20" xfId="16305"/>
    <cellStyle name="Calculation 2 3 4 20 2" xfId="33865"/>
    <cellStyle name="Calculation 2 3 4 20 3" xfId="51353"/>
    <cellStyle name="Calculation 2 3 4 21" xfId="16846"/>
    <cellStyle name="Calculation 2 3 4 21 2" xfId="34406"/>
    <cellStyle name="Calculation 2 3 4 21 3" xfId="51894"/>
    <cellStyle name="Calculation 2 3 4 22" xfId="17367"/>
    <cellStyle name="Calculation 2 3 4 22 2" xfId="34927"/>
    <cellStyle name="Calculation 2 3 4 22 3" xfId="52415"/>
    <cellStyle name="Calculation 2 3 4 23" xfId="17971"/>
    <cellStyle name="Calculation 2 3 4 24" xfId="35459"/>
    <cellStyle name="Calculation 2 3 4 3" xfId="6691"/>
    <cellStyle name="Calculation 2 3 4 3 2" xfId="24251"/>
    <cellStyle name="Calculation 2 3 4 3 3" xfId="41739"/>
    <cellStyle name="Calculation 2 3 4 4" xfId="7271"/>
    <cellStyle name="Calculation 2 3 4 4 2" xfId="24831"/>
    <cellStyle name="Calculation 2 3 4 4 3" xfId="42319"/>
    <cellStyle name="Calculation 2 3 4 5" xfId="7839"/>
    <cellStyle name="Calculation 2 3 4 5 2" xfId="25399"/>
    <cellStyle name="Calculation 2 3 4 5 3" xfId="42887"/>
    <cellStyle name="Calculation 2 3 4 6" xfId="8407"/>
    <cellStyle name="Calculation 2 3 4 6 2" xfId="25967"/>
    <cellStyle name="Calculation 2 3 4 6 3" xfId="43455"/>
    <cellStyle name="Calculation 2 3 4 7" xfId="8975"/>
    <cellStyle name="Calculation 2 3 4 7 2" xfId="26535"/>
    <cellStyle name="Calculation 2 3 4 7 3" xfId="44023"/>
    <cellStyle name="Calculation 2 3 4 8" xfId="9543"/>
    <cellStyle name="Calculation 2 3 4 8 2" xfId="27103"/>
    <cellStyle name="Calculation 2 3 4 8 3" xfId="44591"/>
    <cellStyle name="Calculation 2 3 4 9" xfId="10122"/>
    <cellStyle name="Calculation 2 3 4 9 2" xfId="27682"/>
    <cellStyle name="Calculation 2 3 4 9 3" xfId="45170"/>
    <cellStyle name="Calculation 2 3 5" xfId="1118"/>
    <cellStyle name="Calculation 2 3 5 2" xfId="18722"/>
    <cellStyle name="Calculation 2 3 5 3" xfId="36210"/>
    <cellStyle name="Calculation 2 3 6" xfId="1554"/>
    <cellStyle name="Calculation 2 3 6 2" xfId="19146"/>
    <cellStyle name="Calculation 2 3 6 3" xfId="36634"/>
    <cellStyle name="Calculation 2 3 7" xfId="1989"/>
    <cellStyle name="Calculation 2 3 7 2" xfId="19581"/>
    <cellStyle name="Calculation 2 3 7 3" xfId="37069"/>
    <cellStyle name="Calculation 2 3 8" xfId="2425"/>
    <cellStyle name="Calculation 2 3 8 2" xfId="20017"/>
    <cellStyle name="Calculation 2 3 8 3" xfId="37505"/>
    <cellStyle name="Calculation 2 3 9" xfId="3088"/>
    <cellStyle name="Calculation 2 3 9 2" xfId="20680"/>
    <cellStyle name="Calculation 2 3 9 3" xfId="38168"/>
    <cellStyle name="Calculation 2 30" xfId="1494"/>
    <cellStyle name="Calculation 2 30 2" xfId="19086"/>
    <cellStyle name="Calculation 2 30 3" xfId="36574"/>
    <cellStyle name="Calculation 2 31" xfId="1930"/>
    <cellStyle name="Calculation 2 31 2" xfId="19522"/>
    <cellStyle name="Calculation 2 31 3" xfId="37010"/>
    <cellStyle name="Calculation 2 32" xfId="2365"/>
    <cellStyle name="Calculation 2 32 2" xfId="19957"/>
    <cellStyle name="Calculation 2 32 3" xfId="37445"/>
    <cellStyle name="Calculation 2 33" xfId="3169"/>
    <cellStyle name="Calculation 2 33 2" xfId="20761"/>
    <cellStyle name="Calculation 2 33 3" xfId="38249"/>
    <cellStyle name="Calculation 2 34" xfId="3166"/>
    <cellStyle name="Calculation 2 34 2" xfId="20758"/>
    <cellStyle name="Calculation 2 34 3" xfId="38246"/>
    <cellStyle name="Calculation 2 35" xfId="3651"/>
    <cellStyle name="Calculation 2 35 2" xfId="21243"/>
    <cellStyle name="Calculation 2 35 3" xfId="38731"/>
    <cellStyle name="Calculation 2 36" xfId="4076"/>
    <cellStyle name="Calculation 2 36 2" xfId="21668"/>
    <cellStyle name="Calculation 2 36 3" xfId="39156"/>
    <cellStyle name="Calculation 2 37" xfId="4497"/>
    <cellStyle name="Calculation 2 37 2" xfId="22089"/>
    <cellStyle name="Calculation 2 37 3" xfId="39577"/>
    <cellStyle name="Calculation 2 38" xfId="4918"/>
    <cellStyle name="Calculation 2 38 2" xfId="22510"/>
    <cellStyle name="Calculation 2 38 3" xfId="39998"/>
    <cellStyle name="Calculation 2 39" xfId="5872"/>
    <cellStyle name="Calculation 2 39 2" xfId="23464"/>
    <cellStyle name="Calculation 2 39 3" xfId="40952"/>
    <cellStyle name="Calculation 2 4" xfId="188"/>
    <cellStyle name="Calculation 2 4 10" xfId="3243"/>
    <cellStyle name="Calculation 2 4 10 2" xfId="20835"/>
    <cellStyle name="Calculation 2 4 10 3" xfId="38323"/>
    <cellStyle name="Calculation 2 4 11" xfId="3672"/>
    <cellStyle name="Calculation 2 4 11 2" xfId="21264"/>
    <cellStyle name="Calculation 2 4 11 3" xfId="38752"/>
    <cellStyle name="Calculation 2 4 12" xfId="4095"/>
    <cellStyle name="Calculation 2 4 12 2" xfId="21687"/>
    <cellStyle name="Calculation 2 4 12 3" xfId="39175"/>
    <cellStyle name="Calculation 2 4 13" xfId="4516"/>
    <cellStyle name="Calculation 2 4 13 2" xfId="22108"/>
    <cellStyle name="Calculation 2 4 13 3" xfId="39596"/>
    <cellStyle name="Calculation 2 4 14" xfId="4931"/>
    <cellStyle name="Calculation 2 4 14 2" xfId="22523"/>
    <cellStyle name="Calculation 2 4 14 3" xfId="40011"/>
    <cellStyle name="Calculation 2 4 15" xfId="5331"/>
    <cellStyle name="Calculation 2 4 15 2" xfId="22923"/>
    <cellStyle name="Calculation 2 4 15 3" xfId="40411"/>
    <cellStyle name="Calculation 2 4 16" xfId="5842"/>
    <cellStyle name="Calculation 2 4 16 2" xfId="23434"/>
    <cellStyle name="Calculation 2 4 16 3" xfId="40922"/>
    <cellStyle name="Calculation 2 4 17" xfId="5729"/>
    <cellStyle name="Calculation 2 4 17 2" xfId="23321"/>
    <cellStyle name="Calculation 2 4 17 3" xfId="40809"/>
    <cellStyle name="Calculation 2 4 18" xfId="5794"/>
    <cellStyle name="Calculation 2 4 18 2" xfId="23386"/>
    <cellStyle name="Calculation 2 4 18 3" xfId="40874"/>
    <cellStyle name="Calculation 2 4 19" xfId="5732"/>
    <cellStyle name="Calculation 2 4 19 2" xfId="23324"/>
    <cellStyle name="Calculation 2 4 19 3" xfId="40812"/>
    <cellStyle name="Calculation 2 4 2" xfId="750"/>
    <cellStyle name="Calculation 2 4 2 10" xfId="4667"/>
    <cellStyle name="Calculation 2 4 2 10 2" xfId="22259"/>
    <cellStyle name="Calculation 2 4 2 10 3" xfId="39747"/>
    <cellStyle name="Calculation 2 4 2 11" xfId="5068"/>
    <cellStyle name="Calculation 2 4 2 11 2" xfId="22660"/>
    <cellStyle name="Calculation 2 4 2 11 3" xfId="40148"/>
    <cellStyle name="Calculation 2 4 2 12" xfId="5468"/>
    <cellStyle name="Calculation 2 4 2 12 2" xfId="23060"/>
    <cellStyle name="Calculation 2 4 2 12 3" xfId="40548"/>
    <cellStyle name="Calculation 2 4 2 13" xfId="6213"/>
    <cellStyle name="Calculation 2 4 2 13 2" xfId="23773"/>
    <cellStyle name="Calculation 2 4 2 13 3" xfId="41261"/>
    <cellStyle name="Calculation 2 4 2 14" xfId="6814"/>
    <cellStyle name="Calculation 2 4 2 14 2" xfId="24374"/>
    <cellStyle name="Calculation 2 4 2 14 3" xfId="41862"/>
    <cellStyle name="Calculation 2 4 2 15" xfId="7394"/>
    <cellStyle name="Calculation 2 4 2 15 2" xfId="24954"/>
    <cellStyle name="Calculation 2 4 2 15 3" xfId="42442"/>
    <cellStyle name="Calculation 2 4 2 16" xfId="7962"/>
    <cellStyle name="Calculation 2 4 2 16 2" xfId="25522"/>
    <cellStyle name="Calculation 2 4 2 16 3" xfId="43010"/>
    <cellStyle name="Calculation 2 4 2 17" xfId="8530"/>
    <cellStyle name="Calculation 2 4 2 17 2" xfId="26090"/>
    <cellStyle name="Calculation 2 4 2 17 3" xfId="43578"/>
    <cellStyle name="Calculation 2 4 2 18" xfId="9098"/>
    <cellStyle name="Calculation 2 4 2 18 2" xfId="26658"/>
    <cellStyle name="Calculation 2 4 2 18 3" xfId="44146"/>
    <cellStyle name="Calculation 2 4 2 19" xfId="9666"/>
    <cellStyle name="Calculation 2 4 2 19 2" xfId="27226"/>
    <cellStyle name="Calculation 2 4 2 19 3" xfId="44714"/>
    <cellStyle name="Calculation 2 4 2 2" xfId="1243"/>
    <cellStyle name="Calculation 2 4 2 2 2" xfId="18835"/>
    <cellStyle name="Calculation 2 4 2 2 3" xfId="36323"/>
    <cellStyle name="Calculation 2 4 2 20" xfId="10245"/>
    <cellStyle name="Calculation 2 4 2 20 2" xfId="27805"/>
    <cellStyle name="Calculation 2 4 2 20 3" xfId="45293"/>
    <cellStyle name="Calculation 2 4 2 21" xfId="10812"/>
    <cellStyle name="Calculation 2 4 2 21 2" xfId="28372"/>
    <cellStyle name="Calculation 2 4 2 21 3" xfId="45860"/>
    <cellStyle name="Calculation 2 4 2 22" xfId="11322"/>
    <cellStyle name="Calculation 2 4 2 22 2" xfId="28882"/>
    <cellStyle name="Calculation 2 4 2 22 3" xfId="46370"/>
    <cellStyle name="Calculation 2 4 2 23" xfId="11903"/>
    <cellStyle name="Calculation 2 4 2 23 2" xfId="29463"/>
    <cellStyle name="Calculation 2 4 2 23 3" xfId="46951"/>
    <cellStyle name="Calculation 2 4 2 24" xfId="12481"/>
    <cellStyle name="Calculation 2 4 2 24 2" xfId="30041"/>
    <cellStyle name="Calculation 2 4 2 24 3" xfId="47529"/>
    <cellStyle name="Calculation 2 4 2 25" xfId="13057"/>
    <cellStyle name="Calculation 2 4 2 25 2" xfId="30617"/>
    <cellStyle name="Calculation 2 4 2 25 3" xfId="48105"/>
    <cellStyle name="Calculation 2 4 2 26" xfId="13633"/>
    <cellStyle name="Calculation 2 4 2 26 2" xfId="31193"/>
    <cellStyle name="Calculation 2 4 2 26 3" xfId="48681"/>
    <cellStyle name="Calculation 2 4 2 27" xfId="14207"/>
    <cellStyle name="Calculation 2 4 2 27 2" xfId="31767"/>
    <cellStyle name="Calculation 2 4 2 27 3" xfId="49255"/>
    <cellStyle name="Calculation 2 4 2 28" xfId="14763"/>
    <cellStyle name="Calculation 2 4 2 28 2" xfId="32323"/>
    <cellStyle name="Calculation 2 4 2 28 3" xfId="49811"/>
    <cellStyle name="Calculation 2 4 2 29" xfId="15320"/>
    <cellStyle name="Calculation 2 4 2 29 2" xfId="32880"/>
    <cellStyle name="Calculation 2 4 2 29 3" xfId="50368"/>
    <cellStyle name="Calculation 2 4 2 3" xfId="1679"/>
    <cellStyle name="Calculation 2 4 2 3 2" xfId="19271"/>
    <cellStyle name="Calculation 2 4 2 3 3" xfId="36759"/>
    <cellStyle name="Calculation 2 4 2 30" xfId="15878"/>
    <cellStyle name="Calculation 2 4 2 30 2" xfId="33438"/>
    <cellStyle name="Calculation 2 4 2 30 3" xfId="50926"/>
    <cellStyle name="Calculation 2 4 2 31" xfId="16426"/>
    <cellStyle name="Calculation 2 4 2 31 2" xfId="33986"/>
    <cellStyle name="Calculation 2 4 2 31 3" xfId="51474"/>
    <cellStyle name="Calculation 2 4 2 32" xfId="16959"/>
    <cellStyle name="Calculation 2 4 2 32 2" xfId="34519"/>
    <cellStyle name="Calculation 2 4 2 32 3" xfId="52007"/>
    <cellStyle name="Calculation 2 4 2 33" xfId="17480"/>
    <cellStyle name="Calculation 2 4 2 33 2" xfId="35040"/>
    <cellStyle name="Calculation 2 4 2 33 3" xfId="52528"/>
    <cellStyle name="Calculation 2 4 2 34" xfId="18084"/>
    <cellStyle name="Calculation 2 4 2 35" xfId="35572"/>
    <cellStyle name="Calculation 2 4 2 36" xfId="53298"/>
    <cellStyle name="Calculation 2 4 2 37" xfId="53661"/>
    <cellStyle name="Calculation 2 4 2 4" xfId="2114"/>
    <cellStyle name="Calculation 2 4 2 4 2" xfId="19706"/>
    <cellStyle name="Calculation 2 4 2 4 3" xfId="37194"/>
    <cellStyle name="Calculation 2 4 2 5" xfId="2550"/>
    <cellStyle name="Calculation 2 4 2 5 2" xfId="20142"/>
    <cellStyle name="Calculation 2 4 2 5 3" xfId="37630"/>
    <cellStyle name="Calculation 2 4 2 6" xfId="2805"/>
    <cellStyle name="Calculation 2 4 2 6 2" xfId="20397"/>
    <cellStyle name="Calculation 2 4 2 6 3" xfId="37885"/>
    <cellStyle name="Calculation 2 4 2 7" xfId="3400"/>
    <cellStyle name="Calculation 2 4 2 7 2" xfId="20992"/>
    <cellStyle name="Calculation 2 4 2 7 3" xfId="38480"/>
    <cellStyle name="Calculation 2 4 2 8" xfId="3825"/>
    <cellStyle name="Calculation 2 4 2 8 2" xfId="21417"/>
    <cellStyle name="Calculation 2 4 2 8 3" xfId="38905"/>
    <cellStyle name="Calculation 2 4 2 9" xfId="4246"/>
    <cellStyle name="Calculation 2 4 2 9 2" xfId="21838"/>
    <cellStyle name="Calculation 2 4 2 9 3" xfId="39326"/>
    <cellStyle name="Calculation 2 4 20" xfId="7080"/>
    <cellStyle name="Calculation 2 4 20 2" xfId="24640"/>
    <cellStyle name="Calculation 2 4 20 3" xfId="42128"/>
    <cellStyle name="Calculation 2 4 21" xfId="7648"/>
    <cellStyle name="Calculation 2 4 21 2" xfId="25208"/>
    <cellStyle name="Calculation 2 4 21 3" xfId="42696"/>
    <cellStyle name="Calculation 2 4 22" xfId="8216"/>
    <cellStyle name="Calculation 2 4 22 2" xfId="25776"/>
    <cellStyle name="Calculation 2 4 22 3" xfId="43264"/>
    <cellStyle name="Calculation 2 4 23" xfId="8790"/>
    <cellStyle name="Calculation 2 4 23 2" xfId="26350"/>
    <cellStyle name="Calculation 2 4 23 3" xfId="43838"/>
    <cellStyle name="Calculation 2 4 24" xfId="10685"/>
    <cellStyle name="Calculation 2 4 24 2" xfId="28245"/>
    <cellStyle name="Calculation 2 4 24 3" xfId="45733"/>
    <cellStyle name="Calculation 2 4 25" xfId="9487"/>
    <cellStyle name="Calculation 2 4 25 2" xfId="27047"/>
    <cellStyle name="Calculation 2 4 25 3" xfId="44535"/>
    <cellStyle name="Calculation 2 4 26" xfId="9934"/>
    <cellStyle name="Calculation 2 4 26 2" xfId="27494"/>
    <cellStyle name="Calculation 2 4 26 3" xfId="44982"/>
    <cellStyle name="Calculation 2 4 27" xfId="11591"/>
    <cellStyle name="Calculation 2 4 27 2" xfId="29151"/>
    <cellStyle name="Calculation 2 4 27 3" xfId="46639"/>
    <cellStyle name="Calculation 2 4 28" xfId="12170"/>
    <cellStyle name="Calculation 2 4 28 2" xfId="29730"/>
    <cellStyle name="Calculation 2 4 28 3" xfId="47218"/>
    <cellStyle name="Calculation 2 4 29" xfId="12749"/>
    <cellStyle name="Calculation 2 4 29 2" xfId="30309"/>
    <cellStyle name="Calculation 2 4 29 3" xfId="47797"/>
    <cellStyle name="Calculation 2 4 3" xfId="870"/>
    <cellStyle name="Calculation 2 4 3 10" xfId="4787"/>
    <cellStyle name="Calculation 2 4 3 10 2" xfId="22379"/>
    <cellStyle name="Calculation 2 4 3 10 3" xfId="39867"/>
    <cellStyle name="Calculation 2 4 3 11" xfId="5188"/>
    <cellStyle name="Calculation 2 4 3 11 2" xfId="22780"/>
    <cellStyle name="Calculation 2 4 3 11 3" xfId="40268"/>
    <cellStyle name="Calculation 2 4 3 12" xfId="5588"/>
    <cellStyle name="Calculation 2 4 3 12 2" xfId="23180"/>
    <cellStyle name="Calculation 2 4 3 12 3" xfId="40668"/>
    <cellStyle name="Calculation 2 4 3 13" xfId="6333"/>
    <cellStyle name="Calculation 2 4 3 13 2" xfId="23893"/>
    <cellStyle name="Calculation 2 4 3 13 3" xfId="41381"/>
    <cellStyle name="Calculation 2 4 3 14" xfId="6934"/>
    <cellStyle name="Calculation 2 4 3 14 2" xfId="24494"/>
    <cellStyle name="Calculation 2 4 3 14 3" xfId="41982"/>
    <cellStyle name="Calculation 2 4 3 15" xfId="7514"/>
    <cellStyle name="Calculation 2 4 3 15 2" xfId="25074"/>
    <cellStyle name="Calculation 2 4 3 15 3" xfId="42562"/>
    <cellStyle name="Calculation 2 4 3 16" xfId="8082"/>
    <cellStyle name="Calculation 2 4 3 16 2" xfId="25642"/>
    <cellStyle name="Calculation 2 4 3 16 3" xfId="43130"/>
    <cellStyle name="Calculation 2 4 3 17" xfId="8650"/>
    <cellStyle name="Calculation 2 4 3 17 2" xfId="26210"/>
    <cellStyle name="Calculation 2 4 3 17 3" xfId="43698"/>
    <cellStyle name="Calculation 2 4 3 18" xfId="9218"/>
    <cellStyle name="Calculation 2 4 3 18 2" xfId="26778"/>
    <cellStyle name="Calculation 2 4 3 18 3" xfId="44266"/>
    <cellStyle name="Calculation 2 4 3 19" xfId="9786"/>
    <cellStyle name="Calculation 2 4 3 19 2" xfId="27346"/>
    <cellStyle name="Calculation 2 4 3 19 3" xfId="44834"/>
    <cellStyle name="Calculation 2 4 3 2" xfId="1363"/>
    <cellStyle name="Calculation 2 4 3 2 2" xfId="18955"/>
    <cellStyle name="Calculation 2 4 3 2 3" xfId="36443"/>
    <cellStyle name="Calculation 2 4 3 20" xfId="10365"/>
    <cellStyle name="Calculation 2 4 3 20 2" xfId="27925"/>
    <cellStyle name="Calculation 2 4 3 20 3" xfId="45413"/>
    <cellStyle name="Calculation 2 4 3 21" xfId="10932"/>
    <cellStyle name="Calculation 2 4 3 21 2" xfId="28492"/>
    <cellStyle name="Calculation 2 4 3 21 3" xfId="45980"/>
    <cellStyle name="Calculation 2 4 3 22" xfId="11442"/>
    <cellStyle name="Calculation 2 4 3 22 2" xfId="29002"/>
    <cellStyle name="Calculation 2 4 3 22 3" xfId="46490"/>
    <cellStyle name="Calculation 2 4 3 23" xfId="12023"/>
    <cellStyle name="Calculation 2 4 3 23 2" xfId="29583"/>
    <cellStyle name="Calculation 2 4 3 23 3" xfId="47071"/>
    <cellStyle name="Calculation 2 4 3 24" xfId="12601"/>
    <cellStyle name="Calculation 2 4 3 24 2" xfId="30161"/>
    <cellStyle name="Calculation 2 4 3 24 3" xfId="47649"/>
    <cellStyle name="Calculation 2 4 3 25" xfId="13177"/>
    <cellStyle name="Calculation 2 4 3 25 2" xfId="30737"/>
    <cellStyle name="Calculation 2 4 3 25 3" xfId="48225"/>
    <cellStyle name="Calculation 2 4 3 26" xfId="13753"/>
    <cellStyle name="Calculation 2 4 3 26 2" xfId="31313"/>
    <cellStyle name="Calculation 2 4 3 26 3" xfId="48801"/>
    <cellStyle name="Calculation 2 4 3 27" xfId="14327"/>
    <cellStyle name="Calculation 2 4 3 27 2" xfId="31887"/>
    <cellStyle name="Calculation 2 4 3 27 3" xfId="49375"/>
    <cellStyle name="Calculation 2 4 3 28" xfId="14883"/>
    <cellStyle name="Calculation 2 4 3 28 2" xfId="32443"/>
    <cellStyle name="Calculation 2 4 3 28 3" xfId="49931"/>
    <cellStyle name="Calculation 2 4 3 29" xfId="15440"/>
    <cellStyle name="Calculation 2 4 3 29 2" xfId="33000"/>
    <cellStyle name="Calculation 2 4 3 29 3" xfId="50488"/>
    <cellStyle name="Calculation 2 4 3 3" xfId="1799"/>
    <cellStyle name="Calculation 2 4 3 3 2" xfId="19391"/>
    <cellStyle name="Calculation 2 4 3 3 3" xfId="36879"/>
    <cellStyle name="Calculation 2 4 3 30" xfId="15998"/>
    <cellStyle name="Calculation 2 4 3 30 2" xfId="33558"/>
    <cellStyle name="Calculation 2 4 3 30 3" xfId="51046"/>
    <cellStyle name="Calculation 2 4 3 31" xfId="16546"/>
    <cellStyle name="Calculation 2 4 3 31 2" xfId="34106"/>
    <cellStyle name="Calculation 2 4 3 31 3" xfId="51594"/>
    <cellStyle name="Calculation 2 4 3 32" xfId="17079"/>
    <cellStyle name="Calculation 2 4 3 32 2" xfId="34639"/>
    <cellStyle name="Calculation 2 4 3 32 3" xfId="52127"/>
    <cellStyle name="Calculation 2 4 3 33" xfId="17600"/>
    <cellStyle name="Calculation 2 4 3 33 2" xfId="35160"/>
    <cellStyle name="Calculation 2 4 3 33 3" xfId="52648"/>
    <cellStyle name="Calculation 2 4 3 34" xfId="18204"/>
    <cellStyle name="Calculation 2 4 3 35" xfId="35692"/>
    <cellStyle name="Calculation 2 4 3 36" xfId="53418"/>
    <cellStyle name="Calculation 2 4 3 37" xfId="53651"/>
    <cellStyle name="Calculation 2 4 3 4" xfId="2234"/>
    <cellStyle name="Calculation 2 4 3 4 2" xfId="19826"/>
    <cellStyle name="Calculation 2 4 3 4 3" xfId="37314"/>
    <cellStyle name="Calculation 2 4 3 5" xfId="2670"/>
    <cellStyle name="Calculation 2 4 3 5 2" xfId="20262"/>
    <cellStyle name="Calculation 2 4 3 5 3" xfId="37750"/>
    <cellStyle name="Calculation 2 4 3 6" xfId="3146"/>
    <cellStyle name="Calculation 2 4 3 6 2" xfId="20738"/>
    <cellStyle name="Calculation 2 4 3 6 3" xfId="38226"/>
    <cellStyle name="Calculation 2 4 3 7" xfId="3520"/>
    <cellStyle name="Calculation 2 4 3 7 2" xfId="21112"/>
    <cellStyle name="Calculation 2 4 3 7 3" xfId="38600"/>
    <cellStyle name="Calculation 2 4 3 8" xfId="3945"/>
    <cellStyle name="Calculation 2 4 3 8 2" xfId="21537"/>
    <cellStyle name="Calculation 2 4 3 8 3" xfId="39025"/>
    <cellStyle name="Calculation 2 4 3 9" xfId="4366"/>
    <cellStyle name="Calculation 2 4 3 9 2" xfId="21958"/>
    <cellStyle name="Calculation 2 4 3 9 3" xfId="39446"/>
    <cellStyle name="Calculation 2 4 30" xfId="12383"/>
    <cellStyle name="Calculation 2 4 30 2" xfId="29943"/>
    <cellStyle name="Calculation 2 4 30 3" xfId="47431"/>
    <cellStyle name="Calculation 2 4 31" xfId="13899"/>
    <cellStyle name="Calculation 2 4 31 2" xfId="31459"/>
    <cellStyle name="Calculation 2 4 31 3" xfId="48947"/>
    <cellStyle name="Calculation 2 4 32" xfId="14465"/>
    <cellStyle name="Calculation 2 4 32 2" xfId="32025"/>
    <cellStyle name="Calculation 2 4 32 3" xfId="49513"/>
    <cellStyle name="Calculation 2 4 33" xfId="13455"/>
    <cellStyle name="Calculation 2 4 33 2" xfId="31015"/>
    <cellStyle name="Calculation 2 4 33 3" xfId="48503"/>
    <cellStyle name="Calculation 2 4 34" xfId="15587"/>
    <cellStyle name="Calculation 2 4 34 2" xfId="33147"/>
    <cellStyle name="Calculation 2 4 34 3" xfId="50635"/>
    <cellStyle name="Calculation 2 4 35" xfId="15197"/>
    <cellStyle name="Calculation 2 4 35 2" xfId="32757"/>
    <cellStyle name="Calculation 2 4 35 3" xfId="50245"/>
    <cellStyle name="Calculation 2 4 36" xfId="17768"/>
    <cellStyle name="Calculation 2 4 37" xfId="17743"/>
    <cellStyle name="Calculation 2 4 38" xfId="53139"/>
    <cellStyle name="Calculation 2 4 39" xfId="53599"/>
    <cellStyle name="Calculation 2 4 4" xfId="592"/>
    <cellStyle name="Calculation 2 4 4 10" xfId="10656"/>
    <cellStyle name="Calculation 2 4 4 10 2" xfId="28216"/>
    <cellStyle name="Calculation 2 4 4 10 3" xfId="45704"/>
    <cellStyle name="Calculation 2 4 4 11" xfId="11167"/>
    <cellStyle name="Calculation 2 4 4 11 2" xfId="28727"/>
    <cellStyle name="Calculation 2 4 4 11 3" xfId="46215"/>
    <cellStyle name="Calculation 2 4 4 12" xfId="11746"/>
    <cellStyle name="Calculation 2 4 4 12 2" xfId="29306"/>
    <cellStyle name="Calculation 2 4 4 12 3" xfId="46794"/>
    <cellStyle name="Calculation 2 4 4 13" xfId="12324"/>
    <cellStyle name="Calculation 2 4 4 13 2" xfId="29884"/>
    <cellStyle name="Calculation 2 4 4 13 3" xfId="47372"/>
    <cellStyle name="Calculation 2 4 4 14" xfId="12902"/>
    <cellStyle name="Calculation 2 4 4 14 2" xfId="30462"/>
    <cellStyle name="Calculation 2 4 4 14 3" xfId="47950"/>
    <cellStyle name="Calculation 2 4 4 15" xfId="13478"/>
    <cellStyle name="Calculation 2 4 4 15 2" xfId="31038"/>
    <cellStyle name="Calculation 2 4 4 15 3" xfId="48526"/>
    <cellStyle name="Calculation 2 4 4 16" xfId="14052"/>
    <cellStyle name="Calculation 2 4 4 16 2" xfId="31612"/>
    <cellStyle name="Calculation 2 4 4 16 3" xfId="49100"/>
    <cellStyle name="Calculation 2 4 4 17" xfId="14612"/>
    <cellStyle name="Calculation 2 4 4 17 2" xfId="32172"/>
    <cellStyle name="Calculation 2 4 4 17 3" xfId="49660"/>
    <cellStyle name="Calculation 2 4 4 18" xfId="15166"/>
    <cellStyle name="Calculation 2 4 4 18 2" xfId="32726"/>
    <cellStyle name="Calculation 2 4 4 18 3" xfId="50214"/>
    <cellStyle name="Calculation 2 4 4 19" xfId="15731"/>
    <cellStyle name="Calculation 2 4 4 19 2" xfId="33291"/>
    <cellStyle name="Calculation 2 4 4 19 3" xfId="50779"/>
    <cellStyle name="Calculation 2 4 4 2" xfId="6056"/>
    <cellStyle name="Calculation 2 4 4 2 2" xfId="23636"/>
    <cellStyle name="Calculation 2 4 4 2 3" xfId="41124"/>
    <cellStyle name="Calculation 2 4 4 20" xfId="16277"/>
    <cellStyle name="Calculation 2 4 4 20 2" xfId="33837"/>
    <cellStyle name="Calculation 2 4 4 20 3" xfId="51325"/>
    <cellStyle name="Calculation 2 4 4 21" xfId="16822"/>
    <cellStyle name="Calculation 2 4 4 21 2" xfId="34382"/>
    <cellStyle name="Calculation 2 4 4 21 3" xfId="51870"/>
    <cellStyle name="Calculation 2 4 4 22" xfId="17343"/>
    <cellStyle name="Calculation 2 4 4 22 2" xfId="34903"/>
    <cellStyle name="Calculation 2 4 4 22 3" xfId="52391"/>
    <cellStyle name="Calculation 2 4 4 23" xfId="17947"/>
    <cellStyle name="Calculation 2 4 4 24" xfId="35435"/>
    <cellStyle name="Calculation 2 4 4 3" xfId="6657"/>
    <cellStyle name="Calculation 2 4 4 3 2" xfId="24217"/>
    <cellStyle name="Calculation 2 4 4 3 3" xfId="41705"/>
    <cellStyle name="Calculation 2 4 4 4" xfId="7237"/>
    <cellStyle name="Calculation 2 4 4 4 2" xfId="24797"/>
    <cellStyle name="Calculation 2 4 4 4 3" xfId="42285"/>
    <cellStyle name="Calculation 2 4 4 5" xfId="7805"/>
    <cellStyle name="Calculation 2 4 4 5 2" xfId="25365"/>
    <cellStyle name="Calculation 2 4 4 5 3" xfId="42853"/>
    <cellStyle name="Calculation 2 4 4 6" xfId="8373"/>
    <cellStyle name="Calculation 2 4 4 6 2" xfId="25933"/>
    <cellStyle name="Calculation 2 4 4 6 3" xfId="43421"/>
    <cellStyle name="Calculation 2 4 4 7" xfId="8941"/>
    <cellStyle name="Calculation 2 4 4 7 2" xfId="26501"/>
    <cellStyle name="Calculation 2 4 4 7 3" xfId="43989"/>
    <cellStyle name="Calculation 2 4 4 8" xfId="9509"/>
    <cellStyle name="Calculation 2 4 4 8 2" xfId="27069"/>
    <cellStyle name="Calculation 2 4 4 8 3" xfId="44557"/>
    <cellStyle name="Calculation 2 4 4 9" xfId="10089"/>
    <cellStyle name="Calculation 2 4 4 9 2" xfId="27649"/>
    <cellStyle name="Calculation 2 4 4 9 3" xfId="45137"/>
    <cellStyle name="Calculation 2 4 5" xfId="1084"/>
    <cellStyle name="Calculation 2 4 5 2" xfId="18700"/>
    <cellStyle name="Calculation 2 4 5 3" xfId="36188"/>
    <cellStyle name="Calculation 2 4 6" xfId="1520"/>
    <cellStyle name="Calculation 2 4 6 2" xfId="19112"/>
    <cellStyle name="Calculation 2 4 6 3" xfId="36600"/>
    <cellStyle name="Calculation 2 4 7" xfId="1956"/>
    <cellStyle name="Calculation 2 4 7 2" xfId="19548"/>
    <cellStyle name="Calculation 2 4 7 3" xfId="37036"/>
    <cellStyle name="Calculation 2 4 8" xfId="2391"/>
    <cellStyle name="Calculation 2 4 8 2" xfId="19983"/>
    <cellStyle name="Calculation 2 4 8 3" xfId="37471"/>
    <cellStyle name="Calculation 2 4 9" xfId="3193"/>
    <cellStyle name="Calculation 2 4 9 2" xfId="20785"/>
    <cellStyle name="Calculation 2 4 9 3" xfId="38273"/>
    <cellStyle name="Calculation 2 40" xfId="5785"/>
    <cellStyle name="Calculation 2 40 2" xfId="23377"/>
    <cellStyle name="Calculation 2 40 3" xfId="40865"/>
    <cellStyle name="Calculation 2 41" xfId="10672"/>
    <cellStyle name="Calculation 2 41 2" xfId="28232"/>
    <cellStyle name="Calculation 2 41 3" xfId="45720"/>
    <cellStyle name="Calculation 2 42" xfId="8788"/>
    <cellStyle name="Calculation 2 42 2" xfId="26348"/>
    <cellStyle name="Calculation 2 42 3" xfId="43836"/>
    <cellStyle name="Calculation 2 43" xfId="11742"/>
    <cellStyle name="Calculation 2 43 2" xfId="29302"/>
    <cellStyle name="Calculation 2 43 3" xfId="46790"/>
    <cellStyle name="Calculation 2 44" xfId="12320"/>
    <cellStyle name="Calculation 2 44 2" xfId="29880"/>
    <cellStyle name="Calculation 2 44 3" xfId="47368"/>
    <cellStyle name="Calculation 2 45" xfId="12898"/>
    <cellStyle name="Calculation 2 45 2" xfId="30458"/>
    <cellStyle name="Calculation 2 45 3" xfId="47946"/>
    <cellStyle name="Calculation 2 46" xfId="10066"/>
    <cellStyle name="Calculation 2 46 2" xfId="27626"/>
    <cellStyle name="Calculation 2 46 3" xfId="45114"/>
    <cellStyle name="Calculation 2 47" xfId="8431"/>
    <cellStyle name="Calculation 2 47 2" xfId="25991"/>
    <cellStyle name="Calculation 2 47 3" xfId="43479"/>
    <cellStyle name="Calculation 2 48" xfId="52807"/>
    <cellStyle name="Calculation 2 49" xfId="52847"/>
    <cellStyle name="Calculation 2 5" xfId="176"/>
    <cellStyle name="Calculation 2 5 10" xfId="3318"/>
    <cellStyle name="Calculation 2 5 10 2" xfId="20910"/>
    <cellStyle name="Calculation 2 5 10 3" xfId="38398"/>
    <cellStyle name="Calculation 2 5 11" xfId="3743"/>
    <cellStyle name="Calculation 2 5 11 2" xfId="21335"/>
    <cellStyle name="Calculation 2 5 11 3" xfId="38823"/>
    <cellStyle name="Calculation 2 5 12" xfId="4164"/>
    <cellStyle name="Calculation 2 5 12 2" xfId="21756"/>
    <cellStyle name="Calculation 2 5 12 3" xfId="39244"/>
    <cellStyle name="Calculation 2 5 13" xfId="4585"/>
    <cellStyle name="Calculation 2 5 13 2" xfId="22177"/>
    <cellStyle name="Calculation 2 5 13 3" xfId="39665"/>
    <cellStyle name="Calculation 2 5 14" xfId="4986"/>
    <cellStyle name="Calculation 2 5 14 2" xfId="22578"/>
    <cellStyle name="Calculation 2 5 14 3" xfId="40066"/>
    <cellStyle name="Calculation 2 5 15" xfId="5386"/>
    <cellStyle name="Calculation 2 5 15 2" xfId="22978"/>
    <cellStyle name="Calculation 2 5 15 3" xfId="40466"/>
    <cellStyle name="Calculation 2 5 16" xfId="5920"/>
    <cellStyle name="Calculation 2 5 16 2" xfId="23512"/>
    <cellStyle name="Calculation 2 5 16 3" xfId="41000"/>
    <cellStyle name="Calculation 2 5 17" xfId="6521"/>
    <cellStyle name="Calculation 2 5 17 2" xfId="24081"/>
    <cellStyle name="Calculation 2 5 17 3" xfId="41569"/>
    <cellStyle name="Calculation 2 5 18" xfId="7101"/>
    <cellStyle name="Calculation 2 5 18 2" xfId="24661"/>
    <cellStyle name="Calculation 2 5 18 3" xfId="42149"/>
    <cellStyle name="Calculation 2 5 19" xfId="7669"/>
    <cellStyle name="Calculation 2 5 19 2" xfId="25229"/>
    <cellStyle name="Calculation 2 5 19 3" xfId="42717"/>
    <cellStyle name="Calculation 2 5 2" xfId="805"/>
    <cellStyle name="Calculation 2 5 2 10" xfId="4722"/>
    <cellStyle name="Calculation 2 5 2 10 2" xfId="22314"/>
    <cellStyle name="Calculation 2 5 2 10 3" xfId="39802"/>
    <cellStyle name="Calculation 2 5 2 11" xfId="5123"/>
    <cellStyle name="Calculation 2 5 2 11 2" xfId="22715"/>
    <cellStyle name="Calculation 2 5 2 11 3" xfId="40203"/>
    <cellStyle name="Calculation 2 5 2 12" xfId="5523"/>
    <cellStyle name="Calculation 2 5 2 12 2" xfId="23115"/>
    <cellStyle name="Calculation 2 5 2 12 3" xfId="40603"/>
    <cellStyle name="Calculation 2 5 2 13" xfId="6268"/>
    <cellStyle name="Calculation 2 5 2 13 2" xfId="23828"/>
    <cellStyle name="Calculation 2 5 2 13 3" xfId="41316"/>
    <cellStyle name="Calculation 2 5 2 14" xfId="6869"/>
    <cellStyle name="Calculation 2 5 2 14 2" xfId="24429"/>
    <cellStyle name="Calculation 2 5 2 14 3" xfId="41917"/>
    <cellStyle name="Calculation 2 5 2 15" xfId="7449"/>
    <cellStyle name="Calculation 2 5 2 15 2" xfId="25009"/>
    <cellStyle name="Calculation 2 5 2 15 3" xfId="42497"/>
    <cellStyle name="Calculation 2 5 2 16" xfId="8017"/>
    <cellStyle name="Calculation 2 5 2 16 2" xfId="25577"/>
    <cellStyle name="Calculation 2 5 2 16 3" xfId="43065"/>
    <cellStyle name="Calculation 2 5 2 17" xfId="8585"/>
    <cellStyle name="Calculation 2 5 2 17 2" xfId="26145"/>
    <cellStyle name="Calculation 2 5 2 17 3" xfId="43633"/>
    <cellStyle name="Calculation 2 5 2 18" xfId="9153"/>
    <cellStyle name="Calculation 2 5 2 18 2" xfId="26713"/>
    <cellStyle name="Calculation 2 5 2 18 3" xfId="44201"/>
    <cellStyle name="Calculation 2 5 2 19" xfId="9721"/>
    <cellStyle name="Calculation 2 5 2 19 2" xfId="27281"/>
    <cellStyle name="Calculation 2 5 2 19 3" xfId="44769"/>
    <cellStyle name="Calculation 2 5 2 2" xfId="1298"/>
    <cellStyle name="Calculation 2 5 2 2 2" xfId="18890"/>
    <cellStyle name="Calculation 2 5 2 2 3" xfId="36378"/>
    <cellStyle name="Calculation 2 5 2 20" xfId="10300"/>
    <cellStyle name="Calculation 2 5 2 20 2" xfId="27860"/>
    <cellStyle name="Calculation 2 5 2 20 3" xfId="45348"/>
    <cellStyle name="Calculation 2 5 2 21" xfId="10867"/>
    <cellStyle name="Calculation 2 5 2 21 2" xfId="28427"/>
    <cellStyle name="Calculation 2 5 2 21 3" xfId="45915"/>
    <cellStyle name="Calculation 2 5 2 22" xfId="11377"/>
    <cellStyle name="Calculation 2 5 2 22 2" xfId="28937"/>
    <cellStyle name="Calculation 2 5 2 22 3" xfId="46425"/>
    <cellStyle name="Calculation 2 5 2 23" xfId="11958"/>
    <cellStyle name="Calculation 2 5 2 23 2" xfId="29518"/>
    <cellStyle name="Calculation 2 5 2 23 3" xfId="47006"/>
    <cellStyle name="Calculation 2 5 2 24" xfId="12536"/>
    <cellStyle name="Calculation 2 5 2 24 2" xfId="30096"/>
    <cellStyle name="Calculation 2 5 2 24 3" xfId="47584"/>
    <cellStyle name="Calculation 2 5 2 25" xfId="13112"/>
    <cellStyle name="Calculation 2 5 2 25 2" xfId="30672"/>
    <cellStyle name="Calculation 2 5 2 25 3" xfId="48160"/>
    <cellStyle name="Calculation 2 5 2 26" xfId="13688"/>
    <cellStyle name="Calculation 2 5 2 26 2" xfId="31248"/>
    <cellStyle name="Calculation 2 5 2 26 3" xfId="48736"/>
    <cellStyle name="Calculation 2 5 2 27" xfId="14262"/>
    <cellStyle name="Calculation 2 5 2 27 2" xfId="31822"/>
    <cellStyle name="Calculation 2 5 2 27 3" xfId="49310"/>
    <cellStyle name="Calculation 2 5 2 28" xfId="14818"/>
    <cellStyle name="Calculation 2 5 2 28 2" xfId="32378"/>
    <cellStyle name="Calculation 2 5 2 28 3" xfId="49866"/>
    <cellStyle name="Calculation 2 5 2 29" xfId="15375"/>
    <cellStyle name="Calculation 2 5 2 29 2" xfId="32935"/>
    <cellStyle name="Calculation 2 5 2 29 3" xfId="50423"/>
    <cellStyle name="Calculation 2 5 2 3" xfId="1734"/>
    <cellStyle name="Calculation 2 5 2 3 2" xfId="19326"/>
    <cellStyle name="Calculation 2 5 2 3 3" xfId="36814"/>
    <cellStyle name="Calculation 2 5 2 30" xfId="15933"/>
    <cellStyle name="Calculation 2 5 2 30 2" xfId="33493"/>
    <cellStyle name="Calculation 2 5 2 30 3" xfId="50981"/>
    <cellStyle name="Calculation 2 5 2 31" xfId="16481"/>
    <cellStyle name="Calculation 2 5 2 31 2" xfId="34041"/>
    <cellStyle name="Calculation 2 5 2 31 3" xfId="51529"/>
    <cellStyle name="Calculation 2 5 2 32" xfId="17014"/>
    <cellStyle name="Calculation 2 5 2 32 2" xfId="34574"/>
    <cellStyle name="Calculation 2 5 2 32 3" xfId="52062"/>
    <cellStyle name="Calculation 2 5 2 33" xfId="17535"/>
    <cellStyle name="Calculation 2 5 2 33 2" xfId="35095"/>
    <cellStyle name="Calculation 2 5 2 33 3" xfId="52583"/>
    <cellStyle name="Calculation 2 5 2 34" xfId="18139"/>
    <cellStyle name="Calculation 2 5 2 35" xfId="35627"/>
    <cellStyle name="Calculation 2 5 2 36" xfId="53353"/>
    <cellStyle name="Calculation 2 5 2 37" xfId="53654"/>
    <cellStyle name="Calculation 2 5 2 4" xfId="2169"/>
    <cellStyle name="Calculation 2 5 2 4 2" xfId="19761"/>
    <cellStyle name="Calculation 2 5 2 4 3" xfId="37249"/>
    <cellStyle name="Calculation 2 5 2 5" xfId="2605"/>
    <cellStyle name="Calculation 2 5 2 5 2" xfId="20197"/>
    <cellStyle name="Calculation 2 5 2 5 3" xfId="37685"/>
    <cellStyle name="Calculation 2 5 2 6" xfId="3084"/>
    <cellStyle name="Calculation 2 5 2 6 2" xfId="20676"/>
    <cellStyle name="Calculation 2 5 2 6 3" xfId="38164"/>
    <cellStyle name="Calculation 2 5 2 7" xfId="3455"/>
    <cellStyle name="Calculation 2 5 2 7 2" xfId="21047"/>
    <cellStyle name="Calculation 2 5 2 7 3" xfId="38535"/>
    <cellStyle name="Calculation 2 5 2 8" xfId="3880"/>
    <cellStyle name="Calculation 2 5 2 8 2" xfId="21472"/>
    <cellStyle name="Calculation 2 5 2 8 3" xfId="38960"/>
    <cellStyle name="Calculation 2 5 2 9" xfId="4301"/>
    <cellStyle name="Calculation 2 5 2 9 2" xfId="21893"/>
    <cellStyle name="Calculation 2 5 2 9 3" xfId="39381"/>
    <cellStyle name="Calculation 2 5 20" xfId="8237"/>
    <cellStyle name="Calculation 2 5 20 2" xfId="25797"/>
    <cellStyle name="Calculation 2 5 20 3" xfId="43285"/>
    <cellStyle name="Calculation 2 5 21" xfId="8805"/>
    <cellStyle name="Calculation 2 5 21 2" xfId="26365"/>
    <cellStyle name="Calculation 2 5 21 3" xfId="43853"/>
    <cellStyle name="Calculation 2 5 22" xfId="9373"/>
    <cellStyle name="Calculation 2 5 22 2" xfId="26933"/>
    <cellStyle name="Calculation 2 5 22 3" xfId="44421"/>
    <cellStyle name="Calculation 2 5 23" xfId="9953"/>
    <cellStyle name="Calculation 2 5 23 2" xfId="27513"/>
    <cellStyle name="Calculation 2 5 23 3" xfId="45001"/>
    <cellStyle name="Calculation 2 5 24" xfId="10520"/>
    <cellStyle name="Calculation 2 5 24 2" xfId="28080"/>
    <cellStyle name="Calculation 2 5 24 3" xfId="45568"/>
    <cellStyle name="Calculation 2 5 25" xfId="8917"/>
    <cellStyle name="Calculation 2 5 25 2" xfId="26477"/>
    <cellStyle name="Calculation 2 5 25 3" xfId="43965"/>
    <cellStyle name="Calculation 2 5 26" xfId="11610"/>
    <cellStyle name="Calculation 2 5 26 2" xfId="29170"/>
    <cellStyle name="Calculation 2 5 26 3" xfId="46658"/>
    <cellStyle name="Calculation 2 5 27" xfId="12188"/>
    <cellStyle name="Calculation 2 5 27 2" xfId="29748"/>
    <cellStyle name="Calculation 2 5 27 3" xfId="47236"/>
    <cellStyle name="Calculation 2 5 28" xfId="12767"/>
    <cellStyle name="Calculation 2 5 28 2" xfId="30327"/>
    <cellStyle name="Calculation 2 5 28 3" xfId="47815"/>
    <cellStyle name="Calculation 2 5 29" xfId="13343"/>
    <cellStyle name="Calculation 2 5 29 2" xfId="30903"/>
    <cellStyle name="Calculation 2 5 29 3" xfId="48391"/>
    <cellStyle name="Calculation 2 5 3" xfId="925"/>
    <cellStyle name="Calculation 2 5 3 10" xfId="4842"/>
    <cellStyle name="Calculation 2 5 3 10 2" xfId="22434"/>
    <cellStyle name="Calculation 2 5 3 10 3" xfId="39922"/>
    <cellStyle name="Calculation 2 5 3 11" xfId="5243"/>
    <cellStyle name="Calculation 2 5 3 11 2" xfId="22835"/>
    <cellStyle name="Calculation 2 5 3 11 3" xfId="40323"/>
    <cellStyle name="Calculation 2 5 3 12" xfId="5643"/>
    <cellStyle name="Calculation 2 5 3 12 2" xfId="23235"/>
    <cellStyle name="Calculation 2 5 3 12 3" xfId="40723"/>
    <cellStyle name="Calculation 2 5 3 13" xfId="6388"/>
    <cellStyle name="Calculation 2 5 3 13 2" xfId="23948"/>
    <cellStyle name="Calculation 2 5 3 13 3" xfId="41436"/>
    <cellStyle name="Calculation 2 5 3 14" xfId="6989"/>
    <cellStyle name="Calculation 2 5 3 14 2" xfId="24549"/>
    <cellStyle name="Calculation 2 5 3 14 3" xfId="42037"/>
    <cellStyle name="Calculation 2 5 3 15" xfId="7569"/>
    <cellStyle name="Calculation 2 5 3 15 2" xfId="25129"/>
    <cellStyle name="Calculation 2 5 3 15 3" xfId="42617"/>
    <cellStyle name="Calculation 2 5 3 16" xfId="8137"/>
    <cellStyle name="Calculation 2 5 3 16 2" xfId="25697"/>
    <cellStyle name="Calculation 2 5 3 16 3" xfId="43185"/>
    <cellStyle name="Calculation 2 5 3 17" xfId="8705"/>
    <cellStyle name="Calculation 2 5 3 17 2" xfId="26265"/>
    <cellStyle name="Calculation 2 5 3 17 3" xfId="43753"/>
    <cellStyle name="Calculation 2 5 3 18" xfId="9273"/>
    <cellStyle name="Calculation 2 5 3 18 2" xfId="26833"/>
    <cellStyle name="Calculation 2 5 3 18 3" xfId="44321"/>
    <cellStyle name="Calculation 2 5 3 19" xfId="9841"/>
    <cellStyle name="Calculation 2 5 3 19 2" xfId="27401"/>
    <cellStyle name="Calculation 2 5 3 19 3" xfId="44889"/>
    <cellStyle name="Calculation 2 5 3 2" xfId="1418"/>
    <cellStyle name="Calculation 2 5 3 2 2" xfId="19010"/>
    <cellStyle name="Calculation 2 5 3 2 3" xfId="36498"/>
    <cellStyle name="Calculation 2 5 3 20" xfId="10420"/>
    <cellStyle name="Calculation 2 5 3 20 2" xfId="27980"/>
    <cellStyle name="Calculation 2 5 3 20 3" xfId="45468"/>
    <cellStyle name="Calculation 2 5 3 21" xfId="10987"/>
    <cellStyle name="Calculation 2 5 3 21 2" xfId="28547"/>
    <cellStyle name="Calculation 2 5 3 21 3" xfId="46035"/>
    <cellStyle name="Calculation 2 5 3 22" xfId="11497"/>
    <cellStyle name="Calculation 2 5 3 22 2" xfId="29057"/>
    <cellStyle name="Calculation 2 5 3 22 3" xfId="46545"/>
    <cellStyle name="Calculation 2 5 3 23" xfId="12078"/>
    <cellStyle name="Calculation 2 5 3 23 2" xfId="29638"/>
    <cellStyle name="Calculation 2 5 3 23 3" xfId="47126"/>
    <cellStyle name="Calculation 2 5 3 24" xfId="12656"/>
    <cellStyle name="Calculation 2 5 3 24 2" xfId="30216"/>
    <cellStyle name="Calculation 2 5 3 24 3" xfId="47704"/>
    <cellStyle name="Calculation 2 5 3 25" xfId="13232"/>
    <cellStyle name="Calculation 2 5 3 25 2" xfId="30792"/>
    <cellStyle name="Calculation 2 5 3 25 3" xfId="48280"/>
    <cellStyle name="Calculation 2 5 3 26" xfId="13808"/>
    <cellStyle name="Calculation 2 5 3 26 2" xfId="31368"/>
    <cellStyle name="Calculation 2 5 3 26 3" xfId="48856"/>
    <cellStyle name="Calculation 2 5 3 27" xfId="14382"/>
    <cellStyle name="Calculation 2 5 3 27 2" xfId="31942"/>
    <cellStyle name="Calculation 2 5 3 27 3" xfId="49430"/>
    <cellStyle name="Calculation 2 5 3 28" xfId="14938"/>
    <cellStyle name="Calculation 2 5 3 28 2" xfId="32498"/>
    <cellStyle name="Calculation 2 5 3 28 3" xfId="49986"/>
    <cellStyle name="Calculation 2 5 3 29" xfId="15495"/>
    <cellStyle name="Calculation 2 5 3 29 2" xfId="33055"/>
    <cellStyle name="Calculation 2 5 3 29 3" xfId="50543"/>
    <cellStyle name="Calculation 2 5 3 3" xfId="1854"/>
    <cellStyle name="Calculation 2 5 3 3 2" xfId="19446"/>
    <cellStyle name="Calculation 2 5 3 3 3" xfId="36934"/>
    <cellStyle name="Calculation 2 5 3 30" xfId="16053"/>
    <cellStyle name="Calculation 2 5 3 30 2" xfId="33613"/>
    <cellStyle name="Calculation 2 5 3 30 3" xfId="51101"/>
    <cellStyle name="Calculation 2 5 3 31" xfId="16601"/>
    <cellStyle name="Calculation 2 5 3 31 2" xfId="34161"/>
    <cellStyle name="Calculation 2 5 3 31 3" xfId="51649"/>
    <cellStyle name="Calculation 2 5 3 32" xfId="17134"/>
    <cellStyle name="Calculation 2 5 3 32 2" xfId="34694"/>
    <cellStyle name="Calculation 2 5 3 32 3" xfId="52182"/>
    <cellStyle name="Calculation 2 5 3 33" xfId="17655"/>
    <cellStyle name="Calculation 2 5 3 33 2" xfId="35215"/>
    <cellStyle name="Calculation 2 5 3 33 3" xfId="52703"/>
    <cellStyle name="Calculation 2 5 3 34" xfId="18259"/>
    <cellStyle name="Calculation 2 5 3 35" xfId="35747"/>
    <cellStyle name="Calculation 2 5 3 36" xfId="53473"/>
    <cellStyle name="Calculation 2 5 3 37" xfId="53863"/>
    <cellStyle name="Calculation 2 5 3 4" xfId="2289"/>
    <cellStyle name="Calculation 2 5 3 4 2" xfId="19881"/>
    <cellStyle name="Calculation 2 5 3 4 3" xfId="37369"/>
    <cellStyle name="Calculation 2 5 3 5" xfId="2725"/>
    <cellStyle name="Calculation 2 5 3 5 2" xfId="20317"/>
    <cellStyle name="Calculation 2 5 3 5 3" xfId="37805"/>
    <cellStyle name="Calculation 2 5 3 6" xfId="3174"/>
    <cellStyle name="Calculation 2 5 3 6 2" xfId="20766"/>
    <cellStyle name="Calculation 2 5 3 6 3" xfId="38254"/>
    <cellStyle name="Calculation 2 5 3 7" xfId="3575"/>
    <cellStyle name="Calculation 2 5 3 7 2" xfId="21167"/>
    <cellStyle name="Calculation 2 5 3 7 3" xfId="38655"/>
    <cellStyle name="Calculation 2 5 3 8" xfId="4000"/>
    <cellStyle name="Calculation 2 5 3 8 2" xfId="21592"/>
    <cellStyle name="Calculation 2 5 3 8 3" xfId="39080"/>
    <cellStyle name="Calculation 2 5 3 9" xfId="4421"/>
    <cellStyle name="Calculation 2 5 3 9 2" xfId="22013"/>
    <cellStyle name="Calculation 2 5 3 9 3" xfId="39501"/>
    <cellStyle name="Calculation 2 5 30" xfId="13920"/>
    <cellStyle name="Calculation 2 5 30 2" xfId="31480"/>
    <cellStyle name="Calculation 2 5 30 3" xfId="48968"/>
    <cellStyle name="Calculation 2 5 31" xfId="14480"/>
    <cellStyle name="Calculation 2 5 31 2" xfId="32040"/>
    <cellStyle name="Calculation 2 5 31 3" xfId="49528"/>
    <cellStyle name="Calculation 2 5 32" xfId="15035"/>
    <cellStyle name="Calculation 2 5 32 2" xfId="32595"/>
    <cellStyle name="Calculation 2 5 32 3" xfId="50083"/>
    <cellStyle name="Calculation 2 5 33" xfId="15600"/>
    <cellStyle name="Calculation 2 5 33 2" xfId="33160"/>
    <cellStyle name="Calculation 2 5 33 3" xfId="50648"/>
    <cellStyle name="Calculation 2 5 34" xfId="16147"/>
    <cellStyle name="Calculation 2 5 34 2" xfId="33707"/>
    <cellStyle name="Calculation 2 5 34 3" xfId="51195"/>
    <cellStyle name="Calculation 2 5 35" xfId="16698"/>
    <cellStyle name="Calculation 2 5 35 2" xfId="34258"/>
    <cellStyle name="Calculation 2 5 35 3" xfId="51746"/>
    <cellStyle name="Calculation 2 5 36" xfId="17219"/>
    <cellStyle name="Calculation 2 5 36 2" xfId="34779"/>
    <cellStyle name="Calculation 2 5 36 3" xfId="52267"/>
    <cellStyle name="Calculation 2 5 37" xfId="17823"/>
    <cellStyle name="Calculation 2 5 38" xfId="35311"/>
    <cellStyle name="Calculation 2 5 39" xfId="53216"/>
    <cellStyle name="Calculation 2 5 4" xfId="668"/>
    <cellStyle name="Calculation 2 5 4 10" xfId="10730"/>
    <cellStyle name="Calculation 2 5 4 10 2" xfId="28290"/>
    <cellStyle name="Calculation 2 5 4 10 3" xfId="45778"/>
    <cellStyle name="Calculation 2 5 4 11" xfId="11240"/>
    <cellStyle name="Calculation 2 5 4 11 2" xfId="28800"/>
    <cellStyle name="Calculation 2 5 4 11 3" xfId="46288"/>
    <cellStyle name="Calculation 2 5 4 12" xfId="11821"/>
    <cellStyle name="Calculation 2 5 4 12 2" xfId="29381"/>
    <cellStyle name="Calculation 2 5 4 12 3" xfId="46869"/>
    <cellStyle name="Calculation 2 5 4 13" xfId="12399"/>
    <cellStyle name="Calculation 2 5 4 13 2" xfId="29959"/>
    <cellStyle name="Calculation 2 5 4 13 3" xfId="47447"/>
    <cellStyle name="Calculation 2 5 4 14" xfId="12975"/>
    <cellStyle name="Calculation 2 5 4 14 2" xfId="30535"/>
    <cellStyle name="Calculation 2 5 4 14 3" xfId="48023"/>
    <cellStyle name="Calculation 2 5 4 15" xfId="13551"/>
    <cellStyle name="Calculation 2 5 4 15 2" xfId="31111"/>
    <cellStyle name="Calculation 2 5 4 15 3" xfId="48599"/>
    <cellStyle name="Calculation 2 5 4 16" xfId="14125"/>
    <cellStyle name="Calculation 2 5 4 16 2" xfId="31685"/>
    <cellStyle name="Calculation 2 5 4 16 3" xfId="49173"/>
    <cellStyle name="Calculation 2 5 4 17" xfId="14681"/>
    <cellStyle name="Calculation 2 5 4 17 2" xfId="32241"/>
    <cellStyle name="Calculation 2 5 4 17 3" xfId="49729"/>
    <cellStyle name="Calculation 2 5 4 18" xfId="15238"/>
    <cellStyle name="Calculation 2 5 4 18 2" xfId="32798"/>
    <cellStyle name="Calculation 2 5 4 18 3" xfId="50286"/>
    <cellStyle name="Calculation 2 5 4 19" xfId="15796"/>
    <cellStyle name="Calculation 2 5 4 19 2" xfId="33356"/>
    <cellStyle name="Calculation 2 5 4 19 3" xfId="50844"/>
    <cellStyle name="Calculation 2 5 4 2" xfId="6131"/>
    <cellStyle name="Calculation 2 5 4 2 2" xfId="23691"/>
    <cellStyle name="Calculation 2 5 4 2 3" xfId="41179"/>
    <cellStyle name="Calculation 2 5 4 20" xfId="16344"/>
    <cellStyle name="Calculation 2 5 4 20 2" xfId="33904"/>
    <cellStyle name="Calculation 2 5 4 20 3" xfId="51392"/>
    <cellStyle name="Calculation 2 5 4 21" xfId="16877"/>
    <cellStyle name="Calculation 2 5 4 21 2" xfId="34437"/>
    <cellStyle name="Calculation 2 5 4 21 3" xfId="51925"/>
    <cellStyle name="Calculation 2 5 4 22" xfId="17398"/>
    <cellStyle name="Calculation 2 5 4 22 2" xfId="34958"/>
    <cellStyle name="Calculation 2 5 4 22 3" xfId="52446"/>
    <cellStyle name="Calculation 2 5 4 23" xfId="18002"/>
    <cellStyle name="Calculation 2 5 4 24" xfId="35490"/>
    <cellStyle name="Calculation 2 5 4 3" xfId="6732"/>
    <cellStyle name="Calculation 2 5 4 3 2" xfId="24292"/>
    <cellStyle name="Calculation 2 5 4 3 3" xfId="41780"/>
    <cellStyle name="Calculation 2 5 4 4" xfId="7312"/>
    <cellStyle name="Calculation 2 5 4 4 2" xfId="24872"/>
    <cellStyle name="Calculation 2 5 4 4 3" xfId="42360"/>
    <cellStyle name="Calculation 2 5 4 5" xfId="7880"/>
    <cellStyle name="Calculation 2 5 4 5 2" xfId="25440"/>
    <cellStyle name="Calculation 2 5 4 5 3" xfId="42928"/>
    <cellStyle name="Calculation 2 5 4 6" xfId="8448"/>
    <cellStyle name="Calculation 2 5 4 6 2" xfId="26008"/>
    <cellStyle name="Calculation 2 5 4 6 3" xfId="43496"/>
    <cellStyle name="Calculation 2 5 4 7" xfId="9016"/>
    <cellStyle name="Calculation 2 5 4 7 2" xfId="26576"/>
    <cellStyle name="Calculation 2 5 4 7 3" xfId="44064"/>
    <cellStyle name="Calculation 2 5 4 8" xfId="9584"/>
    <cellStyle name="Calculation 2 5 4 8 2" xfId="27144"/>
    <cellStyle name="Calculation 2 5 4 8 3" xfId="44632"/>
    <cellStyle name="Calculation 2 5 4 9" xfId="10163"/>
    <cellStyle name="Calculation 2 5 4 9 2" xfId="27723"/>
    <cellStyle name="Calculation 2 5 4 9 3" xfId="45211"/>
    <cellStyle name="Calculation 2 5 40" xfId="52998"/>
    <cellStyle name="Calculation 2 5 5" xfId="1161"/>
    <cellStyle name="Calculation 2 5 5 2" xfId="18753"/>
    <cellStyle name="Calculation 2 5 5 3" xfId="36241"/>
    <cellStyle name="Calculation 2 5 6" xfId="1597"/>
    <cellStyle name="Calculation 2 5 6 2" xfId="19189"/>
    <cellStyle name="Calculation 2 5 6 3" xfId="36677"/>
    <cellStyle name="Calculation 2 5 7" xfId="2032"/>
    <cellStyle name="Calculation 2 5 7 2" xfId="19624"/>
    <cellStyle name="Calculation 2 5 7 3" xfId="37112"/>
    <cellStyle name="Calculation 2 5 8" xfId="2468"/>
    <cellStyle name="Calculation 2 5 8 2" xfId="20060"/>
    <cellStyle name="Calculation 2 5 8 3" xfId="37548"/>
    <cellStyle name="Calculation 2 5 9" xfId="2939"/>
    <cellStyle name="Calculation 2 5 9 2" xfId="20531"/>
    <cellStyle name="Calculation 2 5 9 3" xfId="38019"/>
    <cellStyle name="Calculation 2 50" xfId="52780"/>
    <cellStyle name="Calculation 2 51" xfId="52781"/>
    <cellStyle name="Calculation 2 52" xfId="52827"/>
    <cellStyle name="Calculation 2 53" xfId="52816"/>
    <cellStyle name="Calculation 2 54" xfId="52916"/>
    <cellStyle name="Calculation 2 55" xfId="52936"/>
    <cellStyle name="Calculation 2 56" xfId="53033"/>
    <cellStyle name="Calculation 2 57" xfId="53790"/>
    <cellStyle name="Calculation 2 58" xfId="130"/>
    <cellStyle name="Calculation 2 6" xfId="224"/>
    <cellStyle name="Calculation 2 6 10" xfId="3315"/>
    <cellStyle name="Calculation 2 6 10 2" xfId="20907"/>
    <cellStyle name="Calculation 2 6 10 3" xfId="38395"/>
    <cellStyle name="Calculation 2 6 11" xfId="3740"/>
    <cellStyle name="Calculation 2 6 11 2" xfId="21332"/>
    <cellStyle name="Calculation 2 6 11 3" xfId="38820"/>
    <cellStyle name="Calculation 2 6 12" xfId="4161"/>
    <cellStyle name="Calculation 2 6 12 2" xfId="21753"/>
    <cellStyle name="Calculation 2 6 12 3" xfId="39241"/>
    <cellStyle name="Calculation 2 6 13" xfId="4582"/>
    <cellStyle name="Calculation 2 6 13 2" xfId="22174"/>
    <cellStyle name="Calculation 2 6 13 3" xfId="39662"/>
    <cellStyle name="Calculation 2 6 14" xfId="4983"/>
    <cellStyle name="Calculation 2 6 14 2" xfId="22575"/>
    <cellStyle name="Calculation 2 6 14 3" xfId="40063"/>
    <cellStyle name="Calculation 2 6 15" xfId="5383"/>
    <cellStyle name="Calculation 2 6 15 2" xfId="22975"/>
    <cellStyle name="Calculation 2 6 15 3" xfId="40463"/>
    <cellStyle name="Calculation 2 6 16" xfId="5917"/>
    <cellStyle name="Calculation 2 6 16 2" xfId="23509"/>
    <cellStyle name="Calculation 2 6 16 3" xfId="40997"/>
    <cellStyle name="Calculation 2 6 17" xfId="6518"/>
    <cellStyle name="Calculation 2 6 17 2" xfId="24078"/>
    <cellStyle name="Calculation 2 6 17 3" xfId="41566"/>
    <cellStyle name="Calculation 2 6 18" xfId="7098"/>
    <cellStyle name="Calculation 2 6 18 2" xfId="24658"/>
    <cellStyle name="Calculation 2 6 18 3" xfId="42146"/>
    <cellStyle name="Calculation 2 6 19" xfId="7666"/>
    <cellStyle name="Calculation 2 6 19 2" xfId="25226"/>
    <cellStyle name="Calculation 2 6 19 3" xfId="42714"/>
    <cellStyle name="Calculation 2 6 2" xfId="802"/>
    <cellStyle name="Calculation 2 6 2 10" xfId="4719"/>
    <cellStyle name="Calculation 2 6 2 10 2" xfId="22311"/>
    <cellStyle name="Calculation 2 6 2 10 3" xfId="39799"/>
    <cellStyle name="Calculation 2 6 2 11" xfId="5120"/>
    <cellStyle name="Calculation 2 6 2 11 2" xfId="22712"/>
    <cellStyle name="Calculation 2 6 2 11 3" xfId="40200"/>
    <cellStyle name="Calculation 2 6 2 12" xfId="5520"/>
    <cellStyle name="Calculation 2 6 2 12 2" xfId="23112"/>
    <cellStyle name="Calculation 2 6 2 12 3" xfId="40600"/>
    <cellStyle name="Calculation 2 6 2 13" xfId="6265"/>
    <cellStyle name="Calculation 2 6 2 13 2" xfId="23825"/>
    <cellStyle name="Calculation 2 6 2 13 3" xfId="41313"/>
    <cellStyle name="Calculation 2 6 2 14" xfId="6866"/>
    <cellStyle name="Calculation 2 6 2 14 2" xfId="24426"/>
    <cellStyle name="Calculation 2 6 2 14 3" xfId="41914"/>
    <cellStyle name="Calculation 2 6 2 15" xfId="7446"/>
    <cellStyle name="Calculation 2 6 2 15 2" xfId="25006"/>
    <cellStyle name="Calculation 2 6 2 15 3" xfId="42494"/>
    <cellStyle name="Calculation 2 6 2 16" xfId="8014"/>
    <cellStyle name="Calculation 2 6 2 16 2" xfId="25574"/>
    <cellStyle name="Calculation 2 6 2 16 3" xfId="43062"/>
    <cellStyle name="Calculation 2 6 2 17" xfId="8582"/>
    <cellStyle name="Calculation 2 6 2 17 2" xfId="26142"/>
    <cellStyle name="Calculation 2 6 2 17 3" xfId="43630"/>
    <cellStyle name="Calculation 2 6 2 18" xfId="9150"/>
    <cellStyle name="Calculation 2 6 2 18 2" xfId="26710"/>
    <cellStyle name="Calculation 2 6 2 18 3" xfId="44198"/>
    <cellStyle name="Calculation 2 6 2 19" xfId="9718"/>
    <cellStyle name="Calculation 2 6 2 19 2" xfId="27278"/>
    <cellStyle name="Calculation 2 6 2 19 3" xfId="44766"/>
    <cellStyle name="Calculation 2 6 2 2" xfId="1295"/>
    <cellStyle name="Calculation 2 6 2 2 2" xfId="18887"/>
    <cellStyle name="Calculation 2 6 2 2 3" xfId="36375"/>
    <cellStyle name="Calculation 2 6 2 20" xfId="10297"/>
    <cellStyle name="Calculation 2 6 2 20 2" xfId="27857"/>
    <cellStyle name="Calculation 2 6 2 20 3" xfId="45345"/>
    <cellStyle name="Calculation 2 6 2 21" xfId="10864"/>
    <cellStyle name="Calculation 2 6 2 21 2" xfId="28424"/>
    <cellStyle name="Calculation 2 6 2 21 3" xfId="45912"/>
    <cellStyle name="Calculation 2 6 2 22" xfId="11374"/>
    <cellStyle name="Calculation 2 6 2 22 2" xfId="28934"/>
    <cellStyle name="Calculation 2 6 2 22 3" xfId="46422"/>
    <cellStyle name="Calculation 2 6 2 23" xfId="11955"/>
    <cellStyle name="Calculation 2 6 2 23 2" xfId="29515"/>
    <cellStyle name="Calculation 2 6 2 23 3" xfId="47003"/>
    <cellStyle name="Calculation 2 6 2 24" xfId="12533"/>
    <cellStyle name="Calculation 2 6 2 24 2" xfId="30093"/>
    <cellStyle name="Calculation 2 6 2 24 3" xfId="47581"/>
    <cellStyle name="Calculation 2 6 2 25" xfId="13109"/>
    <cellStyle name="Calculation 2 6 2 25 2" xfId="30669"/>
    <cellStyle name="Calculation 2 6 2 25 3" xfId="48157"/>
    <cellStyle name="Calculation 2 6 2 26" xfId="13685"/>
    <cellStyle name="Calculation 2 6 2 26 2" xfId="31245"/>
    <cellStyle name="Calculation 2 6 2 26 3" xfId="48733"/>
    <cellStyle name="Calculation 2 6 2 27" xfId="14259"/>
    <cellStyle name="Calculation 2 6 2 27 2" xfId="31819"/>
    <cellStyle name="Calculation 2 6 2 27 3" xfId="49307"/>
    <cellStyle name="Calculation 2 6 2 28" xfId="14815"/>
    <cellStyle name="Calculation 2 6 2 28 2" xfId="32375"/>
    <cellStyle name="Calculation 2 6 2 28 3" xfId="49863"/>
    <cellStyle name="Calculation 2 6 2 29" xfId="15372"/>
    <cellStyle name="Calculation 2 6 2 29 2" xfId="32932"/>
    <cellStyle name="Calculation 2 6 2 29 3" xfId="50420"/>
    <cellStyle name="Calculation 2 6 2 3" xfId="1731"/>
    <cellStyle name="Calculation 2 6 2 3 2" xfId="19323"/>
    <cellStyle name="Calculation 2 6 2 3 3" xfId="36811"/>
    <cellStyle name="Calculation 2 6 2 30" xfId="15930"/>
    <cellStyle name="Calculation 2 6 2 30 2" xfId="33490"/>
    <cellStyle name="Calculation 2 6 2 30 3" xfId="50978"/>
    <cellStyle name="Calculation 2 6 2 31" xfId="16478"/>
    <cellStyle name="Calculation 2 6 2 31 2" xfId="34038"/>
    <cellStyle name="Calculation 2 6 2 31 3" xfId="51526"/>
    <cellStyle name="Calculation 2 6 2 32" xfId="17011"/>
    <cellStyle name="Calculation 2 6 2 32 2" xfId="34571"/>
    <cellStyle name="Calculation 2 6 2 32 3" xfId="52059"/>
    <cellStyle name="Calculation 2 6 2 33" xfId="17532"/>
    <cellStyle name="Calculation 2 6 2 33 2" xfId="35092"/>
    <cellStyle name="Calculation 2 6 2 33 3" xfId="52580"/>
    <cellStyle name="Calculation 2 6 2 34" xfId="18136"/>
    <cellStyle name="Calculation 2 6 2 35" xfId="35624"/>
    <cellStyle name="Calculation 2 6 2 36" xfId="53350"/>
    <cellStyle name="Calculation 2 6 2 37" xfId="53641"/>
    <cellStyle name="Calculation 2 6 2 4" xfId="2166"/>
    <cellStyle name="Calculation 2 6 2 4 2" xfId="19758"/>
    <cellStyle name="Calculation 2 6 2 4 3" xfId="37246"/>
    <cellStyle name="Calculation 2 6 2 5" xfId="2602"/>
    <cellStyle name="Calculation 2 6 2 5 2" xfId="20194"/>
    <cellStyle name="Calculation 2 6 2 5 3" xfId="37682"/>
    <cellStyle name="Calculation 2 6 2 6" xfId="477"/>
    <cellStyle name="Calculation 2 6 2 6 2" xfId="18524"/>
    <cellStyle name="Calculation 2 6 2 6 3" xfId="36012"/>
    <cellStyle name="Calculation 2 6 2 7" xfId="3452"/>
    <cellStyle name="Calculation 2 6 2 7 2" xfId="21044"/>
    <cellStyle name="Calculation 2 6 2 7 3" xfId="38532"/>
    <cellStyle name="Calculation 2 6 2 8" xfId="3877"/>
    <cellStyle name="Calculation 2 6 2 8 2" xfId="21469"/>
    <cellStyle name="Calculation 2 6 2 8 3" xfId="38957"/>
    <cellStyle name="Calculation 2 6 2 9" xfId="4298"/>
    <cellStyle name="Calculation 2 6 2 9 2" xfId="21890"/>
    <cellStyle name="Calculation 2 6 2 9 3" xfId="39378"/>
    <cellStyle name="Calculation 2 6 20" xfId="8234"/>
    <cellStyle name="Calculation 2 6 20 2" xfId="25794"/>
    <cellStyle name="Calculation 2 6 20 3" xfId="43282"/>
    <cellStyle name="Calculation 2 6 21" xfId="8802"/>
    <cellStyle name="Calculation 2 6 21 2" xfId="26362"/>
    <cellStyle name="Calculation 2 6 21 3" xfId="43850"/>
    <cellStyle name="Calculation 2 6 22" xfId="9370"/>
    <cellStyle name="Calculation 2 6 22 2" xfId="26930"/>
    <cellStyle name="Calculation 2 6 22 3" xfId="44418"/>
    <cellStyle name="Calculation 2 6 23" xfId="9950"/>
    <cellStyle name="Calculation 2 6 23 2" xfId="27510"/>
    <cellStyle name="Calculation 2 6 23 3" xfId="44998"/>
    <cellStyle name="Calculation 2 6 24" xfId="10517"/>
    <cellStyle name="Calculation 2 6 24 2" xfId="28077"/>
    <cellStyle name="Calculation 2 6 24 3" xfId="45565"/>
    <cellStyle name="Calculation 2 6 25" xfId="9521"/>
    <cellStyle name="Calculation 2 6 25 2" xfId="27081"/>
    <cellStyle name="Calculation 2 6 25 3" xfId="44569"/>
    <cellStyle name="Calculation 2 6 26" xfId="11607"/>
    <cellStyle name="Calculation 2 6 26 2" xfId="29167"/>
    <cellStyle name="Calculation 2 6 26 3" xfId="46655"/>
    <cellStyle name="Calculation 2 6 27" xfId="12185"/>
    <cellStyle name="Calculation 2 6 27 2" xfId="29745"/>
    <cellStyle name="Calculation 2 6 27 3" xfId="47233"/>
    <cellStyle name="Calculation 2 6 28" xfId="12764"/>
    <cellStyle name="Calculation 2 6 28 2" xfId="30324"/>
    <cellStyle name="Calculation 2 6 28 3" xfId="47812"/>
    <cellStyle name="Calculation 2 6 29" xfId="13340"/>
    <cellStyle name="Calculation 2 6 29 2" xfId="30900"/>
    <cellStyle name="Calculation 2 6 29 3" xfId="48388"/>
    <cellStyle name="Calculation 2 6 3" xfId="922"/>
    <cellStyle name="Calculation 2 6 3 10" xfId="4839"/>
    <cellStyle name="Calculation 2 6 3 10 2" xfId="22431"/>
    <cellStyle name="Calculation 2 6 3 10 3" xfId="39919"/>
    <cellStyle name="Calculation 2 6 3 11" xfId="5240"/>
    <cellStyle name="Calculation 2 6 3 11 2" xfId="22832"/>
    <cellStyle name="Calculation 2 6 3 11 3" xfId="40320"/>
    <cellStyle name="Calculation 2 6 3 12" xfId="5640"/>
    <cellStyle name="Calculation 2 6 3 12 2" xfId="23232"/>
    <cellStyle name="Calculation 2 6 3 12 3" xfId="40720"/>
    <cellStyle name="Calculation 2 6 3 13" xfId="6385"/>
    <cellStyle name="Calculation 2 6 3 13 2" xfId="23945"/>
    <cellStyle name="Calculation 2 6 3 13 3" xfId="41433"/>
    <cellStyle name="Calculation 2 6 3 14" xfId="6986"/>
    <cellStyle name="Calculation 2 6 3 14 2" xfId="24546"/>
    <cellStyle name="Calculation 2 6 3 14 3" xfId="42034"/>
    <cellStyle name="Calculation 2 6 3 15" xfId="7566"/>
    <cellStyle name="Calculation 2 6 3 15 2" xfId="25126"/>
    <cellStyle name="Calculation 2 6 3 15 3" xfId="42614"/>
    <cellStyle name="Calculation 2 6 3 16" xfId="8134"/>
    <cellStyle name="Calculation 2 6 3 16 2" xfId="25694"/>
    <cellStyle name="Calculation 2 6 3 16 3" xfId="43182"/>
    <cellStyle name="Calculation 2 6 3 17" xfId="8702"/>
    <cellStyle name="Calculation 2 6 3 17 2" xfId="26262"/>
    <cellStyle name="Calculation 2 6 3 17 3" xfId="43750"/>
    <cellStyle name="Calculation 2 6 3 18" xfId="9270"/>
    <cellStyle name="Calculation 2 6 3 18 2" xfId="26830"/>
    <cellStyle name="Calculation 2 6 3 18 3" xfId="44318"/>
    <cellStyle name="Calculation 2 6 3 19" xfId="9838"/>
    <cellStyle name="Calculation 2 6 3 19 2" xfId="27398"/>
    <cellStyle name="Calculation 2 6 3 19 3" xfId="44886"/>
    <cellStyle name="Calculation 2 6 3 2" xfId="1415"/>
    <cellStyle name="Calculation 2 6 3 2 2" xfId="19007"/>
    <cellStyle name="Calculation 2 6 3 2 3" xfId="36495"/>
    <cellStyle name="Calculation 2 6 3 20" xfId="10417"/>
    <cellStyle name="Calculation 2 6 3 20 2" xfId="27977"/>
    <cellStyle name="Calculation 2 6 3 20 3" xfId="45465"/>
    <cellStyle name="Calculation 2 6 3 21" xfId="10984"/>
    <cellStyle name="Calculation 2 6 3 21 2" xfId="28544"/>
    <cellStyle name="Calculation 2 6 3 21 3" xfId="46032"/>
    <cellStyle name="Calculation 2 6 3 22" xfId="11494"/>
    <cellStyle name="Calculation 2 6 3 22 2" xfId="29054"/>
    <cellStyle name="Calculation 2 6 3 22 3" xfId="46542"/>
    <cellStyle name="Calculation 2 6 3 23" xfId="12075"/>
    <cellStyle name="Calculation 2 6 3 23 2" xfId="29635"/>
    <cellStyle name="Calculation 2 6 3 23 3" xfId="47123"/>
    <cellStyle name="Calculation 2 6 3 24" xfId="12653"/>
    <cellStyle name="Calculation 2 6 3 24 2" xfId="30213"/>
    <cellStyle name="Calculation 2 6 3 24 3" xfId="47701"/>
    <cellStyle name="Calculation 2 6 3 25" xfId="13229"/>
    <cellStyle name="Calculation 2 6 3 25 2" xfId="30789"/>
    <cellStyle name="Calculation 2 6 3 25 3" xfId="48277"/>
    <cellStyle name="Calculation 2 6 3 26" xfId="13805"/>
    <cellStyle name="Calculation 2 6 3 26 2" xfId="31365"/>
    <cellStyle name="Calculation 2 6 3 26 3" xfId="48853"/>
    <cellStyle name="Calculation 2 6 3 27" xfId="14379"/>
    <cellStyle name="Calculation 2 6 3 27 2" xfId="31939"/>
    <cellStyle name="Calculation 2 6 3 27 3" xfId="49427"/>
    <cellStyle name="Calculation 2 6 3 28" xfId="14935"/>
    <cellStyle name="Calculation 2 6 3 28 2" xfId="32495"/>
    <cellStyle name="Calculation 2 6 3 28 3" xfId="49983"/>
    <cellStyle name="Calculation 2 6 3 29" xfId="15492"/>
    <cellStyle name="Calculation 2 6 3 29 2" xfId="33052"/>
    <cellStyle name="Calculation 2 6 3 29 3" xfId="50540"/>
    <cellStyle name="Calculation 2 6 3 3" xfId="1851"/>
    <cellStyle name="Calculation 2 6 3 3 2" xfId="19443"/>
    <cellStyle name="Calculation 2 6 3 3 3" xfId="36931"/>
    <cellStyle name="Calculation 2 6 3 30" xfId="16050"/>
    <cellStyle name="Calculation 2 6 3 30 2" xfId="33610"/>
    <cellStyle name="Calculation 2 6 3 30 3" xfId="51098"/>
    <cellStyle name="Calculation 2 6 3 31" xfId="16598"/>
    <cellStyle name="Calculation 2 6 3 31 2" xfId="34158"/>
    <cellStyle name="Calculation 2 6 3 31 3" xfId="51646"/>
    <cellStyle name="Calculation 2 6 3 32" xfId="17131"/>
    <cellStyle name="Calculation 2 6 3 32 2" xfId="34691"/>
    <cellStyle name="Calculation 2 6 3 32 3" xfId="52179"/>
    <cellStyle name="Calculation 2 6 3 33" xfId="17652"/>
    <cellStyle name="Calculation 2 6 3 33 2" xfId="35212"/>
    <cellStyle name="Calculation 2 6 3 33 3" xfId="52700"/>
    <cellStyle name="Calculation 2 6 3 34" xfId="18256"/>
    <cellStyle name="Calculation 2 6 3 35" xfId="35744"/>
    <cellStyle name="Calculation 2 6 3 36" xfId="53470"/>
    <cellStyle name="Calculation 2 6 3 37" xfId="53860"/>
    <cellStyle name="Calculation 2 6 3 4" xfId="2286"/>
    <cellStyle name="Calculation 2 6 3 4 2" xfId="19878"/>
    <cellStyle name="Calculation 2 6 3 4 3" xfId="37366"/>
    <cellStyle name="Calculation 2 6 3 5" xfId="2722"/>
    <cellStyle name="Calculation 2 6 3 5 2" xfId="20314"/>
    <cellStyle name="Calculation 2 6 3 5 3" xfId="37802"/>
    <cellStyle name="Calculation 2 6 3 6" xfId="2807"/>
    <cellStyle name="Calculation 2 6 3 6 2" xfId="20399"/>
    <cellStyle name="Calculation 2 6 3 6 3" xfId="37887"/>
    <cellStyle name="Calculation 2 6 3 7" xfId="3572"/>
    <cellStyle name="Calculation 2 6 3 7 2" xfId="21164"/>
    <cellStyle name="Calculation 2 6 3 7 3" xfId="38652"/>
    <cellStyle name="Calculation 2 6 3 8" xfId="3997"/>
    <cellStyle name="Calculation 2 6 3 8 2" xfId="21589"/>
    <cellStyle name="Calculation 2 6 3 8 3" xfId="39077"/>
    <cellStyle name="Calculation 2 6 3 9" xfId="4418"/>
    <cellStyle name="Calculation 2 6 3 9 2" xfId="22010"/>
    <cellStyle name="Calculation 2 6 3 9 3" xfId="39498"/>
    <cellStyle name="Calculation 2 6 30" xfId="13917"/>
    <cellStyle name="Calculation 2 6 30 2" xfId="31477"/>
    <cellStyle name="Calculation 2 6 30 3" xfId="48965"/>
    <cellStyle name="Calculation 2 6 31" xfId="14477"/>
    <cellStyle name="Calculation 2 6 31 2" xfId="32037"/>
    <cellStyle name="Calculation 2 6 31 3" xfId="49525"/>
    <cellStyle name="Calculation 2 6 32" xfId="15032"/>
    <cellStyle name="Calculation 2 6 32 2" xfId="32592"/>
    <cellStyle name="Calculation 2 6 32 3" xfId="50080"/>
    <cellStyle name="Calculation 2 6 33" xfId="15597"/>
    <cellStyle name="Calculation 2 6 33 2" xfId="33157"/>
    <cellStyle name="Calculation 2 6 33 3" xfId="50645"/>
    <cellStyle name="Calculation 2 6 34" xfId="16144"/>
    <cellStyle name="Calculation 2 6 34 2" xfId="33704"/>
    <cellStyle name="Calculation 2 6 34 3" xfId="51192"/>
    <cellStyle name="Calculation 2 6 35" xfId="16695"/>
    <cellStyle name="Calculation 2 6 35 2" xfId="34255"/>
    <cellStyle name="Calculation 2 6 35 3" xfId="51743"/>
    <cellStyle name="Calculation 2 6 36" xfId="17216"/>
    <cellStyle name="Calculation 2 6 36 2" xfId="34776"/>
    <cellStyle name="Calculation 2 6 36 3" xfId="52264"/>
    <cellStyle name="Calculation 2 6 37" xfId="17820"/>
    <cellStyle name="Calculation 2 6 38" xfId="35308"/>
    <cellStyle name="Calculation 2 6 39" xfId="53213"/>
    <cellStyle name="Calculation 2 6 4" xfId="665"/>
    <cellStyle name="Calculation 2 6 4 10" xfId="10727"/>
    <cellStyle name="Calculation 2 6 4 10 2" xfId="28287"/>
    <cellStyle name="Calculation 2 6 4 10 3" xfId="45775"/>
    <cellStyle name="Calculation 2 6 4 11" xfId="11237"/>
    <cellStyle name="Calculation 2 6 4 11 2" xfId="28797"/>
    <cellStyle name="Calculation 2 6 4 11 3" xfId="46285"/>
    <cellStyle name="Calculation 2 6 4 12" xfId="11818"/>
    <cellStyle name="Calculation 2 6 4 12 2" xfId="29378"/>
    <cellStyle name="Calculation 2 6 4 12 3" xfId="46866"/>
    <cellStyle name="Calculation 2 6 4 13" xfId="12396"/>
    <cellStyle name="Calculation 2 6 4 13 2" xfId="29956"/>
    <cellStyle name="Calculation 2 6 4 13 3" xfId="47444"/>
    <cellStyle name="Calculation 2 6 4 14" xfId="12972"/>
    <cellStyle name="Calculation 2 6 4 14 2" xfId="30532"/>
    <cellStyle name="Calculation 2 6 4 14 3" xfId="48020"/>
    <cellStyle name="Calculation 2 6 4 15" xfId="13548"/>
    <cellStyle name="Calculation 2 6 4 15 2" xfId="31108"/>
    <cellStyle name="Calculation 2 6 4 15 3" xfId="48596"/>
    <cellStyle name="Calculation 2 6 4 16" xfId="14122"/>
    <cellStyle name="Calculation 2 6 4 16 2" xfId="31682"/>
    <cellStyle name="Calculation 2 6 4 16 3" xfId="49170"/>
    <cellStyle name="Calculation 2 6 4 17" xfId="14678"/>
    <cellStyle name="Calculation 2 6 4 17 2" xfId="32238"/>
    <cellStyle name="Calculation 2 6 4 17 3" xfId="49726"/>
    <cellStyle name="Calculation 2 6 4 18" xfId="15235"/>
    <cellStyle name="Calculation 2 6 4 18 2" xfId="32795"/>
    <cellStyle name="Calculation 2 6 4 18 3" xfId="50283"/>
    <cellStyle name="Calculation 2 6 4 19" xfId="15793"/>
    <cellStyle name="Calculation 2 6 4 19 2" xfId="33353"/>
    <cellStyle name="Calculation 2 6 4 19 3" xfId="50841"/>
    <cellStyle name="Calculation 2 6 4 2" xfId="6128"/>
    <cellStyle name="Calculation 2 6 4 2 2" xfId="23688"/>
    <cellStyle name="Calculation 2 6 4 2 3" xfId="41176"/>
    <cellStyle name="Calculation 2 6 4 20" xfId="16341"/>
    <cellStyle name="Calculation 2 6 4 20 2" xfId="33901"/>
    <cellStyle name="Calculation 2 6 4 20 3" xfId="51389"/>
    <cellStyle name="Calculation 2 6 4 21" xfId="16874"/>
    <cellStyle name="Calculation 2 6 4 21 2" xfId="34434"/>
    <cellStyle name="Calculation 2 6 4 21 3" xfId="51922"/>
    <cellStyle name="Calculation 2 6 4 22" xfId="17395"/>
    <cellStyle name="Calculation 2 6 4 22 2" xfId="34955"/>
    <cellStyle name="Calculation 2 6 4 22 3" xfId="52443"/>
    <cellStyle name="Calculation 2 6 4 23" xfId="17999"/>
    <cellStyle name="Calculation 2 6 4 24" xfId="35487"/>
    <cellStyle name="Calculation 2 6 4 3" xfId="6729"/>
    <cellStyle name="Calculation 2 6 4 3 2" xfId="24289"/>
    <cellStyle name="Calculation 2 6 4 3 3" xfId="41777"/>
    <cellStyle name="Calculation 2 6 4 4" xfId="7309"/>
    <cellStyle name="Calculation 2 6 4 4 2" xfId="24869"/>
    <cellStyle name="Calculation 2 6 4 4 3" xfId="42357"/>
    <cellStyle name="Calculation 2 6 4 5" xfId="7877"/>
    <cellStyle name="Calculation 2 6 4 5 2" xfId="25437"/>
    <cellStyle name="Calculation 2 6 4 5 3" xfId="42925"/>
    <cellStyle name="Calculation 2 6 4 6" xfId="8445"/>
    <cellStyle name="Calculation 2 6 4 6 2" xfId="26005"/>
    <cellStyle name="Calculation 2 6 4 6 3" xfId="43493"/>
    <cellStyle name="Calculation 2 6 4 7" xfId="9013"/>
    <cellStyle name="Calculation 2 6 4 7 2" xfId="26573"/>
    <cellStyle name="Calculation 2 6 4 7 3" xfId="44061"/>
    <cellStyle name="Calculation 2 6 4 8" xfId="9581"/>
    <cellStyle name="Calculation 2 6 4 8 2" xfId="27141"/>
    <cellStyle name="Calculation 2 6 4 8 3" xfId="44629"/>
    <cellStyle name="Calculation 2 6 4 9" xfId="10160"/>
    <cellStyle name="Calculation 2 6 4 9 2" xfId="27720"/>
    <cellStyle name="Calculation 2 6 4 9 3" xfId="45208"/>
    <cellStyle name="Calculation 2 6 40" xfId="53623"/>
    <cellStyle name="Calculation 2 6 5" xfId="1158"/>
    <cellStyle name="Calculation 2 6 5 2" xfId="18750"/>
    <cellStyle name="Calculation 2 6 5 3" xfId="36238"/>
    <cellStyle name="Calculation 2 6 6" xfId="1594"/>
    <cellStyle name="Calculation 2 6 6 2" xfId="19186"/>
    <cellStyle name="Calculation 2 6 6 3" xfId="36674"/>
    <cellStyle name="Calculation 2 6 7" xfId="2029"/>
    <cellStyle name="Calculation 2 6 7 2" xfId="19621"/>
    <cellStyle name="Calculation 2 6 7 3" xfId="37109"/>
    <cellStyle name="Calculation 2 6 8" xfId="2465"/>
    <cellStyle name="Calculation 2 6 8 2" xfId="20057"/>
    <cellStyle name="Calculation 2 6 8 3" xfId="37545"/>
    <cellStyle name="Calculation 2 6 9" xfId="2948"/>
    <cellStyle name="Calculation 2 6 9 2" xfId="20540"/>
    <cellStyle name="Calculation 2 6 9 3" xfId="38028"/>
    <cellStyle name="Calculation 2 7" xfId="171"/>
    <cellStyle name="Calculation 2 7 10" xfId="3316"/>
    <cellStyle name="Calculation 2 7 10 2" xfId="20908"/>
    <cellStyle name="Calculation 2 7 10 3" xfId="38396"/>
    <cellStyle name="Calculation 2 7 11" xfId="3741"/>
    <cellStyle name="Calculation 2 7 11 2" xfId="21333"/>
    <cellStyle name="Calculation 2 7 11 3" xfId="38821"/>
    <cellStyle name="Calculation 2 7 12" xfId="4162"/>
    <cellStyle name="Calculation 2 7 12 2" xfId="21754"/>
    <cellStyle name="Calculation 2 7 12 3" xfId="39242"/>
    <cellStyle name="Calculation 2 7 13" xfId="4583"/>
    <cellStyle name="Calculation 2 7 13 2" xfId="22175"/>
    <cellStyle name="Calculation 2 7 13 3" xfId="39663"/>
    <cellStyle name="Calculation 2 7 14" xfId="4984"/>
    <cellStyle name="Calculation 2 7 14 2" xfId="22576"/>
    <cellStyle name="Calculation 2 7 14 3" xfId="40064"/>
    <cellStyle name="Calculation 2 7 15" xfId="5384"/>
    <cellStyle name="Calculation 2 7 15 2" xfId="22976"/>
    <cellStyle name="Calculation 2 7 15 3" xfId="40464"/>
    <cellStyle name="Calculation 2 7 16" xfId="5918"/>
    <cellStyle name="Calculation 2 7 16 2" xfId="23510"/>
    <cellStyle name="Calculation 2 7 16 3" xfId="40998"/>
    <cellStyle name="Calculation 2 7 17" xfId="6519"/>
    <cellStyle name="Calculation 2 7 17 2" xfId="24079"/>
    <cellStyle name="Calculation 2 7 17 3" xfId="41567"/>
    <cellStyle name="Calculation 2 7 18" xfId="7099"/>
    <cellStyle name="Calculation 2 7 18 2" xfId="24659"/>
    <cellStyle name="Calculation 2 7 18 3" xfId="42147"/>
    <cellStyle name="Calculation 2 7 19" xfId="7667"/>
    <cellStyle name="Calculation 2 7 19 2" xfId="25227"/>
    <cellStyle name="Calculation 2 7 19 3" xfId="42715"/>
    <cellStyle name="Calculation 2 7 2" xfId="803"/>
    <cellStyle name="Calculation 2 7 2 10" xfId="4720"/>
    <cellStyle name="Calculation 2 7 2 10 2" xfId="22312"/>
    <cellStyle name="Calculation 2 7 2 10 3" xfId="39800"/>
    <cellStyle name="Calculation 2 7 2 11" xfId="5121"/>
    <cellStyle name="Calculation 2 7 2 11 2" xfId="22713"/>
    <cellStyle name="Calculation 2 7 2 11 3" xfId="40201"/>
    <cellStyle name="Calculation 2 7 2 12" xfId="5521"/>
    <cellStyle name="Calculation 2 7 2 12 2" xfId="23113"/>
    <cellStyle name="Calculation 2 7 2 12 3" xfId="40601"/>
    <cellStyle name="Calculation 2 7 2 13" xfId="6266"/>
    <cellStyle name="Calculation 2 7 2 13 2" xfId="23826"/>
    <cellStyle name="Calculation 2 7 2 13 3" xfId="41314"/>
    <cellStyle name="Calculation 2 7 2 14" xfId="6867"/>
    <cellStyle name="Calculation 2 7 2 14 2" xfId="24427"/>
    <cellStyle name="Calculation 2 7 2 14 3" xfId="41915"/>
    <cellStyle name="Calculation 2 7 2 15" xfId="7447"/>
    <cellStyle name="Calculation 2 7 2 15 2" xfId="25007"/>
    <cellStyle name="Calculation 2 7 2 15 3" xfId="42495"/>
    <cellStyle name="Calculation 2 7 2 16" xfId="8015"/>
    <cellStyle name="Calculation 2 7 2 16 2" xfId="25575"/>
    <cellStyle name="Calculation 2 7 2 16 3" xfId="43063"/>
    <cellStyle name="Calculation 2 7 2 17" xfId="8583"/>
    <cellStyle name="Calculation 2 7 2 17 2" xfId="26143"/>
    <cellStyle name="Calculation 2 7 2 17 3" xfId="43631"/>
    <cellStyle name="Calculation 2 7 2 18" xfId="9151"/>
    <cellStyle name="Calculation 2 7 2 18 2" xfId="26711"/>
    <cellStyle name="Calculation 2 7 2 18 3" xfId="44199"/>
    <cellStyle name="Calculation 2 7 2 19" xfId="9719"/>
    <cellStyle name="Calculation 2 7 2 19 2" xfId="27279"/>
    <cellStyle name="Calculation 2 7 2 19 3" xfId="44767"/>
    <cellStyle name="Calculation 2 7 2 2" xfId="1296"/>
    <cellStyle name="Calculation 2 7 2 2 2" xfId="18888"/>
    <cellStyle name="Calculation 2 7 2 2 3" xfId="36376"/>
    <cellStyle name="Calculation 2 7 2 20" xfId="10298"/>
    <cellStyle name="Calculation 2 7 2 20 2" xfId="27858"/>
    <cellStyle name="Calculation 2 7 2 20 3" xfId="45346"/>
    <cellStyle name="Calculation 2 7 2 21" xfId="10865"/>
    <cellStyle name="Calculation 2 7 2 21 2" xfId="28425"/>
    <cellStyle name="Calculation 2 7 2 21 3" xfId="45913"/>
    <cellStyle name="Calculation 2 7 2 22" xfId="11375"/>
    <cellStyle name="Calculation 2 7 2 22 2" xfId="28935"/>
    <cellStyle name="Calculation 2 7 2 22 3" xfId="46423"/>
    <cellStyle name="Calculation 2 7 2 23" xfId="11956"/>
    <cellStyle name="Calculation 2 7 2 23 2" xfId="29516"/>
    <cellStyle name="Calculation 2 7 2 23 3" xfId="47004"/>
    <cellStyle name="Calculation 2 7 2 24" xfId="12534"/>
    <cellStyle name="Calculation 2 7 2 24 2" xfId="30094"/>
    <cellStyle name="Calculation 2 7 2 24 3" xfId="47582"/>
    <cellStyle name="Calculation 2 7 2 25" xfId="13110"/>
    <cellStyle name="Calculation 2 7 2 25 2" xfId="30670"/>
    <cellStyle name="Calculation 2 7 2 25 3" xfId="48158"/>
    <cellStyle name="Calculation 2 7 2 26" xfId="13686"/>
    <cellStyle name="Calculation 2 7 2 26 2" xfId="31246"/>
    <cellStyle name="Calculation 2 7 2 26 3" xfId="48734"/>
    <cellStyle name="Calculation 2 7 2 27" xfId="14260"/>
    <cellStyle name="Calculation 2 7 2 27 2" xfId="31820"/>
    <cellStyle name="Calculation 2 7 2 27 3" xfId="49308"/>
    <cellStyle name="Calculation 2 7 2 28" xfId="14816"/>
    <cellStyle name="Calculation 2 7 2 28 2" xfId="32376"/>
    <cellStyle name="Calculation 2 7 2 28 3" xfId="49864"/>
    <cellStyle name="Calculation 2 7 2 29" xfId="15373"/>
    <cellStyle name="Calculation 2 7 2 29 2" xfId="32933"/>
    <cellStyle name="Calculation 2 7 2 29 3" xfId="50421"/>
    <cellStyle name="Calculation 2 7 2 3" xfId="1732"/>
    <cellStyle name="Calculation 2 7 2 3 2" xfId="19324"/>
    <cellStyle name="Calculation 2 7 2 3 3" xfId="36812"/>
    <cellStyle name="Calculation 2 7 2 30" xfId="15931"/>
    <cellStyle name="Calculation 2 7 2 30 2" xfId="33491"/>
    <cellStyle name="Calculation 2 7 2 30 3" xfId="50979"/>
    <cellStyle name="Calculation 2 7 2 31" xfId="16479"/>
    <cellStyle name="Calculation 2 7 2 31 2" xfId="34039"/>
    <cellStyle name="Calculation 2 7 2 31 3" xfId="51527"/>
    <cellStyle name="Calculation 2 7 2 32" xfId="17012"/>
    <cellStyle name="Calculation 2 7 2 32 2" xfId="34572"/>
    <cellStyle name="Calculation 2 7 2 32 3" xfId="52060"/>
    <cellStyle name="Calculation 2 7 2 33" xfId="17533"/>
    <cellStyle name="Calculation 2 7 2 33 2" xfId="35093"/>
    <cellStyle name="Calculation 2 7 2 33 3" xfId="52581"/>
    <cellStyle name="Calculation 2 7 2 34" xfId="18137"/>
    <cellStyle name="Calculation 2 7 2 35" xfId="35625"/>
    <cellStyle name="Calculation 2 7 2 36" xfId="53351"/>
    <cellStyle name="Calculation 2 7 2 37" xfId="53840"/>
    <cellStyle name="Calculation 2 7 2 4" xfId="2167"/>
    <cellStyle name="Calculation 2 7 2 4 2" xfId="19759"/>
    <cellStyle name="Calculation 2 7 2 4 3" xfId="37247"/>
    <cellStyle name="Calculation 2 7 2 5" xfId="2603"/>
    <cellStyle name="Calculation 2 7 2 5 2" xfId="20195"/>
    <cellStyle name="Calculation 2 7 2 5 3" xfId="37683"/>
    <cellStyle name="Calculation 2 7 2 6" xfId="1955"/>
    <cellStyle name="Calculation 2 7 2 6 2" xfId="19547"/>
    <cellStyle name="Calculation 2 7 2 6 3" xfId="37035"/>
    <cellStyle name="Calculation 2 7 2 7" xfId="3453"/>
    <cellStyle name="Calculation 2 7 2 7 2" xfId="21045"/>
    <cellStyle name="Calculation 2 7 2 7 3" xfId="38533"/>
    <cellStyle name="Calculation 2 7 2 8" xfId="3878"/>
    <cellStyle name="Calculation 2 7 2 8 2" xfId="21470"/>
    <cellStyle name="Calculation 2 7 2 8 3" xfId="38958"/>
    <cellStyle name="Calculation 2 7 2 9" xfId="4299"/>
    <cellStyle name="Calculation 2 7 2 9 2" xfId="21891"/>
    <cellStyle name="Calculation 2 7 2 9 3" xfId="39379"/>
    <cellStyle name="Calculation 2 7 20" xfId="8235"/>
    <cellStyle name="Calculation 2 7 20 2" xfId="25795"/>
    <cellStyle name="Calculation 2 7 20 3" xfId="43283"/>
    <cellStyle name="Calculation 2 7 21" xfId="8803"/>
    <cellStyle name="Calculation 2 7 21 2" xfId="26363"/>
    <cellStyle name="Calculation 2 7 21 3" xfId="43851"/>
    <cellStyle name="Calculation 2 7 22" xfId="9371"/>
    <cellStyle name="Calculation 2 7 22 2" xfId="26931"/>
    <cellStyle name="Calculation 2 7 22 3" xfId="44419"/>
    <cellStyle name="Calculation 2 7 23" xfId="9951"/>
    <cellStyle name="Calculation 2 7 23 2" xfId="27511"/>
    <cellStyle name="Calculation 2 7 23 3" xfId="44999"/>
    <cellStyle name="Calculation 2 7 24" xfId="10518"/>
    <cellStyle name="Calculation 2 7 24 2" xfId="28078"/>
    <cellStyle name="Calculation 2 7 24 3" xfId="45566"/>
    <cellStyle name="Calculation 2 7 25" xfId="9941"/>
    <cellStyle name="Calculation 2 7 25 2" xfId="27501"/>
    <cellStyle name="Calculation 2 7 25 3" xfId="44989"/>
    <cellStyle name="Calculation 2 7 26" xfId="11608"/>
    <cellStyle name="Calculation 2 7 26 2" xfId="29168"/>
    <cellStyle name="Calculation 2 7 26 3" xfId="46656"/>
    <cellStyle name="Calculation 2 7 27" xfId="12186"/>
    <cellStyle name="Calculation 2 7 27 2" xfId="29746"/>
    <cellStyle name="Calculation 2 7 27 3" xfId="47234"/>
    <cellStyle name="Calculation 2 7 28" xfId="12765"/>
    <cellStyle name="Calculation 2 7 28 2" xfId="30325"/>
    <cellStyle name="Calculation 2 7 28 3" xfId="47813"/>
    <cellStyle name="Calculation 2 7 29" xfId="13341"/>
    <cellStyle name="Calculation 2 7 29 2" xfId="30901"/>
    <cellStyle name="Calculation 2 7 29 3" xfId="48389"/>
    <cellStyle name="Calculation 2 7 3" xfId="923"/>
    <cellStyle name="Calculation 2 7 3 10" xfId="4840"/>
    <cellStyle name="Calculation 2 7 3 10 2" xfId="22432"/>
    <cellStyle name="Calculation 2 7 3 10 3" xfId="39920"/>
    <cellStyle name="Calculation 2 7 3 11" xfId="5241"/>
    <cellStyle name="Calculation 2 7 3 11 2" xfId="22833"/>
    <cellStyle name="Calculation 2 7 3 11 3" xfId="40321"/>
    <cellStyle name="Calculation 2 7 3 12" xfId="5641"/>
    <cellStyle name="Calculation 2 7 3 12 2" xfId="23233"/>
    <cellStyle name="Calculation 2 7 3 12 3" xfId="40721"/>
    <cellStyle name="Calculation 2 7 3 13" xfId="6386"/>
    <cellStyle name="Calculation 2 7 3 13 2" xfId="23946"/>
    <cellStyle name="Calculation 2 7 3 13 3" xfId="41434"/>
    <cellStyle name="Calculation 2 7 3 14" xfId="6987"/>
    <cellStyle name="Calculation 2 7 3 14 2" xfId="24547"/>
    <cellStyle name="Calculation 2 7 3 14 3" xfId="42035"/>
    <cellStyle name="Calculation 2 7 3 15" xfId="7567"/>
    <cellStyle name="Calculation 2 7 3 15 2" xfId="25127"/>
    <cellStyle name="Calculation 2 7 3 15 3" xfId="42615"/>
    <cellStyle name="Calculation 2 7 3 16" xfId="8135"/>
    <cellStyle name="Calculation 2 7 3 16 2" xfId="25695"/>
    <cellStyle name="Calculation 2 7 3 16 3" xfId="43183"/>
    <cellStyle name="Calculation 2 7 3 17" xfId="8703"/>
    <cellStyle name="Calculation 2 7 3 17 2" xfId="26263"/>
    <cellStyle name="Calculation 2 7 3 17 3" xfId="43751"/>
    <cellStyle name="Calculation 2 7 3 18" xfId="9271"/>
    <cellStyle name="Calculation 2 7 3 18 2" xfId="26831"/>
    <cellStyle name="Calculation 2 7 3 18 3" xfId="44319"/>
    <cellStyle name="Calculation 2 7 3 19" xfId="9839"/>
    <cellStyle name="Calculation 2 7 3 19 2" xfId="27399"/>
    <cellStyle name="Calculation 2 7 3 19 3" xfId="44887"/>
    <cellStyle name="Calculation 2 7 3 2" xfId="1416"/>
    <cellStyle name="Calculation 2 7 3 2 2" xfId="19008"/>
    <cellStyle name="Calculation 2 7 3 2 3" xfId="36496"/>
    <cellStyle name="Calculation 2 7 3 20" xfId="10418"/>
    <cellStyle name="Calculation 2 7 3 20 2" xfId="27978"/>
    <cellStyle name="Calculation 2 7 3 20 3" xfId="45466"/>
    <cellStyle name="Calculation 2 7 3 21" xfId="10985"/>
    <cellStyle name="Calculation 2 7 3 21 2" xfId="28545"/>
    <cellStyle name="Calculation 2 7 3 21 3" xfId="46033"/>
    <cellStyle name="Calculation 2 7 3 22" xfId="11495"/>
    <cellStyle name="Calculation 2 7 3 22 2" xfId="29055"/>
    <cellStyle name="Calculation 2 7 3 22 3" xfId="46543"/>
    <cellStyle name="Calculation 2 7 3 23" xfId="12076"/>
    <cellStyle name="Calculation 2 7 3 23 2" xfId="29636"/>
    <cellStyle name="Calculation 2 7 3 23 3" xfId="47124"/>
    <cellStyle name="Calculation 2 7 3 24" xfId="12654"/>
    <cellStyle name="Calculation 2 7 3 24 2" xfId="30214"/>
    <cellStyle name="Calculation 2 7 3 24 3" xfId="47702"/>
    <cellStyle name="Calculation 2 7 3 25" xfId="13230"/>
    <cellStyle name="Calculation 2 7 3 25 2" xfId="30790"/>
    <cellStyle name="Calculation 2 7 3 25 3" xfId="48278"/>
    <cellStyle name="Calculation 2 7 3 26" xfId="13806"/>
    <cellStyle name="Calculation 2 7 3 26 2" xfId="31366"/>
    <cellStyle name="Calculation 2 7 3 26 3" xfId="48854"/>
    <cellStyle name="Calculation 2 7 3 27" xfId="14380"/>
    <cellStyle name="Calculation 2 7 3 27 2" xfId="31940"/>
    <cellStyle name="Calculation 2 7 3 27 3" xfId="49428"/>
    <cellStyle name="Calculation 2 7 3 28" xfId="14936"/>
    <cellStyle name="Calculation 2 7 3 28 2" xfId="32496"/>
    <cellStyle name="Calculation 2 7 3 28 3" xfId="49984"/>
    <cellStyle name="Calculation 2 7 3 29" xfId="15493"/>
    <cellStyle name="Calculation 2 7 3 29 2" xfId="33053"/>
    <cellStyle name="Calculation 2 7 3 29 3" xfId="50541"/>
    <cellStyle name="Calculation 2 7 3 3" xfId="1852"/>
    <cellStyle name="Calculation 2 7 3 3 2" xfId="19444"/>
    <cellStyle name="Calculation 2 7 3 3 3" xfId="36932"/>
    <cellStyle name="Calculation 2 7 3 30" xfId="16051"/>
    <cellStyle name="Calculation 2 7 3 30 2" xfId="33611"/>
    <cellStyle name="Calculation 2 7 3 30 3" xfId="51099"/>
    <cellStyle name="Calculation 2 7 3 31" xfId="16599"/>
    <cellStyle name="Calculation 2 7 3 31 2" xfId="34159"/>
    <cellStyle name="Calculation 2 7 3 31 3" xfId="51647"/>
    <cellStyle name="Calculation 2 7 3 32" xfId="17132"/>
    <cellStyle name="Calculation 2 7 3 32 2" xfId="34692"/>
    <cellStyle name="Calculation 2 7 3 32 3" xfId="52180"/>
    <cellStyle name="Calculation 2 7 3 33" xfId="17653"/>
    <cellStyle name="Calculation 2 7 3 33 2" xfId="35213"/>
    <cellStyle name="Calculation 2 7 3 33 3" xfId="52701"/>
    <cellStyle name="Calculation 2 7 3 34" xfId="18257"/>
    <cellStyle name="Calculation 2 7 3 35" xfId="35745"/>
    <cellStyle name="Calculation 2 7 3 36" xfId="53471"/>
    <cellStyle name="Calculation 2 7 3 37" xfId="53861"/>
    <cellStyle name="Calculation 2 7 3 4" xfId="2287"/>
    <cellStyle name="Calculation 2 7 3 4 2" xfId="19879"/>
    <cellStyle name="Calculation 2 7 3 4 3" xfId="37367"/>
    <cellStyle name="Calculation 2 7 3 5" xfId="2723"/>
    <cellStyle name="Calculation 2 7 3 5 2" xfId="20315"/>
    <cellStyle name="Calculation 2 7 3 5 3" xfId="37803"/>
    <cellStyle name="Calculation 2 7 3 6" xfId="2023"/>
    <cellStyle name="Calculation 2 7 3 6 2" xfId="19615"/>
    <cellStyle name="Calculation 2 7 3 6 3" xfId="37103"/>
    <cellStyle name="Calculation 2 7 3 7" xfId="3573"/>
    <cellStyle name="Calculation 2 7 3 7 2" xfId="21165"/>
    <cellStyle name="Calculation 2 7 3 7 3" xfId="38653"/>
    <cellStyle name="Calculation 2 7 3 8" xfId="3998"/>
    <cellStyle name="Calculation 2 7 3 8 2" xfId="21590"/>
    <cellStyle name="Calculation 2 7 3 8 3" xfId="39078"/>
    <cellStyle name="Calculation 2 7 3 9" xfId="4419"/>
    <cellStyle name="Calculation 2 7 3 9 2" xfId="22011"/>
    <cellStyle name="Calculation 2 7 3 9 3" xfId="39499"/>
    <cellStyle name="Calculation 2 7 30" xfId="13918"/>
    <cellStyle name="Calculation 2 7 30 2" xfId="31478"/>
    <cellStyle name="Calculation 2 7 30 3" xfId="48966"/>
    <cellStyle name="Calculation 2 7 31" xfId="14478"/>
    <cellStyle name="Calculation 2 7 31 2" xfId="32038"/>
    <cellStyle name="Calculation 2 7 31 3" xfId="49526"/>
    <cellStyle name="Calculation 2 7 32" xfId="15033"/>
    <cellStyle name="Calculation 2 7 32 2" xfId="32593"/>
    <cellStyle name="Calculation 2 7 32 3" xfId="50081"/>
    <cellStyle name="Calculation 2 7 33" xfId="15598"/>
    <cellStyle name="Calculation 2 7 33 2" xfId="33158"/>
    <cellStyle name="Calculation 2 7 33 3" xfId="50646"/>
    <cellStyle name="Calculation 2 7 34" xfId="16145"/>
    <cellStyle name="Calculation 2 7 34 2" xfId="33705"/>
    <cellStyle name="Calculation 2 7 34 3" xfId="51193"/>
    <cellStyle name="Calculation 2 7 35" xfId="16696"/>
    <cellStyle name="Calculation 2 7 35 2" xfId="34256"/>
    <cellStyle name="Calculation 2 7 35 3" xfId="51744"/>
    <cellStyle name="Calculation 2 7 36" xfId="17217"/>
    <cellStyle name="Calculation 2 7 36 2" xfId="34777"/>
    <cellStyle name="Calculation 2 7 36 3" xfId="52265"/>
    <cellStyle name="Calculation 2 7 37" xfId="17821"/>
    <cellStyle name="Calculation 2 7 38" xfId="35309"/>
    <cellStyle name="Calculation 2 7 39" xfId="53214"/>
    <cellStyle name="Calculation 2 7 4" xfId="666"/>
    <cellStyle name="Calculation 2 7 4 10" xfId="10728"/>
    <cellStyle name="Calculation 2 7 4 10 2" xfId="28288"/>
    <cellStyle name="Calculation 2 7 4 10 3" xfId="45776"/>
    <cellStyle name="Calculation 2 7 4 11" xfId="11238"/>
    <cellStyle name="Calculation 2 7 4 11 2" xfId="28798"/>
    <cellStyle name="Calculation 2 7 4 11 3" xfId="46286"/>
    <cellStyle name="Calculation 2 7 4 12" xfId="11819"/>
    <cellStyle name="Calculation 2 7 4 12 2" xfId="29379"/>
    <cellStyle name="Calculation 2 7 4 12 3" xfId="46867"/>
    <cellStyle name="Calculation 2 7 4 13" xfId="12397"/>
    <cellStyle name="Calculation 2 7 4 13 2" xfId="29957"/>
    <cellStyle name="Calculation 2 7 4 13 3" xfId="47445"/>
    <cellStyle name="Calculation 2 7 4 14" xfId="12973"/>
    <cellStyle name="Calculation 2 7 4 14 2" xfId="30533"/>
    <cellStyle name="Calculation 2 7 4 14 3" xfId="48021"/>
    <cellStyle name="Calculation 2 7 4 15" xfId="13549"/>
    <cellStyle name="Calculation 2 7 4 15 2" xfId="31109"/>
    <cellStyle name="Calculation 2 7 4 15 3" xfId="48597"/>
    <cellStyle name="Calculation 2 7 4 16" xfId="14123"/>
    <cellStyle name="Calculation 2 7 4 16 2" xfId="31683"/>
    <cellStyle name="Calculation 2 7 4 16 3" xfId="49171"/>
    <cellStyle name="Calculation 2 7 4 17" xfId="14679"/>
    <cellStyle name="Calculation 2 7 4 17 2" xfId="32239"/>
    <cellStyle name="Calculation 2 7 4 17 3" xfId="49727"/>
    <cellStyle name="Calculation 2 7 4 18" xfId="15236"/>
    <cellStyle name="Calculation 2 7 4 18 2" xfId="32796"/>
    <cellStyle name="Calculation 2 7 4 18 3" xfId="50284"/>
    <cellStyle name="Calculation 2 7 4 19" xfId="15794"/>
    <cellStyle name="Calculation 2 7 4 19 2" xfId="33354"/>
    <cellStyle name="Calculation 2 7 4 19 3" xfId="50842"/>
    <cellStyle name="Calculation 2 7 4 2" xfId="6129"/>
    <cellStyle name="Calculation 2 7 4 2 2" xfId="23689"/>
    <cellStyle name="Calculation 2 7 4 2 3" xfId="41177"/>
    <cellStyle name="Calculation 2 7 4 20" xfId="16342"/>
    <cellStyle name="Calculation 2 7 4 20 2" xfId="33902"/>
    <cellStyle name="Calculation 2 7 4 20 3" xfId="51390"/>
    <cellStyle name="Calculation 2 7 4 21" xfId="16875"/>
    <cellStyle name="Calculation 2 7 4 21 2" xfId="34435"/>
    <cellStyle name="Calculation 2 7 4 21 3" xfId="51923"/>
    <cellStyle name="Calculation 2 7 4 22" xfId="17396"/>
    <cellStyle name="Calculation 2 7 4 22 2" xfId="34956"/>
    <cellStyle name="Calculation 2 7 4 22 3" xfId="52444"/>
    <cellStyle name="Calculation 2 7 4 23" xfId="18000"/>
    <cellStyle name="Calculation 2 7 4 24" xfId="35488"/>
    <cellStyle name="Calculation 2 7 4 3" xfId="6730"/>
    <cellStyle name="Calculation 2 7 4 3 2" xfId="24290"/>
    <cellStyle name="Calculation 2 7 4 3 3" xfId="41778"/>
    <cellStyle name="Calculation 2 7 4 4" xfId="7310"/>
    <cellStyle name="Calculation 2 7 4 4 2" xfId="24870"/>
    <cellStyle name="Calculation 2 7 4 4 3" xfId="42358"/>
    <cellStyle name="Calculation 2 7 4 5" xfId="7878"/>
    <cellStyle name="Calculation 2 7 4 5 2" xfId="25438"/>
    <cellStyle name="Calculation 2 7 4 5 3" xfId="42926"/>
    <cellStyle name="Calculation 2 7 4 6" xfId="8446"/>
    <cellStyle name="Calculation 2 7 4 6 2" xfId="26006"/>
    <cellStyle name="Calculation 2 7 4 6 3" xfId="43494"/>
    <cellStyle name="Calculation 2 7 4 7" xfId="9014"/>
    <cellStyle name="Calculation 2 7 4 7 2" xfId="26574"/>
    <cellStyle name="Calculation 2 7 4 7 3" xfId="44062"/>
    <cellStyle name="Calculation 2 7 4 8" xfId="9582"/>
    <cellStyle name="Calculation 2 7 4 8 2" xfId="27142"/>
    <cellStyle name="Calculation 2 7 4 8 3" xfId="44630"/>
    <cellStyle name="Calculation 2 7 4 9" xfId="10161"/>
    <cellStyle name="Calculation 2 7 4 9 2" xfId="27721"/>
    <cellStyle name="Calculation 2 7 4 9 3" xfId="45209"/>
    <cellStyle name="Calculation 2 7 40" xfId="53028"/>
    <cellStyle name="Calculation 2 7 5" xfId="1159"/>
    <cellStyle name="Calculation 2 7 5 2" xfId="18751"/>
    <cellStyle name="Calculation 2 7 5 3" xfId="36239"/>
    <cellStyle name="Calculation 2 7 6" xfId="1595"/>
    <cellStyle name="Calculation 2 7 6 2" xfId="19187"/>
    <cellStyle name="Calculation 2 7 6 3" xfId="36675"/>
    <cellStyle name="Calculation 2 7 7" xfId="2030"/>
    <cellStyle name="Calculation 2 7 7 2" xfId="19622"/>
    <cellStyle name="Calculation 2 7 7 3" xfId="37110"/>
    <cellStyle name="Calculation 2 7 8" xfId="2466"/>
    <cellStyle name="Calculation 2 7 8 2" xfId="20058"/>
    <cellStyle name="Calculation 2 7 8 3" xfId="37546"/>
    <cellStyle name="Calculation 2 7 9" xfId="3181"/>
    <cellStyle name="Calculation 2 7 9 2" xfId="20773"/>
    <cellStyle name="Calculation 2 7 9 3" xfId="38261"/>
    <cellStyle name="Calculation 2 8" xfId="182"/>
    <cellStyle name="Calculation 2 8 10" xfId="3351"/>
    <cellStyle name="Calculation 2 8 10 2" xfId="20943"/>
    <cellStyle name="Calculation 2 8 10 3" xfId="38431"/>
    <cellStyle name="Calculation 2 8 11" xfId="3776"/>
    <cellStyle name="Calculation 2 8 11 2" xfId="21368"/>
    <cellStyle name="Calculation 2 8 11 3" xfId="38856"/>
    <cellStyle name="Calculation 2 8 12" xfId="4197"/>
    <cellStyle name="Calculation 2 8 12 2" xfId="21789"/>
    <cellStyle name="Calculation 2 8 12 3" xfId="39277"/>
    <cellStyle name="Calculation 2 8 13" xfId="4618"/>
    <cellStyle name="Calculation 2 8 13 2" xfId="22210"/>
    <cellStyle name="Calculation 2 8 13 3" xfId="39698"/>
    <cellStyle name="Calculation 2 8 14" xfId="5019"/>
    <cellStyle name="Calculation 2 8 14 2" xfId="22611"/>
    <cellStyle name="Calculation 2 8 14 3" xfId="40099"/>
    <cellStyle name="Calculation 2 8 15" xfId="5419"/>
    <cellStyle name="Calculation 2 8 15 2" xfId="23011"/>
    <cellStyle name="Calculation 2 8 15 3" xfId="40499"/>
    <cellStyle name="Calculation 2 8 16" xfId="5955"/>
    <cellStyle name="Calculation 2 8 16 2" xfId="23547"/>
    <cellStyle name="Calculation 2 8 16 3" xfId="41035"/>
    <cellStyle name="Calculation 2 8 17" xfId="6556"/>
    <cellStyle name="Calculation 2 8 17 2" xfId="24116"/>
    <cellStyle name="Calculation 2 8 17 3" xfId="41604"/>
    <cellStyle name="Calculation 2 8 18" xfId="7136"/>
    <cellStyle name="Calculation 2 8 18 2" xfId="24696"/>
    <cellStyle name="Calculation 2 8 18 3" xfId="42184"/>
    <cellStyle name="Calculation 2 8 19" xfId="7704"/>
    <cellStyle name="Calculation 2 8 19 2" xfId="25264"/>
    <cellStyle name="Calculation 2 8 19 3" xfId="42752"/>
    <cellStyle name="Calculation 2 8 2" xfId="838"/>
    <cellStyle name="Calculation 2 8 2 10" xfId="4755"/>
    <cellStyle name="Calculation 2 8 2 10 2" xfId="22347"/>
    <cellStyle name="Calculation 2 8 2 10 3" xfId="39835"/>
    <cellStyle name="Calculation 2 8 2 11" xfId="5156"/>
    <cellStyle name="Calculation 2 8 2 11 2" xfId="22748"/>
    <cellStyle name="Calculation 2 8 2 11 3" xfId="40236"/>
    <cellStyle name="Calculation 2 8 2 12" xfId="5556"/>
    <cellStyle name="Calculation 2 8 2 12 2" xfId="23148"/>
    <cellStyle name="Calculation 2 8 2 12 3" xfId="40636"/>
    <cellStyle name="Calculation 2 8 2 13" xfId="6301"/>
    <cellStyle name="Calculation 2 8 2 13 2" xfId="23861"/>
    <cellStyle name="Calculation 2 8 2 13 3" xfId="41349"/>
    <cellStyle name="Calculation 2 8 2 14" xfId="6902"/>
    <cellStyle name="Calculation 2 8 2 14 2" xfId="24462"/>
    <cellStyle name="Calculation 2 8 2 14 3" xfId="41950"/>
    <cellStyle name="Calculation 2 8 2 15" xfId="7482"/>
    <cellStyle name="Calculation 2 8 2 15 2" xfId="25042"/>
    <cellStyle name="Calculation 2 8 2 15 3" xfId="42530"/>
    <cellStyle name="Calculation 2 8 2 16" xfId="8050"/>
    <cellStyle name="Calculation 2 8 2 16 2" xfId="25610"/>
    <cellStyle name="Calculation 2 8 2 16 3" xfId="43098"/>
    <cellStyle name="Calculation 2 8 2 17" xfId="8618"/>
    <cellStyle name="Calculation 2 8 2 17 2" xfId="26178"/>
    <cellStyle name="Calculation 2 8 2 17 3" xfId="43666"/>
    <cellStyle name="Calculation 2 8 2 18" xfId="9186"/>
    <cellStyle name="Calculation 2 8 2 18 2" xfId="26746"/>
    <cellStyle name="Calculation 2 8 2 18 3" xfId="44234"/>
    <cellStyle name="Calculation 2 8 2 19" xfId="9754"/>
    <cellStyle name="Calculation 2 8 2 19 2" xfId="27314"/>
    <cellStyle name="Calculation 2 8 2 19 3" xfId="44802"/>
    <cellStyle name="Calculation 2 8 2 2" xfId="1331"/>
    <cellStyle name="Calculation 2 8 2 2 2" xfId="18923"/>
    <cellStyle name="Calculation 2 8 2 2 3" xfId="36411"/>
    <cellStyle name="Calculation 2 8 2 20" xfId="10333"/>
    <cellStyle name="Calculation 2 8 2 20 2" xfId="27893"/>
    <cellStyle name="Calculation 2 8 2 20 3" xfId="45381"/>
    <cellStyle name="Calculation 2 8 2 21" xfId="10900"/>
    <cellStyle name="Calculation 2 8 2 21 2" xfId="28460"/>
    <cellStyle name="Calculation 2 8 2 21 3" xfId="45948"/>
    <cellStyle name="Calculation 2 8 2 22" xfId="11410"/>
    <cellStyle name="Calculation 2 8 2 22 2" xfId="28970"/>
    <cellStyle name="Calculation 2 8 2 22 3" xfId="46458"/>
    <cellStyle name="Calculation 2 8 2 23" xfId="11991"/>
    <cellStyle name="Calculation 2 8 2 23 2" xfId="29551"/>
    <cellStyle name="Calculation 2 8 2 23 3" xfId="47039"/>
    <cellStyle name="Calculation 2 8 2 24" xfId="12569"/>
    <cellStyle name="Calculation 2 8 2 24 2" xfId="30129"/>
    <cellStyle name="Calculation 2 8 2 24 3" xfId="47617"/>
    <cellStyle name="Calculation 2 8 2 25" xfId="13145"/>
    <cellStyle name="Calculation 2 8 2 25 2" xfId="30705"/>
    <cellStyle name="Calculation 2 8 2 25 3" xfId="48193"/>
    <cellStyle name="Calculation 2 8 2 26" xfId="13721"/>
    <cellStyle name="Calculation 2 8 2 26 2" xfId="31281"/>
    <cellStyle name="Calculation 2 8 2 26 3" xfId="48769"/>
    <cellStyle name="Calculation 2 8 2 27" xfId="14295"/>
    <cellStyle name="Calculation 2 8 2 27 2" xfId="31855"/>
    <cellStyle name="Calculation 2 8 2 27 3" xfId="49343"/>
    <cellStyle name="Calculation 2 8 2 28" xfId="14851"/>
    <cellStyle name="Calculation 2 8 2 28 2" xfId="32411"/>
    <cellStyle name="Calculation 2 8 2 28 3" xfId="49899"/>
    <cellStyle name="Calculation 2 8 2 29" xfId="15408"/>
    <cellStyle name="Calculation 2 8 2 29 2" xfId="32968"/>
    <cellStyle name="Calculation 2 8 2 29 3" xfId="50456"/>
    <cellStyle name="Calculation 2 8 2 3" xfId="1767"/>
    <cellStyle name="Calculation 2 8 2 3 2" xfId="19359"/>
    <cellStyle name="Calculation 2 8 2 3 3" xfId="36847"/>
    <cellStyle name="Calculation 2 8 2 30" xfId="15966"/>
    <cellStyle name="Calculation 2 8 2 30 2" xfId="33526"/>
    <cellStyle name="Calculation 2 8 2 30 3" xfId="51014"/>
    <cellStyle name="Calculation 2 8 2 31" xfId="16514"/>
    <cellStyle name="Calculation 2 8 2 31 2" xfId="34074"/>
    <cellStyle name="Calculation 2 8 2 31 3" xfId="51562"/>
    <cellStyle name="Calculation 2 8 2 32" xfId="17047"/>
    <cellStyle name="Calculation 2 8 2 32 2" xfId="34607"/>
    <cellStyle name="Calculation 2 8 2 32 3" xfId="52095"/>
    <cellStyle name="Calculation 2 8 2 33" xfId="17568"/>
    <cellStyle name="Calculation 2 8 2 33 2" xfId="35128"/>
    <cellStyle name="Calculation 2 8 2 33 3" xfId="52616"/>
    <cellStyle name="Calculation 2 8 2 34" xfId="18172"/>
    <cellStyle name="Calculation 2 8 2 35" xfId="35660"/>
    <cellStyle name="Calculation 2 8 2 36" xfId="53386"/>
    <cellStyle name="Calculation 2 8 2 37" xfId="53624"/>
    <cellStyle name="Calculation 2 8 2 4" xfId="2202"/>
    <cellStyle name="Calculation 2 8 2 4 2" xfId="19794"/>
    <cellStyle name="Calculation 2 8 2 4 3" xfId="37282"/>
    <cellStyle name="Calculation 2 8 2 5" xfId="2638"/>
    <cellStyle name="Calculation 2 8 2 5 2" xfId="20230"/>
    <cellStyle name="Calculation 2 8 2 5 3" xfId="37718"/>
    <cellStyle name="Calculation 2 8 2 6" xfId="1972"/>
    <cellStyle name="Calculation 2 8 2 6 2" xfId="19564"/>
    <cellStyle name="Calculation 2 8 2 6 3" xfId="37052"/>
    <cellStyle name="Calculation 2 8 2 7" xfId="3488"/>
    <cellStyle name="Calculation 2 8 2 7 2" xfId="21080"/>
    <cellStyle name="Calculation 2 8 2 7 3" xfId="38568"/>
    <cellStyle name="Calculation 2 8 2 8" xfId="3913"/>
    <cellStyle name="Calculation 2 8 2 8 2" xfId="21505"/>
    <cellStyle name="Calculation 2 8 2 8 3" xfId="38993"/>
    <cellStyle name="Calculation 2 8 2 9" xfId="4334"/>
    <cellStyle name="Calculation 2 8 2 9 2" xfId="21926"/>
    <cellStyle name="Calculation 2 8 2 9 3" xfId="39414"/>
    <cellStyle name="Calculation 2 8 20" xfId="8272"/>
    <cellStyle name="Calculation 2 8 20 2" xfId="25832"/>
    <cellStyle name="Calculation 2 8 20 3" xfId="43320"/>
    <cellStyle name="Calculation 2 8 21" xfId="8840"/>
    <cellStyle name="Calculation 2 8 21 2" xfId="26400"/>
    <cellStyle name="Calculation 2 8 21 3" xfId="43888"/>
    <cellStyle name="Calculation 2 8 22" xfId="9408"/>
    <cellStyle name="Calculation 2 8 22 2" xfId="26968"/>
    <cellStyle name="Calculation 2 8 22 3" xfId="44456"/>
    <cellStyle name="Calculation 2 8 23" xfId="9988"/>
    <cellStyle name="Calculation 2 8 23 2" xfId="27548"/>
    <cellStyle name="Calculation 2 8 23 3" xfId="45036"/>
    <cellStyle name="Calculation 2 8 24" xfId="10555"/>
    <cellStyle name="Calculation 2 8 24 2" xfId="28115"/>
    <cellStyle name="Calculation 2 8 24 3" xfId="45603"/>
    <cellStyle name="Calculation 2 8 25" xfId="11066"/>
    <cellStyle name="Calculation 2 8 25 2" xfId="28626"/>
    <cellStyle name="Calculation 2 8 25 3" xfId="46114"/>
    <cellStyle name="Calculation 2 8 26" xfId="11645"/>
    <cellStyle name="Calculation 2 8 26 2" xfId="29205"/>
    <cellStyle name="Calculation 2 8 26 3" xfId="46693"/>
    <cellStyle name="Calculation 2 8 27" xfId="12223"/>
    <cellStyle name="Calculation 2 8 27 2" xfId="29783"/>
    <cellStyle name="Calculation 2 8 27 3" xfId="47271"/>
    <cellStyle name="Calculation 2 8 28" xfId="12802"/>
    <cellStyle name="Calculation 2 8 28 2" xfId="30362"/>
    <cellStyle name="Calculation 2 8 28 3" xfId="47850"/>
    <cellStyle name="Calculation 2 8 29" xfId="13378"/>
    <cellStyle name="Calculation 2 8 29 2" xfId="30938"/>
    <cellStyle name="Calculation 2 8 29 3" xfId="48426"/>
    <cellStyle name="Calculation 2 8 3" xfId="958"/>
    <cellStyle name="Calculation 2 8 3 10" xfId="4875"/>
    <cellStyle name="Calculation 2 8 3 10 2" xfId="22467"/>
    <cellStyle name="Calculation 2 8 3 10 3" xfId="39955"/>
    <cellStyle name="Calculation 2 8 3 11" xfId="5276"/>
    <cellStyle name="Calculation 2 8 3 11 2" xfId="22868"/>
    <cellStyle name="Calculation 2 8 3 11 3" xfId="40356"/>
    <cellStyle name="Calculation 2 8 3 12" xfId="5676"/>
    <cellStyle name="Calculation 2 8 3 12 2" xfId="23268"/>
    <cellStyle name="Calculation 2 8 3 12 3" xfId="40756"/>
    <cellStyle name="Calculation 2 8 3 13" xfId="6421"/>
    <cellStyle name="Calculation 2 8 3 13 2" xfId="23981"/>
    <cellStyle name="Calculation 2 8 3 13 3" xfId="41469"/>
    <cellStyle name="Calculation 2 8 3 14" xfId="7022"/>
    <cellStyle name="Calculation 2 8 3 14 2" xfId="24582"/>
    <cellStyle name="Calculation 2 8 3 14 3" xfId="42070"/>
    <cellStyle name="Calculation 2 8 3 15" xfId="7602"/>
    <cellStyle name="Calculation 2 8 3 15 2" xfId="25162"/>
    <cellStyle name="Calculation 2 8 3 15 3" xfId="42650"/>
    <cellStyle name="Calculation 2 8 3 16" xfId="8170"/>
    <cellStyle name="Calculation 2 8 3 16 2" xfId="25730"/>
    <cellStyle name="Calculation 2 8 3 16 3" xfId="43218"/>
    <cellStyle name="Calculation 2 8 3 17" xfId="8738"/>
    <cellStyle name="Calculation 2 8 3 17 2" xfId="26298"/>
    <cellStyle name="Calculation 2 8 3 17 3" xfId="43786"/>
    <cellStyle name="Calculation 2 8 3 18" xfId="9306"/>
    <cellStyle name="Calculation 2 8 3 18 2" xfId="26866"/>
    <cellStyle name="Calculation 2 8 3 18 3" xfId="44354"/>
    <cellStyle name="Calculation 2 8 3 19" xfId="9874"/>
    <cellStyle name="Calculation 2 8 3 19 2" xfId="27434"/>
    <cellStyle name="Calculation 2 8 3 19 3" xfId="44922"/>
    <cellStyle name="Calculation 2 8 3 2" xfId="1451"/>
    <cellStyle name="Calculation 2 8 3 2 2" xfId="19043"/>
    <cellStyle name="Calculation 2 8 3 2 3" xfId="36531"/>
    <cellStyle name="Calculation 2 8 3 20" xfId="10453"/>
    <cellStyle name="Calculation 2 8 3 20 2" xfId="28013"/>
    <cellStyle name="Calculation 2 8 3 20 3" xfId="45501"/>
    <cellStyle name="Calculation 2 8 3 21" xfId="11020"/>
    <cellStyle name="Calculation 2 8 3 21 2" xfId="28580"/>
    <cellStyle name="Calculation 2 8 3 21 3" xfId="46068"/>
    <cellStyle name="Calculation 2 8 3 22" xfId="11530"/>
    <cellStyle name="Calculation 2 8 3 22 2" xfId="29090"/>
    <cellStyle name="Calculation 2 8 3 22 3" xfId="46578"/>
    <cellStyle name="Calculation 2 8 3 23" xfId="12111"/>
    <cellStyle name="Calculation 2 8 3 23 2" xfId="29671"/>
    <cellStyle name="Calculation 2 8 3 23 3" xfId="47159"/>
    <cellStyle name="Calculation 2 8 3 24" xfId="12689"/>
    <cellStyle name="Calculation 2 8 3 24 2" xfId="30249"/>
    <cellStyle name="Calculation 2 8 3 24 3" xfId="47737"/>
    <cellStyle name="Calculation 2 8 3 25" xfId="13265"/>
    <cellStyle name="Calculation 2 8 3 25 2" xfId="30825"/>
    <cellStyle name="Calculation 2 8 3 25 3" xfId="48313"/>
    <cellStyle name="Calculation 2 8 3 26" xfId="13841"/>
    <cellStyle name="Calculation 2 8 3 26 2" xfId="31401"/>
    <cellStyle name="Calculation 2 8 3 26 3" xfId="48889"/>
    <cellStyle name="Calculation 2 8 3 27" xfId="14415"/>
    <cellStyle name="Calculation 2 8 3 27 2" xfId="31975"/>
    <cellStyle name="Calculation 2 8 3 27 3" xfId="49463"/>
    <cellStyle name="Calculation 2 8 3 28" xfId="14971"/>
    <cellStyle name="Calculation 2 8 3 28 2" xfId="32531"/>
    <cellStyle name="Calculation 2 8 3 28 3" xfId="50019"/>
    <cellStyle name="Calculation 2 8 3 29" xfId="15528"/>
    <cellStyle name="Calculation 2 8 3 29 2" xfId="33088"/>
    <cellStyle name="Calculation 2 8 3 29 3" xfId="50576"/>
    <cellStyle name="Calculation 2 8 3 3" xfId="1887"/>
    <cellStyle name="Calculation 2 8 3 3 2" xfId="19479"/>
    <cellStyle name="Calculation 2 8 3 3 3" xfId="36967"/>
    <cellStyle name="Calculation 2 8 3 30" xfId="16086"/>
    <cellStyle name="Calculation 2 8 3 30 2" xfId="33646"/>
    <cellStyle name="Calculation 2 8 3 30 3" xfId="51134"/>
    <cellStyle name="Calculation 2 8 3 31" xfId="16634"/>
    <cellStyle name="Calculation 2 8 3 31 2" xfId="34194"/>
    <cellStyle name="Calculation 2 8 3 31 3" xfId="51682"/>
    <cellStyle name="Calculation 2 8 3 32" xfId="17167"/>
    <cellStyle name="Calculation 2 8 3 32 2" xfId="34727"/>
    <cellStyle name="Calculation 2 8 3 32 3" xfId="52215"/>
    <cellStyle name="Calculation 2 8 3 33" xfId="17688"/>
    <cellStyle name="Calculation 2 8 3 33 2" xfId="35248"/>
    <cellStyle name="Calculation 2 8 3 33 3" xfId="52736"/>
    <cellStyle name="Calculation 2 8 3 34" xfId="18292"/>
    <cellStyle name="Calculation 2 8 3 35" xfId="35780"/>
    <cellStyle name="Calculation 2 8 3 36" xfId="53506"/>
    <cellStyle name="Calculation 2 8 3 37" xfId="53896"/>
    <cellStyle name="Calculation 2 8 3 4" xfId="2322"/>
    <cellStyle name="Calculation 2 8 3 4 2" xfId="19914"/>
    <cellStyle name="Calculation 2 8 3 4 3" xfId="37402"/>
    <cellStyle name="Calculation 2 8 3 5" xfId="2758"/>
    <cellStyle name="Calculation 2 8 3 5 2" xfId="20350"/>
    <cellStyle name="Calculation 2 8 3 5 3" xfId="37838"/>
    <cellStyle name="Calculation 2 8 3 6" xfId="2455"/>
    <cellStyle name="Calculation 2 8 3 6 2" xfId="20047"/>
    <cellStyle name="Calculation 2 8 3 6 3" xfId="37535"/>
    <cellStyle name="Calculation 2 8 3 7" xfId="3608"/>
    <cellStyle name="Calculation 2 8 3 7 2" xfId="21200"/>
    <cellStyle name="Calculation 2 8 3 7 3" xfId="38688"/>
    <cellStyle name="Calculation 2 8 3 8" xfId="4033"/>
    <cellStyle name="Calculation 2 8 3 8 2" xfId="21625"/>
    <cellStyle name="Calculation 2 8 3 8 3" xfId="39113"/>
    <cellStyle name="Calculation 2 8 3 9" xfId="4454"/>
    <cellStyle name="Calculation 2 8 3 9 2" xfId="22046"/>
    <cellStyle name="Calculation 2 8 3 9 3" xfId="39534"/>
    <cellStyle name="Calculation 2 8 30" xfId="13955"/>
    <cellStyle name="Calculation 2 8 30 2" xfId="31515"/>
    <cellStyle name="Calculation 2 8 30 3" xfId="49003"/>
    <cellStyle name="Calculation 2 8 31" xfId="14515"/>
    <cellStyle name="Calculation 2 8 31 2" xfId="32075"/>
    <cellStyle name="Calculation 2 8 31 3" xfId="49563"/>
    <cellStyle name="Calculation 2 8 32" xfId="15070"/>
    <cellStyle name="Calculation 2 8 32 2" xfId="32630"/>
    <cellStyle name="Calculation 2 8 32 3" xfId="50118"/>
    <cellStyle name="Calculation 2 8 33" xfId="15635"/>
    <cellStyle name="Calculation 2 8 33 2" xfId="33195"/>
    <cellStyle name="Calculation 2 8 33 3" xfId="50683"/>
    <cellStyle name="Calculation 2 8 34" xfId="16182"/>
    <cellStyle name="Calculation 2 8 34 2" xfId="33742"/>
    <cellStyle name="Calculation 2 8 34 3" xfId="51230"/>
    <cellStyle name="Calculation 2 8 35" xfId="16733"/>
    <cellStyle name="Calculation 2 8 35 2" xfId="34293"/>
    <cellStyle name="Calculation 2 8 35 3" xfId="51781"/>
    <cellStyle name="Calculation 2 8 36" xfId="17254"/>
    <cellStyle name="Calculation 2 8 36 2" xfId="34814"/>
    <cellStyle name="Calculation 2 8 36 3" xfId="52302"/>
    <cellStyle name="Calculation 2 8 37" xfId="17858"/>
    <cellStyle name="Calculation 2 8 38" xfId="35346"/>
    <cellStyle name="Calculation 2 8 39" xfId="53249"/>
    <cellStyle name="Calculation 2 8 4" xfId="701"/>
    <cellStyle name="Calculation 2 8 4 10" xfId="10763"/>
    <cellStyle name="Calculation 2 8 4 10 2" xfId="28323"/>
    <cellStyle name="Calculation 2 8 4 10 3" xfId="45811"/>
    <cellStyle name="Calculation 2 8 4 11" xfId="11273"/>
    <cellStyle name="Calculation 2 8 4 11 2" xfId="28833"/>
    <cellStyle name="Calculation 2 8 4 11 3" xfId="46321"/>
    <cellStyle name="Calculation 2 8 4 12" xfId="11854"/>
    <cellStyle name="Calculation 2 8 4 12 2" xfId="29414"/>
    <cellStyle name="Calculation 2 8 4 12 3" xfId="46902"/>
    <cellStyle name="Calculation 2 8 4 13" xfId="12432"/>
    <cellStyle name="Calculation 2 8 4 13 2" xfId="29992"/>
    <cellStyle name="Calculation 2 8 4 13 3" xfId="47480"/>
    <cellStyle name="Calculation 2 8 4 14" xfId="13008"/>
    <cellStyle name="Calculation 2 8 4 14 2" xfId="30568"/>
    <cellStyle name="Calculation 2 8 4 14 3" xfId="48056"/>
    <cellStyle name="Calculation 2 8 4 15" xfId="13584"/>
    <cellStyle name="Calculation 2 8 4 15 2" xfId="31144"/>
    <cellStyle name="Calculation 2 8 4 15 3" xfId="48632"/>
    <cellStyle name="Calculation 2 8 4 16" xfId="14158"/>
    <cellStyle name="Calculation 2 8 4 16 2" xfId="31718"/>
    <cellStyle name="Calculation 2 8 4 16 3" xfId="49206"/>
    <cellStyle name="Calculation 2 8 4 17" xfId="14714"/>
    <cellStyle name="Calculation 2 8 4 17 2" xfId="32274"/>
    <cellStyle name="Calculation 2 8 4 17 3" xfId="49762"/>
    <cellStyle name="Calculation 2 8 4 18" xfId="15271"/>
    <cellStyle name="Calculation 2 8 4 18 2" xfId="32831"/>
    <cellStyle name="Calculation 2 8 4 18 3" xfId="50319"/>
    <cellStyle name="Calculation 2 8 4 19" xfId="15829"/>
    <cellStyle name="Calculation 2 8 4 19 2" xfId="33389"/>
    <cellStyle name="Calculation 2 8 4 19 3" xfId="50877"/>
    <cellStyle name="Calculation 2 8 4 2" xfId="6164"/>
    <cellStyle name="Calculation 2 8 4 2 2" xfId="23724"/>
    <cellStyle name="Calculation 2 8 4 2 3" xfId="41212"/>
    <cellStyle name="Calculation 2 8 4 20" xfId="16377"/>
    <cellStyle name="Calculation 2 8 4 20 2" xfId="33937"/>
    <cellStyle name="Calculation 2 8 4 20 3" xfId="51425"/>
    <cellStyle name="Calculation 2 8 4 21" xfId="16910"/>
    <cellStyle name="Calculation 2 8 4 21 2" xfId="34470"/>
    <cellStyle name="Calculation 2 8 4 21 3" xfId="51958"/>
    <cellStyle name="Calculation 2 8 4 22" xfId="17431"/>
    <cellStyle name="Calculation 2 8 4 22 2" xfId="34991"/>
    <cellStyle name="Calculation 2 8 4 22 3" xfId="52479"/>
    <cellStyle name="Calculation 2 8 4 23" xfId="18035"/>
    <cellStyle name="Calculation 2 8 4 24" xfId="35523"/>
    <cellStyle name="Calculation 2 8 4 3" xfId="6765"/>
    <cellStyle name="Calculation 2 8 4 3 2" xfId="24325"/>
    <cellStyle name="Calculation 2 8 4 3 3" xfId="41813"/>
    <cellStyle name="Calculation 2 8 4 4" xfId="7345"/>
    <cellStyle name="Calculation 2 8 4 4 2" xfId="24905"/>
    <cellStyle name="Calculation 2 8 4 4 3" xfId="42393"/>
    <cellStyle name="Calculation 2 8 4 5" xfId="7913"/>
    <cellStyle name="Calculation 2 8 4 5 2" xfId="25473"/>
    <cellStyle name="Calculation 2 8 4 5 3" xfId="42961"/>
    <cellStyle name="Calculation 2 8 4 6" xfId="8481"/>
    <cellStyle name="Calculation 2 8 4 6 2" xfId="26041"/>
    <cellStyle name="Calculation 2 8 4 6 3" xfId="43529"/>
    <cellStyle name="Calculation 2 8 4 7" xfId="9049"/>
    <cellStyle name="Calculation 2 8 4 7 2" xfId="26609"/>
    <cellStyle name="Calculation 2 8 4 7 3" xfId="44097"/>
    <cellStyle name="Calculation 2 8 4 8" xfId="9617"/>
    <cellStyle name="Calculation 2 8 4 8 2" xfId="27177"/>
    <cellStyle name="Calculation 2 8 4 8 3" xfId="44665"/>
    <cellStyle name="Calculation 2 8 4 9" xfId="10196"/>
    <cellStyle name="Calculation 2 8 4 9 2" xfId="27756"/>
    <cellStyle name="Calculation 2 8 4 9 3" xfId="45244"/>
    <cellStyle name="Calculation 2 8 40" xfId="53577"/>
    <cellStyle name="Calculation 2 8 5" xfId="1194"/>
    <cellStyle name="Calculation 2 8 5 2" xfId="18786"/>
    <cellStyle name="Calculation 2 8 5 3" xfId="36274"/>
    <cellStyle name="Calculation 2 8 6" xfId="1630"/>
    <cellStyle name="Calculation 2 8 6 2" xfId="19222"/>
    <cellStyle name="Calculation 2 8 6 3" xfId="36710"/>
    <cellStyle name="Calculation 2 8 7" xfId="2065"/>
    <cellStyle name="Calculation 2 8 7 2" xfId="19657"/>
    <cellStyle name="Calculation 2 8 7 3" xfId="37145"/>
    <cellStyle name="Calculation 2 8 8" xfId="2501"/>
    <cellStyle name="Calculation 2 8 8 2" xfId="20093"/>
    <cellStyle name="Calculation 2 8 8 3" xfId="37581"/>
    <cellStyle name="Calculation 2 8 9" xfId="2793"/>
    <cellStyle name="Calculation 2 8 9 2" xfId="20385"/>
    <cellStyle name="Calculation 2 8 9 3" xfId="37873"/>
    <cellStyle name="Calculation 2 9" xfId="169"/>
    <cellStyle name="Calculation 2 9 10" xfId="3310"/>
    <cellStyle name="Calculation 2 9 10 2" xfId="20902"/>
    <cellStyle name="Calculation 2 9 10 3" xfId="38390"/>
    <cellStyle name="Calculation 2 9 11" xfId="3735"/>
    <cellStyle name="Calculation 2 9 11 2" xfId="21327"/>
    <cellStyle name="Calculation 2 9 11 3" xfId="38815"/>
    <cellStyle name="Calculation 2 9 12" xfId="4156"/>
    <cellStyle name="Calculation 2 9 12 2" xfId="21748"/>
    <cellStyle name="Calculation 2 9 12 3" xfId="39236"/>
    <cellStyle name="Calculation 2 9 13" xfId="4577"/>
    <cellStyle name="Calculation 2 9 13 2" xfId="22169"/>
    <cellStyle name="Calculation 2 9 13 3" xfId="39657"/>
    <cellStyle name="Calculation 2 9 14" xfId="4979"/>
    <cellStyle name="Calculation 2 9 14 2" xfId="22571"/>
    <cellStyle name="Calculation 2 9 14 3" xfId="40059"/>
    <cellStyle name="Calculation 2 9 15" xfId="5379"/>
    <cellStyle name="Calculation 2 9 15 2" xfId="22971"/>
    <cellStyle name="Calculation 2 9 15 3" xfId="40459"/>
    <cellStyle name="Calculation 2 9 16" xfId="5912"/>
    <cellStyle name="Calculation 2 9 16 2" xfId="23504"/>
    <cellStyle name="Calculation 2 9 16 3" xfId="40992"/>
    <cellStyle name="Calculation 2 9 17" xfId="6513"/>
    <cellStyle name="Calculation 2 9 17 2" xfId="24073"/>
    <cellStyle name="Calculation 2 9 17 3" xfId="41561"/>
    <cellStyle name="Calculation 2 9 18" xfId="7093"/>
    <cellStyle name="Calculation 2 9 18 2" xfId="24653"/>
    <cellStyle name="Calculation 2 9 18 3" xfId="42141"/>
    <cellStyle name="Calculation 2 9 19" xfId="7661"/>
    <cellStyle name="Calculation 2 9 19 2" xfId="25221"/>
    <cellStyle name="Calculation 2 9 19 3" xfId="42709"/>
    <cellStyle name="Calculation 2 9 2" xfId="798"/>
    <cellStyle name="Calculation 2 9 2 10" xfId="4715"/>
    <cellStyle name="Calculation 2 9 2 10 2" xfId="22307"/>
    <cellStyle name="Calculation 2 9 2 10 3" xfId="39795"/>
    <cellStyle name="Calculation 2 9 2 11" xfId="5116"/>
    <cellStyle name="Calculation 2 9 2 11 2" xfId="22708"/>
    <cellStyle name="Calculation 2 9 2 11 3" xfId="40196"/>
    <cellStyle name="Calculation 2 9 2 12" xfId="5516"/>
    <cellStyle name="Calculation 2 9 2 12 2" xfId="23108"/>
    <cellStyle name="Calculation 2 9 2 12 3" xfId="40596"/>
    <cellStyle name="Calculation 2 9 2 13" xfId="6261"/>
    <cellStyle name="Calculation 2 9 2 13 2" xfId="23821"/>
    <cellStyle name="Calculation 2 9 2 13 3" xfId="41309"/>
    <cellStyle name="Calculation 2 9 2 14" xfId="6862"/>
    <cellStyle name="Calculation 2 9 2 14 2" xfId="24422"/>
    <cellStyle name="Calculation 2 9 2 14 3" xfId="41910"/>
    <cellStyle name="Calculation 2 9 2 15" xfId="7442"/>
    <cellStyle name="Calculation 2 9 2 15 2" xfId="25002"/>
    <cellStyle name="Calculation 2 9 2 15 3" xfId="42490"/>
    <cellStyle name="Calculation 2 9 2 16" xfId="8010"/>
    <cellStyle name="Calculation 2 9 2 16 2" xfId="25570"/>
    <cellStyle name="Calculation 2 9 2 16 3" xfId="43058"/>
    <cellStyle name="Calculation 2 9 2 17" xfId="8578"/>
    <cellStyle name="Calculation 2 9 2 17 2" xfId="26138"/>
    <cellStyle name="Calculation 2 9 2 17 3" xfId="43626"/>
    <cellStyle name="Calculation 2 9 2 18" xfId="9146"/>
    <cellStyle name="Calculation 2 9 2 18 2" xfId="26706"/>
    <cellStyle name="Calculation 2 9 2 18 3" xfId="44194"/>
    <cellStyle name="Calculation 2 9 2 19" xfId="9714"/>
    <cellStyle name="Calculation 2 9 2 19 2" xfId="27274"/>
    <cellStyle name="Calculation 2 9 2 19 3" xfId="44762"/>
    <cellStyle name="Calculation 2 9 2 2" xfId="1291"/>
    <cellStyle name="Calculation 2 9 2 2 2" xfId="18883"/>
    <cellStyle name="Calculation 2 9 2 2 3" xfId="36371"/>
    <cellStyle name="Calculation 2 9 2 20" xfId="10293"/>
    <cellStyle name="Calculation 2 9 2 20 2" xfId="27853"/>
    <cellStyle name="Calculation 2 9 2 20 3" xfId="45341"/>
    <cellStyle name="Calculation 2 9 2 21" xfId="10860"/>
    <cellStyle name="Calculation 2 9 2 21 2" xfId="28420"/>
    <cellStyle name="Calculation 2 9 2 21 3" xfId="45908"/>
    <cellStyle name="Calculation 2 9 2 22" xfId="11370"/>
    <cellStyle name="Calculation 2 9 2 22 2" xfId="28930"/>
    <cellStyle name="Calculation 2 9 2 22 3" xfId="46418"/>
    <cellStyle name="Calculation 2 9 2 23" xfId="11951"/>
    <cellStyle name="Calculation 2 9 2 23 2" xfId="29511"/>
    <cellStyle name="Calculation 2 9 2 23 3" xfId="46999"/>
    <cellStyle name="Calculation 2 9 2 24" xfId="12529"/>
    <cellStyle name="Calculation 2 9 2 24 2" xfId="30089"/>
    <cellStyle name="Calculation 2 9 2 24 3" xfId="47577"/>
    <cellStyle name="Calculation 2 9 2 25" xfId="13105"/>
    <cellStyle name="Calculation 2 9 2 25 2" xfId="30665"/>
    <cellStyle name="Calculation 2 9 2 25 3" xfId="48153"/>
    <cellStyle name="Calculation 2 9 2 26" xfId="13681"/>
    <cellStyle name="Calculation 2 9 2 26 2" xfId="31241"/>
    <cellStyle name="Calculation 2 9 2 26 3" xfId="48729"/>
    <cellStyle name="Calculation 2 9 2 27" xfId="14255"/>
    <cellStyle name="Calculation 2 9 2 27 2" xfId="31815"/>
    <cellStyle name="Calculation 2 9 2 27 3" xfId="49303"/>
    <cellStyle name="Calculation 2 9 2 28" xfId="14811"/>
    <cellStyle name="Calculation 2 9 2 28 2" xfId="32371"/>
    <cellStyle name="Calculation 2 9 2 28 3" xfId="49859"/>
    <cellStyle name="Calculation 2 9 2 29" xfId="15368"/>
    <cellStyle name="Calculation 2 9 2 29 2" xfId="32928"/>
    <cellStyle name="Calculation 2 9 2 29 3" xfId="50416"/>
    <cellStyle name="Calculation 2 9 2 3" xfId="1727"/>
    <cellStyle name="Calculation 2 9 2 3 2" xfId="19319"/>
    <cellStyle name="Calculation 2 9 2 3 3" xfId="36807"/>
    <cellStyle name="Calculation 2 9 2 30" xfId="15926"/>
    <cellStyle name="Calculation 2 9 2 30 2" xfId="33486"/>
    <cellStyle name="Calculation 2 9 2 30 3" xfId="50974"/>
    <cellStyle name="Calculation 2 9 2 31" xfId="16474"/>
    <cellStyle name="Calculation 2 9 2 31 2" xfId="34034"/>
    <cellStyle name="Calculation 2 9 2 31 3" xfId="51522"/>
    <cellStyle name="Calculation 2 9 2 32" xfId="17007"/>
    <cellStyle name="Calculation 2 9 2 32 2" xfId="34567"/>
    <cellStyle name="Calculation 2 9 2 32 3" xfId="52055"/>
    <cellStyle name="Calculation 2 9 2 33" xfId="17528"/>
    <cellStyle name="Calculation 2 9 2 33 2" xfId="35088"/>
    <cellStyle name="Calculation 2 9 2 33 3" xfId="52576"/>
    <cellStyle name="Calculation 2 9 2 34" xfId="18132"/>
    <cellStyle name="Calculation 2 9 2 35" xfId="35620"/>
    <cellStyle name="Calculation 2 9 2 36" xfId="53346"/>
    <cellStyle name="Calculation 2 9 2 37" xfId="52995"/>
    <cellStyle name="Calculation 2 9 2 4" xfId="2162"/>
    <cellStyle name="Calculation 2 9 2 4 2" xfId="19754"/>
    <cellStyle name="Calculation 2 9 2 4 3" xfId="37242"/>
    <cellStyle name="Calculation 2 9 2 5" xfId="2598"/>
    <cellStyle name="Calculation 2 9 2 5 2" xfId="20190"/>
    <cellStyle name="Calculation 2 9 2 5 3" xfId="37678"/>
    <cellStyle name="Calculation 2 9 2 6" xfId="3129"/>
    <cellStyle name="Calculation 2 9 2 6 2" xfId="20721"/>
    <cellStyle name="Calculation 2 9 2 6 3" xfId="38209"/>
    <cellStyle name="Calculation 2 9 2 7" xfId="3448"/>
    <cellStyle name="Calculation 2 9 2 7 2" xfId="21040"/>
    <cellStyle name="Calculation 2 9 2 7 3" xfId="38528"/>
    <cellStyle name="Calculation 2 9 2 8" xfId="3873"/>
    <cellStyle name="Calculation 2 9 2 8 2" xfId="21465"/>
    <cellStyle name="Calculation 2 9 2 8 3" xfId="38953"/>
    <cellStyle name="Calculation 2 9 2 9" xfId="4294"/>
    <cellStyle name="Calculation 2 9 2 9 2" xfId="21886"/>
    <cellStyle name="Calculation 2 9 2 9 3" xfId="39374"/>
    <cellStyle name="Calculation 2 9 20" xfId="8229"/>
    <cellStyle name="Calculation 2 9 20 2" xfId="25789"/>
    <cellStyle name="Calculation 2 9 20 3" xfId="43277"/>
    <cellStyle name="Calculation 2 9 21" xfId="8797"/>
    <cellStyle name="Calculation 2 9 21 2" xfId="26357"/>
    <cellStyle name="Calculation 2 9 21 3" xfId="43845"/>
    <cellStyle name="Calculation 2 9 22" xfId="9365"/>
    <cellStyle name="Calculation 2 9 22 2" xfId="26925"/>
    <cellStyle name="Calculation 2 9 22 3" xfId="44413"/>
    <cellStyle name="Calculation 2 9 23" xfId="9945"/>
    <cellStyle name="Calculation 2 9 23 2" xfId="27505"/>
    <cellStyle name="Calculation 2 9 23 3" xfId="44993"/>
    <cellStyle name="Calculation 2 9 24" xfId="10512"/>
    <cellStyle name="Calculation 2 9 24 2" xfId="28072"/>
    <cellStyle name="Calculation 2 9 24 3" xfId="45560"/>
    <cellStyle name="Calculation 2 9 25" xfId="9940"/>
    <cellStyle name="Calculation 2 9 25 2" xfId="27500"/>
    <cellStyle name="Calculation 2 9 25 3" xfId="44988"/>
    <cellStyle name="Calculation 2 9 26" xfId="11602"/>
    <cellStyle name="Calculation 2 9 26 2" xfId="29162"/>
    <cellStyle name="Calculation 2 9 26 3" xfId="46650"/>
    <cellStyle name="Calculation 2 9 27" xfId="12181"/>
    <cellStyle name="Calculation 2 9 27 2" xfId="29741"/>
    <cellStyle name="Calculation 2 9 27 3" xfId="47229"/>
    <cellStyle name="Calculation 2 9 28" xfId="12759"/>
    <cellStyle name="Calculation 2 9 28 2" xfId="30319"/>
    <cellStyle name="Calculation 2 9 28 3" xfId="47807"/>
    <cellStyle name="Calculation 2 9 29" xfId="13335"/>
    <cellStyle name="Calculation 2 9 29 2" xfId="30895"/>
    <cellStyle name="Calculation 2 9 29 3" xfId="48383"/>
    <cellStyle name="Calculation 2 9 3" xfId="918"/>
    <cellStyle name="Calculation 2 9 3 10" xfId="4835"/>
    <cellStyle name="Calculation 2 9 3 10 2" xfId="22427"/>
    <cellStyle name="Calculation 2 9 3 10 3" xfId="39915"/>
    <cellStyle name="Calculation 2 9 3 11" xfId="5236"/>
    <cellStyle name="Calculation 2 9 3 11 2" xfId="22828"/>
    <cellStyle name="Calculation 2 9 3 11 3" xfId="40316"/>
    <cellStyle name="Calculation 2 9 3 12" xfId="5636"/>
    <cellStyle name="Calculation 2 9 3 12 2" xfId="23228"/>
    <cellStyle name="Calculation 2 9 3 12 3" xfId="40716"/>
    <cellStyle name="Calculation 2 9 3 13" xfId="6381"/>
    <cellStyle name="Calculation 2 9 3 13 2" xfId="23941"/>
    <cellStyle name="Calculation 2 9 3 13 3" xfId="41429"/>
    <cellStyle name="Calculation 2 9 3 14" xfId="6982"/>
    <cellStyle name="Calculation 2 9 3 14 2" xfId="24542"/>
    <cellStyle name="Calculation 2 9 3 14 3" xfId="42030"/>
    <cellStyle name="Calculation 2 9 3 15" xfId="7562"/>
    <cellStyle name="Calculation 2 9 3 15 2" xfId="25122"/>
    <cellStyle name="Calculation 2 9 3 15 3" xfId="42610"/>
    <cellStyle name="Calculation 2 9 3 16" xfId="8130"/>
    <cellStyle name="Calculation 2 9 3 16 2" xfId="25690"/>
    <cellStyle name="Calculation 2 9 3 16 3" xfId="43178"/>
    <cellStyle name="Calculation 2 9 3 17" xfId="8698"/>
    <cellStyle name="Calculation 2 9 3 17 2" xfId="26258"/>
    <cellStyle name="Calculation 2 9 3 17 3" xfId="43746"/>
    <cellStyle name="Calculation 2 9 3 18" xfId="9266"/>
    <cellStyle name="Calculation 2 9 3 18 2" xfId="26826"/>
    <cellStyle name="Calculation 2 9 3 18 3" xfId="44314"/>
    <cellStyle name="Calculation 2 9 3 19" xfId="9834"/>
    <cellStyle name="Calculation 2 9 3 19 2" xfId="27394"/>
    <cellStyle name="Calculation 2 9 3 19 3" xfId="44882"/>
    <cellStyle name="Calculation 2 9 3 2" xfId="1411"/>
    <cellStyle name="Calculation 2 9 3 2 2" xfId="19003"/>
    <cellStyle name="Calculation 2 9 3 2 3" xfId="36491"/>
    <cellStyle name="Calculation 2 9 3 20" xfId="10413"/>
    <cellStyle name="Calculation 2 9 3 20 2" xfId="27973"/>
    <cellStyle name="Calculation 2 9 3 20 3" xfId="45461"/>
    <cellStyle name="Calculation 2 9 3 21" xfId="10980"/>
    <cellStyle name="Calculation 2 9 3 21 2" xfId="28540"/>
    <cellStyle name="Calculation 2 9 3 21 3" xfId="46028"/>
    <cellStyle name="Calculation 2 9 3 22" xfId="11490"/>
    <cellStyle name="Calculation 2 9 3 22 2" xfId="29050"/>
    <cellStyle name="Calculation 2 9 3 22 3" xfId="46538"/>
    <cellStyle name="Calculation 2 9 3 23" xfId="12071"/>
    <cellStyle name="Calculation 2 9 3 23 2" xfId="29631"/>
    <cellStyle name="Calculation 2 9 3 23 3" xfId="47119"/>
    <cellStyle name="Calculation 2 9 3 24" xfId="12649"/>
    <cellStyle name="Calculation 2 9 3 24 2" xfId="30209"/>
    <cellStyle name="Calculation 2 9 3 24 3" xfId="47697"/>
    <cellStyle name="Calculation 2 9 3 25" xfId="13225"/>
    <cellStyle name="Calculation 2 9 3 25 2" xfId="30785"/>
    <cellStyle name="Calculation 2 9 3 25 3" xfId="48273"/>
    <cellStyle name="Calculation 2 9 3 26" xfId="13801"/>
    <cellStyle name="Calculation 2 9 3 26 2" xfId="31361"/>
    <cellStyle name="Calculation 2 9 3 26 3" xfId="48849"/>
    <cellStyle name="Calculation 2 9 3 27" xfId="14375"/>
    <cellStyle name="Calculation 2 9 3 27 2" xfId="31935"/>
    <cellStyle name="Calculation 2 9 3 27 3" xfId="49423"/>
    <cellStyle name="Calculation 2 9 3 28" xfId="14931"/>
    <cellStyle name="Calculation 2 9 3 28 2" xfId="32491"/>
    <cellStyle name="Calculation 2 9 3 28 3" xfId="49979"/>
    <cellStyle name="Calculation 2 9 3 29" xfId="15488"/>
    <cellStyle name="Calculation 2 9 3 29 2" xfId="33048"/>
    <cellStyle name="Calculation 2 9 3 29 3" xfId="50536"/>
    <cellStyle name="Calculation 2 9 3 3" xfId="1847"/>
    <cellStyle name="Calculation 2 9 3 3 2" xfId="19439"/>
    <cellStyle name="Calculation 2 9 3 3 3" xfId="36927"/>
    <cellStyle name="Calculation 2 9 3 30" xfId="16046"/>
    <cellStyle name="Calculation 2 9 3 30 2" xfId="33606"/>
    <cellStyle name="Calculation 2 9 3 30 3" xfId="51094"/>
    <cellStyle name="Calculation 2 9 3 31" xfId="16594"/>
    <cellStyle name="Calculation 2 9 3 31 2" xfId="34154"/>
    <cellStyle name="Calculation 2 9 3 31 3" xfId="51642"/>
    <cellStyle name="Calculation 2 9 3 32" xfId="17127"/>
    <cellStyle name="Calculation 2 9 3 32 2" xfId="34687"/>
    <cellStyle name="Calculation 2 9 3 32 3" xfId="52175"/>
    <cellStyle name="Calculation 2 9 3 33" xfId="17648"/>
    <cellStyle name="Calculation 2 9 3 33 2" xfId="35208"/>
    <cellStyle name="Calculation 2 9 3 33 3" xfId="52696"/>
    <cellStyle name="Calculation 2 9 3 34" xfId="18252"/>
    <cellStyle name="Calculation 2 9 3 35" xfId="35740"/>
    <cellStyle name="Calculation 2 9 3 36" xfId="53466"/>
    <cellStyle name="Calculation 2 9 3 37" xfId="53118"/>
    <cellStyle name="Calculation 2 9 3 4" xfId="2282"/>
    <cellStyle name="Calculation 2 9 3 4 2" xfId="19874"/>
    <cellStyle name="Calculation 2 9 3 4 3" xfId="37362"/>
    <cellStyle name="Calculation 2 9 3 5" xfId="2718"/>
    <cellStyle name="Calculation 2 9 3 5 2" xfId="20310"/>
    <cellStyle name="Calculation 2 9 3 5 3" xfId="37798"/>
    <cellStyle name="Calculation 2 9 3 6" xfId="2844"/>
    <cellStyle name="Calculation 2 9 3 6 2" xfId="20436"/>
    <cellStyle name="Calculation 2 9 3 6 3" xfId="37924"/>
    <cellStyle name="Calculation 2 9 3 7" xfId="3568"/>
    <cellStyle name="Calculation 2 9 3 7 2" xfId="21160"/>
    <cellStyle name="Calculation 2 9 3 7 3" xfId="38648"/>
    <cellStyle name="Calculation 2 9 3 8" xfId="3993"/>
    <cellStyle name="Calculation 2 9 3 8 2" xfId="21585"/>
    <cellStyle name="Calculation 2 9 3 8 3" xfId="39073"/>
    <cellStyle name="Calculation 2 9 3 9" xfId="4414"/>
    <cellStyle name="Calculation 2 9 3 9 2" xfId="22006"/>
    <cellStyle name="Calculation 2 9 3 9 3" xfId="39494"/>
    <cellStyle name="Calculation 2 9 30" xfId="13912"/>
    <cellStyle name="Calculation 2 9 30 2" xfId="31472"/>
    <cellStyle name="Calculation 2 9 30 3" xfId="48960"/>
    <cellStyle name="Calculation 2 9 31" xfId="14472"/>
    <cellStyle name="Calculation 2 9 31 2" xfId="32032"/>
    <cellStyle name="Calculation 2 9 31 3" xfId="49520"/>
    <cellStyle name="Calculation 2 9 32" xfId="15027"/>
    <cellStyle name="Calculation 2 9 32 2" xfId="32587"/>
    <cellStyle name="Calculation 2 9 32 3" xfId="50075"/>
    <cellStyle name="Calculation 2 9 33" xfId="15592"/>
    <cellStyle name="Calculation 2 9 33 2" xfId="33152"/>
    <cellStyle name="Calculation 2 9 33 3" xfId="50640"/>
    <cellStyle name="Calculation 2 9 34" xfId="16139"/>
    <cellStyle name="Calculation 2 9 34 2" xfId="33699"/>
    <cellStyle name="Calculation 2 9 34 3" xfId="51187"/>
    <cellStyle name="Calculation 2 9 35" xfId="16691"/>
    <cellStyle name="Calculation 2 9 35 2" xfId="34251"/>
    <cellStyle name="Calculation 2 9 35 3" xfId="51739"/>
    <cellStyle name="Calculation 2 9 36" xfId="17212"/>
    <cellStyle name="Calculation 2 9 36 2" xfId="34772"/>
    <cellStyle name="Calculation 2 9 36 3" xfId="52260"/>
    <cellStyle name="Calculation 2 9 37" xfId="17816"/>
    <cellStyle name="Calculation 2 9 38" xfId="35304"/>
    <cellStyle name="Calculation 2 9 39" xfId="53208"/>
    <cellStyle name="Calculation 2 9 4" xfId="660"/>
    <cellStyle name="Calculation 2 9 4 10" xfId="10723"/>
    <cellStyle name="Calculation 2 9 4 10 2" xfId="28283"/>
    <cellStyle name="Calculation 2 9 4 10 3" xfId="45771"/>
    <cellStyle name="Calculation 2 9 4 11" xfId="11233"/>
    <cellStyle name="Calculation 2 9 4 11 2" xfId="28793"/>
    <cellStyle name="Calculation 2 9 4 11 3" xfId="46281"/>
    <cellStyle name="Calculation 2 9 4 12" xfId="11814"/>
    <cellStyle name="Calculation 2 9 4 12 2" xfId="29374"/>
    <cellStyle name="Calculation 2 9 4 12 3" xfId="46862"/>
    <cellStyle name="Calculation 2 9 4 13" xfId="12392"/>
    <cellStyle name="Calculation 2 9 4 13 2" xfId="29952"/>
    <cellStyle name="Calculation 2 9 4 13 3" xfId="47440"/>
    <cellStyle name="Calculation 2 9 4 14" xfId="12968"/>
    <cellStyle name="Calculation 2 9 4 14 2" xfId="30528"/>
    <cellStyle name="Calculation 2 9 4 14 3" xfId="48016"/>
    <cellStyle name="Calculation 2 9 4 15" xfId="13544"/>
    <cellStyle name="Calculation 2 9 4 15 2" xfId="31104"/>
    <cellStyle name="Calculation 2 9 4 15 3" xfId="48592"/>
    <cellStyle name="Calculation 2 9 4 16" xfId="14118"/>
    <cellStyle name="Calculation 2 9 4 16 2" xfId="31678"/>
    <cellStyle name="Calculation 2 9 4 16 3" xfId="49166"/>
    <cellStyle name="Calculation 2 9 4 17" xfId="14674"/>
    <cellStyle name="Calculation 2 9 4 17 2" xfId="32234"/>
    <cellStyle name="Calculation 2 9 4 17 3" xfId="49722"/>
    <cellStyle name="Calculation 2 9 4 18" xfId="15231"/>
    <cellStyle name="Calculation 2 9 4 18 2" xfId="32791"/>
    <cellStyle name="Calculation 2 9 4 18 3" xfId="50279"/>
    <cellStyle name="Calculation 2 9 4 19" xfId="15789"/>
    <cellStyle name="Calculation 2 9 4 19 2" xfId="33349"/>
    <cellStyle name="Calculation 2 9 4 19 3" xfId="50837"/>
    <cellStyle name="Calculation 2 9 4 2" xfId="6124"/>
    <cellStyle name="Calculation 2 9 4 2 2" xfId="23684"/>
    <cellStyle name="Calculation 2 9 4 2 3" xfId="41172"/>
    <cellStyle name="Calculation 2 9 4 20" xfId="16337"/>
    <cellStyle name="Calculation 2 9 4 20 2" xfId="33897"/>
    <cellStyle name="Calculation 2 9 4 20 3" xfId="51385"/>
    <cellStyle name="Calculation 2 9 4 21" xfId="16870"/>
    <cellStyle name="Calculation 2 9 4 21 2" xfId="34430"/>
    <cellStyle name="Calculation 2 9 4 21 3" xfId="51918"/>
    <cellStyle name="Calculation 2 9 4 22" xfId="17391"/>
    <cellStyle name="Calculation 2 9 4 22 2" xfId="34951"/>
    <cellStyle name="Calculation 2 9 4 22 3" xfId="52439"/>
    <cellStyle name="Calculation 2 9 4 23" xfId="17995"/>
    <cellStyle name="Calculation 2 9 4 24" xfId="35483"/>
    <cellStyle name="Calculation 2 9 4 3" xfId="6725"/>
    <cellStyle name="Calculation 2 9 4 3 2" xfId="24285"/>
    <cellStyle name="Calculation 2 9 4 3 3" xfId="41773"/>
    <cellStyle name="Calculation 2 9 4 4" xfId="7305"/>
    <cellStyle name="Calculation 2 9 4 4 2" xfId="24865"/>
    <cellStyle name="Calculation 2 9 4 4 3" xfId="42353"/>
    <cellStyle name="Calculation 2 9 4 5" xfId="7873"/>
    <cellStyle name="Calculation 2 9 4 5 2" xfId="25433"/>
    <cellStyle name="Calculation 2 9 4 5 3" xfId="42921"/>
    <cellStyle name="Calculation 2 9 4 6" xfId="8441"/>
    <cellStyle name="Calculation 2 9 4 6 2" xfId="26001"/>
    <cellStyle name="Calculation 2 9 4 6 3" xfId="43489"/>
    <cellStyle name="Calculation 2 9 4 7" xfId="9009"/>
    <cellStyle name="Calculation 2 9 4 7 2" xfId="26569"/>
    <cellStyle name="Calculation 2 9 4 7 3" xfId="44057"/>
    <cellStyle name="Calculation 2 9 4 8" xfId="9577"/>
    <cellStyle name="Calculation 2 9 4 8 2" xfId="27137"/>
    <cellStyle name="Calculation 2 9 4 8 3" xfId="44625"/>
    <cellStyle name="Calculation 2 9 4 9" xfId="10156"/>
    <cellStyle name="Calculation 2 9 4 9 2" xfId="27716"/>
    <cellStyle name="Calculation 2 9 4 9 3" xfId="45204"/>
    <cellStyle name="Calculation 2 9 40" xfId="53026"/>
    <cellStyle name="Calculation 2 9 5" xfId="1153"/>
    <cellStyle name="Calculation 2 9 5 2" xfId="18745"/>
    <cellStyle name="Calculation 2 9 5 3" xfId="36233"/>
    <cellStyle name="Calculation 2 9 6" xfId="1589"/>
    <cellStyle name="Calculation 2 9 6 2" xfId="19181"/>
    <cellStyle name="Calculation 2 9 6 3" xfId="36669"/>
    <cellStyle name="Calculation 2 9 7" xfId="2024"/>
    <cellStyle name="Calculation 2 9 7 2" xfId="19616"/>
    <cellStyle name="Calculation 2 9 7 3" xfId="37104"/>
    <cellStyle name="Calculation 2 9 8" xfId="2460"/>
    <cellStyle name="Calculation 2 9 8 2" xfId="20052"/>
    <cellStyle name="Calculation 2 9 8 3" xfId="37540"/>
    <cellStyle name="Calculation 2 9 9" xfId="3017"/>
    <cellStyle name="Calculation 2 9 9 2" xfId="20609"/>
    <cellStyle name="Calculation 2 9 9 3" xfId="38097"/>
    <cellStyle name="Calculation 3" xfId="63"/>
    <cellStyle name="Calculation 3 10" xfId="193"/>
    <cellStyle name="Calculation 3 10 10" xfId="3350"/>
    <cellStyle name="Calculation 3 10 10 2" xfId="20942"/>
    <cellStyle name="Calculation 3 10 10 3" xfId="38430"/>
    <cellStyle name="Calculation 3 10 11" xfId="3775"/>
    <cellStyle name="Calculation 3 10 11 2" xfId="21367"/>
    <cellStyle name="Calculation 3 10 11 3" xfId="38855"/>
    <cellStyle name="Calculation 3 10 12" xfId="4196"/>
    <cellStyle name="Calculation 3 10 12 2" xfId="21788"/>
    <cellStyle name="Calculation 3 10 12 3" xfId="39276"/>
    <cellStyle name="Calculation 3 10 13" xfId="4617"/>
    <cellStyle name="Calculation 3 10 13 2" xfId="22209"/>
    <cellStyle name="Calculation 3 10 13 3" xfId="39697"/>
    <cellStyle name="Calculation 3 10 14" xfId="5018"/>
    <cellStyle name="Calculation 3 10 14 2" xfId="22610"/>
    <cellStyle name="Calculation 3 10 14 3" xfId="40098"/>
    <cellStyle name="Calculation 3 10 15" xfId="5418"/>
    <cellStyle name="Calculation 3 10 15 2" xfId="23010"/>
    <cellStyle name="Calculation 3 10 15 3" xfId="40498"/>
    <cellStyle name="Calculation 3 10 16" xfId="5954"/>
    <cellStyle name="Calculation 3 10 16 2" xfId="23546"/>
    <cellStyle name="Calculation 3 10 16 3" xfId="41034"/>
    <cellStyle name="Calculation 3 10 17" xfId="6555"/>
    <cellStyle name="Calculation 3 10 17 2" xfId="24115"/>
    <cellStyle name="Calculation 3 10 17 3" xfId="41603"/>
    <cellStyle name="Calculation 3 10 18" xfId="7135"/>
    <cellStyle name="Calculation 3 10 18 2" xfId="24695"/>
    <cellStyle name="Calculation 3 10 18 3" xfId="42183"/>
    <cellStyle name="Calculation 3 10 19" xfId="7703"/>
    <cellStyle name="Calculation 3 10 19 2" xfId="25263"/>
    <cellStyle name="Calculation 3 10 19 3" xfId="42751"/>
    <cellStyle name="Calculation 3 10 2" xfId="837"/>
    <cellStyle name="Calculation 3 10 2 10" xfId="4754"/>
    <cellStyle name="Calculation 3 10 2 10 2" xfId="22346"/>
    <cellStyle name="Calculation 3 10 2 10 3" xfId="39834"/>
    <cellStyle name="Calculation 3 10 2 11" xfId="5155"/>
    <cellStyle name="Calculation 3 10 2 11 2" xfId="22747"/>
    <cellStyle name="Calculation 3 10 2 11 3" xfId="40235"/>
    <cellStyle name="Calculation 3 10 2 12" xfId="5555"/>
    <cellStyle name="Calculation 3 10 2 12 2" xfId="23147"/>
    <cellStyle name="Calculation 3 10 2 12 3" xfId="40635"/>
    <cellStyle name="Calculation 3 10 2 13" xfId="6300"/>
    <cellStyle name="Calculation 3 10 2 13 2" xfId="23860"/>
    <cellStyle name="Calculation 3 10 2 13 3" xfId="41348"/>
    <cellStyle name="Calculation 3 10 2 14" xfId="6901"/>
    <cellStyle name="Calculation 3 10 2 14 2" xfId="24461"/>
    <cellStyle name="Calculation 3 10 2 14 3" xfId="41949"/>
    <cellStyle name="Calculation 3 10 2 15" xfId="7481"/>
    <cellStyle name="Calculation 3 10 2 15 2" xfId="25041"/>
    <cellStyle name="Calculation 3 10 2 15 3" xfId="42529"/>
    <cellStyle name="Calculation 3 10 2 16" xfId="8049"/>
    <cellStyle name="Calculation 3 10 2 16 2" xfId="25609"/>
    <cellStyle name="Calculation 3 10 2 16 3" xfId="43097"/>
    <cellStyle name="Calculation 3 10 2 17" xfId="8617"/>
    <cellStyle name="Calculation 3 10 2 17 2" xfId="26177"/>
    <cellStyle name="Calculation 3 10 2 17 3" xfId="43665"/>
    <cellStyle name="Calculation 3 10 2 18" xfId="9185"/>
    <cellStyle name="Calculation 3 10 2 18 2" xfId="26745"/>
    <cellStyle name="Calculation 3 10 2 18 3" xfId="44233"/>
    <cellStyle name="Calculation 3 10 2 19" xfId="9753"/>
    <cellStyle name="Calculation 3 10 2 19 2" xfId="27313"/>
    <cellStyle name="Calculation 3 10 2 19 3" xfId="44801"/>
    <cellStyle name="Calculation 3 10 2 2" xfId="1330"/>
    <cellStyle name="Calculation 3 10 2 2 2" xfId="18922"/>
    <cellStyle name="Calculation 3 10 2 2 3" xfId="36410"/>
    <cellStyle name="Calculation 3 10 2 20" xfId="10332"/>
    <cellStyle name="Calculation 3 10 2 20 2" xfId="27892"/>
    <cellStyle name="Calculation 3 10 2 20 3" xfId="45380"/>
    <cellStyle name="Calculation 3 10 2 21" xfId="10899"/>
    <cellStyle name="Calculation 3 10 2 21 2" xfId="28459"/>
    <cellStyle name="Calculation 3 10 2 21 3" xfId="45947"/>
    <cellStyle name="Calculation 3 10 2 22" xfId="11409"/>
    <cellStyle name="Calculation 3 10 2 22 2" xfId="28969"/>
    <cellStyle name="Calculation 3 10 2 22 3" xfId="46457"/>
    <cellStyle name="Calculation 3 10 2 23" xfId="11990"/>
    <cellStyle name="Calculation 3 10 2 23 2" xfId="29550"/>
    <cellStyle name="Calculation 3 10 2 23 3" xfId="47038"/>
    <cellStyle name="Calculation 3 10 2 24" xfId="12568"/>
    <cellStyle name="Calculation 3 10 2 24 2" xfId="30128"/>
    <cellStyle name="Calculation 3 10 2 24 3" xfId="47616"/>
    <cellStyle name="Calculation 3 10 2 25" xfId="13144"/>
    <cellStyle name="Calculation 3 10 2 25 2" xfId="30704"/>
    <cellStyle name="Calculation 3 10 2 25 3" xfId="48192"/>
    <cellStyle name="Calculation 3 10 2 26" xfId="13720"/>
    <cellStyle name="Calculation 3 10 2 26 2" xfId="31280"/>
    <cellStyle name="Calculation 3 10 2 26 3" xfId="48768"/>
    <cellStyle name="Calculation 3 10 2 27" xfId="14294"/>
    <cellStyle name="Calculation 3 10 2 27 2" xfId="31854"/>
    <cellStyle name="Calculation 3 10 2 27 3" xfId="49342"/>
    <cellStyle name="Calculation 3 10 2 28" xfId="14850"/>
    <cellStyle name="Calculation 3 10 2 28 2" xfId="32410"/>
    <cellStyle name="Calculation 3 10 2 28 3" xfId="49898"/>
    <cellStyle name="Calculation 3 10 2 29" xfId="15407"/>
    <cellStyle name="Calculation 3 10 2 29 2" xfId="32967"/>
    <cellStyle name="Calculation 3 10 2 29 3" xfId="50455"/>
    <cellStyle name="Calculation 3 10 2 3" xfId="1766"/>
    <cellStyle name="Calculation 3 10 2 3 2" xfId="19358"/>
    <cellStyle name="Calculation 3 10 2 3 3" xfId="36846"/>
    <cellStyle name="Calculation 3 10 2 30" xfId="15965"/>
    <cellStyle name="Calculation 3 10 2 30 2" xfId="33525"/>
    <cellStyle name="Calculation 3 10 2 30 3" xfId="51013"/>
    <cellStyle name="Calculation 3 10 2 31" xfId="16513"/>
    <cellStyle name="Calculation 3 10 2 31 2" xfId="34073"/>
    <cellStyle name="Calculation 3 10 2 31 3" xfId="51561"/>
    <cellStyle name="Calculation 3 10 2 32" xfId="17046"/>
    <cellStyle name="Calculation 3 10 2 32 2" xfId="34606"/>
    <cellStyle name="Calculation 3 10 2 32 3" xfId="52094"/>
    <cellStyle name="Calculation 3 10 2 33" xfId="17567"/>
    <cellStyle name="Calculation 3 10 2 33 2" xfId="35127"/>
    <cellStyle name="Calculation 3 10 2 33 3" xfId="52615"/>
    <cellStyle name="Calculation 3 10 2 34" xfId="18171"/>
    <cellStyle name="Calculation 3 10 2 35" xfId="35659"/>
    <cellStyle name="Calculation 3 10 2 36" xfId="53385"/>
    <cellStyle name="Calculation 3 10 2 37" xfId="53722"/>
    <cellStyle name="Calculation 3 10 2 4" xfId="2201"/>
    <cellStyle name="Calculation 3 10 2 4 2" xfId="19793"/>
    <cellStyle name="Calculation 3 10 2 4 3" xfId="37281"/>
    <cellStyle name="Calculation 3 10 2 5" xfId="2637"/>
    <cellStyle name="Calculation 3 10 2 5 2" xfId="20229"/>
    <cellStyle name="Calculation 3 10 2 5 3" xfId="37717"/>
    <cellStyle name="Calculation 3 10 2 6" xfId="1060"/>
    <cellStyle name="Calculation 3 10 2 6 2" xfId="18676"/>
    <cellStyle name="Calculation 3 10 2 6 3" xfId="36164"/>
    <cellStyle name="Calculation 3 10 2 7" xfId="3487"/>
    <cellStyle name="Calculation 3 10 2 7 2" xfId="21079"/>
    <cellStyle name="Calculation 3 10 2 7 3" xfId="38567"/>
    <cellStyle name="Calculation 3 10 2 8" xfId="3912"/>
    <cellStyle name="Calculation 3 10 2 8 2" xfId="21504"/>
    <cellStyle name="Calculation 3 10 2 8 3" xfId="38992"/>
    <cellStyle name="Calculation 3 10 2 9" xfId="4333"/>
    <cellStyle name="Calculation 3 10 2 9 2" xfId="21925"/>
    <cellStyle name="Calculation 3 10 2 9 3" xfId="39413"/>
    <cellStyle name="Calculation 3 10 20" xfId="8271"/>
    <cellStyle name="Calculation 3 10 20 2" xfId="25831"/>
    <cellStyle name="Calculation 3 10 20 3" xfId="43319"/>
    <cellStyle name="Calculation 3 10 21" xfId="8839"/>
    <cellStyle name="Calculation 3 10 21 2" xfId="26399"/>
    <cellStyle name="Calculation 3 10 21 3" xfId="43887"/>
    <cellStyle name="Calculation 3 10 22" xfId="9407"/>
    <cellStyle name="Calculation 3 10 22 2" xfId="26967"/>
    <cellStyle name="Calculation 3 10 22 3" xfId="44455"/>
    <cellStyle name="Calculation 3 10 23" xfId="9987"/>
    <cellStyle name="Calculation 3 10 23 2" xfId="27547"/>
    <cellStyle name="Calculation 3 10 23 3" xfId="45035"/>
    <cellStyle name="Calculation 3 10 24" xfId="10554"/>
    <cellStyle name="Calculation 3 10 24 2" xfId="28114"/>
    <cellStyle name="Calculation 3 10 24 3" xfId="45602"/>
    <cellStyle name="Calculation 3 10 25" xfId="11065"/>
    <cellStyle name="Calculation 3 10 25 2" xfId="28625"/>
    <cellStyle name="Calculation 3 10 25 3" xfId="46113"/>
    <cellStyle name="Calculation 3 10 26" xfId="11644"/>
    <cellStyle name="Calculation 3 10 26 2" xfId="29204"/>
    <cellStyle name="Calculation 3 10 26 3" xfId="46692"/>
    <cellStyle name="Calculation 3 10 27" xfId="12222"/>
    <cellStyle name="Calculation 3 10 27 2" xfId="29782"/>
    <cellStyle name="Calculation 3 10 27 3" xfId="47270"/>
    <cellStyle name="Calculation 3 10 28" xfId="12801"/>
    <cellStyle name="Calculation 3 10 28 2" xfId="30361"/>
    <cellStyle name="Calculation 3 10 28 3" xfId="47849"/>
    <cellStyle name="Calculation 3 10 29" xfId="13377"/>
    <cellStyle name="Calculation 3 10 29 2" xfId="30937"/>
    <cellStyle name="Calculation 3 10 29 3" xfId="48425"/>
    <cellStyle name="Calculation 3 10 3" xfId="957"/>
    <cellStyle name="Calculation 3 10 3 10" xfId="4874"/>
    <cellStyle name="Calculation 3 10 3 10 2" xfId="22466"/>
    <cellStyle name="Calculation 3 10 3 10 3" xfId="39954"/>
    <cellStyle name="Calculation 3 10 3 11" xfId="5275"/>
    <cellStyle name="Calculation 3 10 3 11 2" xfId="22867"/>
    <cellStyle name="Calculation 3 10 3 11 3" xfId="40355"/>
    <cellStyle name="Calculation 3 10 3 12" xfId="5675"/>
    <cellStyle name="Calculation 3 10 3 12 2" xfId="23267"/>
    <cellStyle name="Calculation 3 10 3 12 3" xfId="40755"/>
    <cellStyle name="Calculation 3 10 3 13" xfId="6420"/>
    <cellStyle name="Calculation 3 10 3 13 2" xfId="23980"/>
    <cellStyle name="Calculation 3 10 3 13 3" xfId="41468"/>
    <cellStyle name="Calculation 3 10 3 14" xfId="7021"/>
    <cellStyle name="Calculation 3 10 3 14 2" xfId="24581"/>
    <cellStyle name="Calculation 3 10 3 14 3" xfId="42069"/>
    <cellStyle name="Calculation 3 10 3 15" xfId="7601"/>
    <cellStyle name="Calculation 3 10 3 15 2" xfId="25161"/>
    <cellStyle name="Calculation 3 10 3 15 3" xfId="42649"/>
    <cellStyle name="Calculation 3 10 3 16" xfId="8169"/>
    <cellStyle name="Calculation 3 10 3 16 2" xfId="25729"/>
    <cellStyle name="Calculation 3 10 3 16 3" xfId="43217"/>
    <cellStyle name="Calculation 3 10 3 17" xfId="8737"/>
    <cellStyle name="Calculation 3 10 3 17 2" xfId="26297"/>
    <cellStyle name="Calculation 3 10 3 17 3" xfId="43785"/>
    <cellStyle name="Calculation 3 10 3 18" xfId="9305"/>
    <cellStyle name="Calculation 3 10 3 18 2" xfId="26865"/>
    <cellStyle name="Calculation 3 10 3 18 3" xfId="44353"/>
    <cellStyle name="Calculation 3 10 3 19" xfId="9873"/>
    <cellStyle name="Calculation 3 10 3 19 2" xfId="27433"/>
    <cellStyle name="Calculation 3 10 3 19 3" xfId="44921"/>
    <cellStyle name="Calculation 3 10 3 2" xfId="1450"/>
    <cellStyle name="Calculation 3 10 3 2 2" xfId="19042"/>
    <cellStyle name="Calculation 3 10 3 2 3" xfId="36530"/>
    <cellStyle name="Calculation 3 10 3 20" xfId="10452"/>
    <cellStyle name="Calculation 3 10 3 20 2" xfId="28012"/>
    <cellStyle name="Calculation 3 10 3 20 3" xfId="45500"/>
    <cellStyle name="Calculation 3 10 3 21" xfId="11019"/>
    <cellStyle name="Calculation 3 10 3 21 2" xfId="28579"/>
    <cellStyle name="Calculation 3 10 3 21 3" xfId="46067"/>
    <cellStyle name="Calculation 3 10 3 22" xfId="11529"/>
    <cellStyle name="Calculation 3 10 3 22 2" xfId="29089"/>
    <cellStyle name="Calculation 3 10 3 22 3" xfId="46577"/>
    <cellStyle name="Calculation 3 10 3 23" xfId="12110"/>
    <cellStyle name="Calculation 3 10 3 23 2" xfId="29670"/>
    <cellStyle name="Calculation 3 10 3 23 3" xfId="47158"/>
    <cellStyle name="Calculation 3 10 3 24" xfId="12688"/>
    <cellStyle name="Calculation 3 10 3 24 2" xfId="30248"/>
    <cellStyle name="Calculation 3 10 3 24 3" xfId="47736"/>
    <cellStyle name="Calculation 3 10 3 25" xfId="13264"/>
    <cellStyle name="Calculation 3 10 3 25 2" xfId="30824"/>
    <cellStyle name="Calculation 3 10 3 25 3" xfId="48312"/>
    <cellStyle name="Calculation 3 10 3 26" xfId="13840"/>
    <cellStyle name="Calculation 3 10 3 26 2" xfId="31400"/>
    <cellStyle name="Calculation 3 10 3 26 3" xfId="48888"/>
    <cellStyle name="Calculation 3 10 3 27" xfId="14414"/>
    <cellStyle name="Calculation 3 10 3 27 2" xfId="31974"/>
    <cellStyle name="Calculation 3 10 3 27 3" xfId="49462"/>
    <cellStyle name="Calculation 3 10 3 28" xfId="14970"/>
    <cellStyle name="Calculation 3 10 3 28 2" xfId="32530"/>
    <cellStyle name="Calculation 3 10 3 28 3" xfId="50018"/>
    <cellStyle name="Calculation 3 10 3 29" xfId="15527"/>
    <cellStyle name="Calculation 3 10 3 29 2" xfId="33087"/>
    <cellStyle name="Calculation 3 10 3 29 3" xfId="50575"/>
    <cellStyle name="Calculation 3 10 3 3" xfId="1886"/>
    <cellStyle name="Calculation 3 10 3 3 2" xfId="19478"/>
    <cellStyle name="Calculation 3 10 3 3 3" xfId="36966"/>
    <cellStyle name="Calculation 3 10 3 30" xfId="16085"/>
    <cellStyle name="Calculation 3 10 3 30 2" xfId="33645"/>
    <cellStyle name="Calculation 3 10 3 30 3" xfId="51133"/>
    <cellStyle name="Calculation 3 10 3 31" xfId="16633"/>
    <cellStyle name="Calculation 3 10 3 31 2" xfId="34193"/>
    <cellStyle name="Calculation 3 10 3 31 3" xfId="51681"/>
    <cellStyle name="Calculation 3 10 3 32" xfId="17166"/>
    <cellStyle name="Calculation 3 10 3 32 2" xfId="34726"/>
    <cellStyle name="Calculation 3 10 3 32 3" xfId="52214"/>
    <cellStyle name="Calculation 3 10 3 33" xfId="17687"/>
    <cellStyle name="Calculation 3 10 3 33 2" xfId="35247"/>
    <cellStyle name="Calculation 3 10 3 33 3" xfId="52735"/>
    <cellStyle name="Calculation 3 10 3 34" xfId="18291"/>
    <cellStyle name="Calculation 3 10 3 35" xfId="35779"/>
    <cellStyle name="Calculation 3 10 3 36" xfId="53505"/>
    <cellStyle name="Calculation 3 10 3 37" xfId="53895"/>
    <cellStyle name="Calculation 3 10 3 4" xfId="2321"/>
    <cellStyle name="Calculation 3 10 3 4 2" xfId="19913"/>
    <cellStyle name="Calculation 3 10 3 4 3" xfId="37401"/>
    <cellStyle name="Calculation 3 10 3 5" xfId="2757"/>
    <cellStyle name="Calculation 3 10 3 5 2" xfId="20349"/>
    <cellStyle name="Calculation 3 10 3 5 3" xfId="37837"/>
    <cellStyle name="Calculation 3 10 3 6" xfId="2454"/>
    <cellStyle name="Calculation 3 10 3 6 2" xfId="20046"/>
    <cellStyle name="Calculation 3 10 3 6 3" xfId="37534"/>
    <cellStyle name="Calculation 3 10 3 7" xfId="3607"/>
    <cellStyle name="Calculation 3 10 3 7 2" xfId="21199"/>
    <cellStyle name="Calculation 3 10 3 7 3" xfId="38687"/>
    <cellStyle name="Calculation 3 10 3 8" xfId="4032"/>
    <cellStyle name="Calculation 3 10 3 8 2" xfId="21624"/>
    <cellStyle name="Calculation 3 10 3 8 3" xfId="39112"/>
    <cellStyle name="Calculation 3 10 3 9" xfId="4453"/>
    <cellStyle name="Calculation 3 10 3 9 2" xfId="22045"/>
    <cellStyle name="Calculation 3 10 3 9 3" xfId="39533"/>
    <cellStyle name="Calculation 3 10 30" xfId="13954"/>
    <cellStyle name="Calculation 3 10 30 2" xfId="31514"/>
    <cellStyle name="Calculation 3 10 30 3" xfId="49002"/>
    <cellStyle name="Calculation 3 10 31" xfId="14514"/>
    <cellStyle name="Calculation 3 10 31 2" xfId="32074"/>
    <cellStyle name="Calculation 3 10 31 3" xfId="49562"/>
    <cellStyle name="Calculation 3 10 32" xfId="15069"/>
    <cellStyle name="Calculation 3 10 32 2" xfId="32629"/>
    <cellStyle name="Calculation 3 10 32 3" xfId="50117"/>
    <cellStyle name="Calculation 3 10 33" xfId="15634"/>
    <cellStyle name="Calculation 3 10 33 2" xfId="33194"/>
    <cellStyle name="Calculation 3 10 33 3" xfId="50682"/>
    <cellStyle name="Calculation 3 10 34" xfId="16181"/>
    <cellStyle name="Calculation 3 10 34 2" xfId="33741"/>
    <cellStyle name="Calculation 3 10 34 3" xfId="51229"/>
    <cellStyle name="Calculation 3 10 35" xfId="16732"/>
    <cellStyle name="Calculation 3 10 35 2" xfId="34292"/>
    <cellStyle name="Calculation 3 10 35 3" xfId="51780"/>
    <cellStyle name="Calculation 3 10 36" xfId="17253"/>
    <cellStyle name="Calculation 3 10 36 2" xfId="34813"/>
    <cellStyle name="Calculation 3 10 36 3" xfId="52301"/>
    <cellStyle name="Calculation 3 10 37" xfId="17857"/>
    <cellStyle name="Calculation 3 10 38" xfId="35345"/>
    <cellStyle name="Calculation 3 10 39" xfId="53248"/>
    <cellStyle name="Calculation 3 10 4" xfId="700"/>
    <cellStyle name="Calculation 3 10 4 10" xfId="10762"/>
    <cellStyle name="Calculation 3 10 4 10 2" xfId="28322"/>
    <cellStyle name="Calculation 3 10 4 10 3" xfId="45810"/>
    <cellStyle name="Calculation 3 10 4 11" xfId="11272"/>
    <cellStyle name="Calculation 3 10 4 11 2" xfId="28832"/>
    <cellStyle name="Calculation 3 10 4 11 3" xfId="46320"/>
    <cellStyle name="Calculation 3 10 4 12" xfId="11853"/>
    <cellStyle name="Calculation 3 10 4 12 2" xfId="29413"/>
    <cellStyle name="Calculation 3 10 4 12 3" xfId="46901"/>
    <cellStyle name="Calculation 3 10 4 13" xfId="12431"/>
    <cellStyle name="Calculation 3 10 4 13 2" xfId="29991"/>
    <cellStyle name="Calculation 3 10 4 13 3" xfId="47479"/>
    <cellStyle name="Calculation 3 10 4 14" xfId="13007"/>
    <cellStyle name="Calculation 3 10 4 14 2" xfId="30567"/>
    <cellStyle name="Calculation 3 10 4 14 3" xfId="48055"/>
    <cellStyle name="Calculation 3 10 4 15" xfId="13583"/>
    <cellStyle name="Calculation 3 10 4 15 2" xfId="31143"/>
    <cellStyle name="Calculation 3 10 4 15 3" xfId="48631"/>
    <cellStyle name="Calculation 3 10 4 16" xfId="14157"/>
    <cellStyle name="Calculation 3 10 4 16 2" xfId="31717"/>
    <cellStyle name="Calculation 3 10 4 16 3" xfId="49205"/>
    <cellStyle name="Calculation 3 10 4 17" xfId="14713"/>
    <cellStyle name="Calculation 3 10 4 17 2" xfId="32273"/>
    <cellStyle name="Calculation 3 10 4 17 3" xfId="49761"/>
    <cellStyle name="Calculation 3 10 4 18" xfId="15270"/>
    <cellStyle name="Calculation 3 10 4 18 2" xfId="32830"/>
    <cellStyle name="Calculation 3 10 4 18 3" xfId="50318"/>
    <cellStyle name="Calculation 3 10 4 19" xfId="15828"/>
    <cellStyle name="Calculation 3 10 4 19 2" xfId="33388"/>
    <cellStyle name="Calculation 3 10 4 19 3" xfId="50876"/>
    <cellStyle name="Calculation 3 10 4 2" xfId="6163"/>
    <cellStyle name="Calculation 3 10 4 2 2" xfId="23723"/>
    <cellStyle name="Calculation 3 10 4 2 3" xfId="41211"/>
    <cellStyle name="Calculation 3 10 4 20" xfId="16376"/>
    <cellStyle name="Calculation 3 10 4 20 2" xfId="33936"/>
    <cellStyle name="Calculation 3 10 4 20 3" xfId="51424"/>
    <cellStyle name="Calculation 3 10 4 21" xfId="16909"/>
    <cellStyle name="Calculation 3 10 4 21 2" xfId="34469"/>
    <cellStyle name="Calculation 3 10 4 21 3" xfId="51957"/>
    <cellStyle name="Calculation 3 10 4 22" xfId="17430"/>
    <cellStyle name="Calculation 3 10 4 22 2" xfId="34990"/>
    <cellStyle name="Calculation 3 10 4 22 3" xfId="52478"/>
    <cellStyle name="Calculation 3 10 4 23" xfId="18034"/>
    <cellStyle name="Calculation 3 10 4 24" xfId="35522"/>
    <cellStyle name="Calculation 3 10 4 3" xfId="6764"/>
    <cellStyle name="Calculation 3 10 4 3 2" xfId="24324"/>
    <cellStyle name="Calculation 3 10 4 3 3" xfId="41812"/>
    <cellStyle name="Calculation 3 10 4 4" xfId="7344"/>
    <cellStyle name="Calculation 3 10 4 4 2" xfId="24904"/>
    <cellStyle name="Calculation 3 10 4 4 3" xfId="42392"/>
    <cellStyle name="Calculation 3 10 4 5" xfId="7912"/>
    <cellStyle name="Calculation 3 10 4 5 2" xfId="25472"/>
    <cellStyle name="Calculation 3 10 4 5 3" xfId="42960"/>
    <cellStyle name="Calculation 3 10 4 6" xfId="8480"/>
    <cellStyle name="Calculation 3 10 4 6 2" xfId="26040"/>
    <cellStyle name="Calculation 3 10 4 6 3" xfId="43528"/>
    <cellStyle name="Calculation 3 10 4 7" xfId="9048"/>
    <cellStyle name="Calculation 3 10 4 7 2" xfId="26608"/>
    <cellStyle name="Calculation 3 10 4 7 3" xfId="44096"/>
    <cellStyle name="Calculation 3 10 4 8" xfId="9616"/>
    <cellStyle name="Calculation 3 10 4 8 2" xfId="27176"/>
    <cellStyle name="Calculation 3 10 4 8 3" xfId="44664"/>
    <cellStyle name="Calculation 3 10 4 9" xfId="10195"/>
    <cellStyle name="Calculation 3 10 4 9 2" xfId="27755"/>
    <cellStyle name="Calculation 3 10 4 9 3" xfId="45243"/>
    <cellStyle name="Calculation 3 10 40" xfId="53548"/>
    <cellStyle name="Calculation 3 10 5" xfId="1193"/>
    <cellStyle name="Calculation 3 10 5 2" xfId="18785"/>
    <cellStyle name="Calculation 3 10 5 3" xfId="36273"/>
    <cellStyle name="Calculation 3 10 6" xfId="1629"/>
    <cellStyle name="Calculation 3 10 6 2" xfId="19221"/>
    <cellStyle name="Calculation 3 10 6 3" xfId="36709"/>
    <cellStyle name="Calculation 3 10 7" xfId="2064"/>
    <cellStyle name="Calculation 3 10 7 2" xfId="19656"/>
    <cellStyle name="Calculation 3 10 7 3" xfId="37144"/>
    <cellStyle name="Calculation 3 10 8" xfId="2500"/>
    <cellStyle name="Calculation 3 10 8 2" xfId="20092"/>
    <cellStyle name="Calculation 3 10 8 3" xfId="37580"/>
    <cellStyle name="Calculation 3 10 9" xfId="496"/>
    <cellStyle name="Calculation 3 10 9 2" xfId="18543"/>
    <cellStyle name="Calculation 3 10 9 3" xfId="36031"/>
    <cellStyle name="Calculation 3 11" xfId="180"/>
    <cellStyle name="Calculation 3 11 10" xfId="2999"/>
    <cellStyle name="Calculation 3 11 10 2" xfId="20591"/>
    <cellStyle name="Calculation 3 11 10 3" xfId="38079"/>
    <cellStyle name="Calculation 3 11 11" xfId="3023"/>
    <cellStyle name="Calculation 3 11 11 2" xfId="20615"/>
    <cellStyle name="Calculation 3 11 11 3" xfId="38103"/>
    <cellStyle name="Calculation 3 11 12" xfId="3132"/>
    <cellStyle name="Calculation 3 11 12 2" xfId="20724"/>
    <cellStyle name="Calculation 3 11 12 3" xfId="38212"/>
    <cellStyle name="Calculation 3 11 13" xfId="3238"/>
    <cellStyle name="Calculation 3 11 13 2" xfId="20830"/>
    <cellStyle name="Calculation 3 11 13 3" xfId="38318"/>
    <cellStyle name="Calculation 3 11 14" xfId="6013"/>
    <cellStyle name="Calculation 3 11 14 2" xfId="23605"/>
    <cellStyle name="Calculation 3 11 14 3" xfId="41093"/>
    <cellStyle name="Calculation 3 11 15" xfId="6614"/>
    <cellStyle name="Calculation 3 11 15 2" xfId="24174"/>
    <cellStyle name="Calculation 3 11 15 3" xfId="41662"/>
    <cellStyle name="Calculation 3 11 16" xfId="7194"/>
    <cellStyle name="Calculation 3 11 16 2" xfId="24754"/>
    <cellStyle name="Calculation 3 11 16 3" xfId="42242"/>
    <cellStyle name="Calculation 3 11 17" xfId="7762"/>
    <cellStyle name="Calculation 3 11 17 2" xfId="25322"/>
    <cellStyle name="Calculation 3 11 17 3" xfId="42810"/>
    <cellStyle name="Calculation 3 11 18" xfId="8330"/>
    <cellStyle name="Calculation 3 11 18 2" xfId="25890"/>
    <cellStyle name="Calculation 3 11 18 3" xfId="43378"/>
    <cellStyle name="Calculation 3 11 19" xfId="8898"/>
    <cellStyle name="Calculation 3 11 19 2" xfId="26458"/>
    <cellStyle name="Calculation 3 11 19 3" xfId="43946"/>
    <cellStyle name="Calculation 3 11 2" xfId="547"/>
    <cellStyle name="Calculation 3 11 2 2" xfId="18588"/>
    <cellStyle name="Calculation 3 11 2 3" xfId="36076"/>
    <cellStyle name="Calculation 3 11 20" xfId="9466"/>
    <cellStyle name="Calculation 3 11 20 2" xfId="27026"/>
    <cellStyle name="Calculation 3 11 20 3" xfId="44514"/>
    <cellStyle name="Calculation 3 11 21" xfId="10046"/>
    <cellStyle name="Calculation 3 11 21 2" xfId="27606"/>
    <cellStyle name="Calculation 3 11 21 3" xfId="45094"/>
    <cellStyle name="Calculation 3 11 22" xfId="10613"/>
    <cellStyle name="Calculation 3 11 22 2" xfId="28173"/>
    <cellStyle name="Calculation 3 11 22 3" xfId="45661"/>
    <cellStyle name="Calculation 3 11 23" xfId="11124"/>
    <cellStyle name="Calculation 3 11 23 2" xfId="28684"/>
    <cellStyle name="Calculation 3 11 23 3" xfId="46172"/>
    <cellStyle name="Calculation 3 11 24" xfId="11703"/>
    <cellStyle name="Calculation 3 11 24 2" xfId="29263"/>
    <cellStyle name="Calculation 3 11 24 3" xfId="46751"/>
    <cellStyle name="Calculation 3 11 25" xfId="12281"/>
    <cellStyle name="Calculation 3 11 25 2" xfId="29841"/>
    <cellStyle name="Calculation 3 11 25 3" xfId="47329"/>
    <cellStyle name="Calculation 3 11 26" xfId="12860"/>
    <cellStyle name="Calculation 3 11 26 2" xfId="30420"/>
    <cellStyle name="Calculation 3 11 26 3" xfId="47908"/>
    <cellStyle name="Calculation 3 11 27" xfId="13436"/>
    <cellStyle name="Calculation 3 11 27 2" xfId="30996"/>
    <cellStyle name="Calculation 3 11 27 3" xfId="48484"/>
    <cellStyle name="Calculation 3 11 28" xfId="14013"/>
    <cellStyle name="Calculation 3 11 28 2" xfId="31573"/>
    <cellStyle name="Calculation 3 11 28 3" xfId="49061"/>
    <cellStyle name="Calculation 3 11 29" xfId="14573"/>
    <cellStyle name="Calculation 3 11 29 2" xfId="32133"/>
    <cellStyle name="Calculation 3 11 29 3" xfId="49621"/>
    <cellStyle name="Calculation 3 11 3" xfId="1040"/>
    <cellStyle name="Calculation 3 11 3 2" xfId="18656"/>
    <cellStyle name="Calculation 3 11 3 3" xfId="36144"/>
    <cellStyle name="Calculation 3 11 30" xfId="15128"/>
    <cellStyle name="Calculation 3 11 30 2" xfId="32688"/>
    <cellStyle name="Calculation 3 11 30 3" xfId="50176"/>
    <cellStyle name="Calculation 3 11 31" xfId="15693"/>
    <cellStyle name="Calculation 3 11 31 2" xfId="33253"/>
    <cellStyle name="Calculation 3 11 31 3" xfId="50741"/>
    <cellStyle name="Calculation 3 11 32" xfId="16240"/>
    <cellStyle name="Calculation 3 11 32 2" xfId="33800"/>
    <cellStyle name="Calculation 3 11 32 3" xfId="51288"/>
    <cellStyle name="Calculation 3 11 33" xfId="16791"/>
    <cellStyle name="Calculation 3 11 33 2" xfId="34351"/>
    <cellStyle name="Calculation 3 11 33 3" xfId="51839"/>
    <cellStyle name="Calculation 3 11 34" xfId="17312"/>
    <cellStyle name="Calculation 3 11 34 2" xfId="34872"/>
    <cellStyle name="Calculation 3 11 34 3" xfId="52360"/>
    <cellStyle name="Calculation 3 11 35" xfId="17916"/>
    <cellStyle name="Calculation 3 11 36" xfId="35404"/>
    <cellStyle name="Calculation 3 11 37" xfId="53094"/>
    <cellStyle name="Calculation 3 11 38" xfId="53709"/>
    <cellStyle name="Calculation 3 11 4" xfId="513"/>
    <cellStyle name="Calculation 3 11 4 2" xfId="18560"/>
    <cellStyle name="Calculation 3 11 4 3" xfId="36048"/>
    <cellStyle name="Calculation 3 11 5" xfId="523"/>
    <cellStyle name="Calculation 3 11 5 2" xfId="18570"/>
    <cellStyle name="Calculation 3 11 5 3" xfId="36058"/>
    <cellStyle name="Calculation 3 11 6" xfId="1006"/>
    <cellStyle name="Calculation 3 11 6 2" xfId="18622"/>
    <cellStyle name="Calculation 3 11 6 3" xfId="36110"/>
    <cellStyle name="Calculation 3 11 7" xfId="2835"/>
    <cellStyle name="Calculation 3 11 7 2" xfId="20427"/>
    <cellStyle name="Calculation 3 11 7 3" xfId="37915"/>
    <cellStyle name="Calculation 3 11 8" xfId="2882"/>
    <cellStyle name="Calculation 3 11 8 2" xfId="20474"/>
    <cellStyle name="Calculation 3 11 8 3" xfId="37962"/>
    <cellStyle name="Calculation 3 11 9" xfId="3101"/>
    <cellStyle name="Calculation 3 11 9 2" xfId="20693"/>
    <cellStyle name="Calculation 3 11 9 3" xfId="38181"/>
    <cellStyle name="Calculation 3 12" xfId="195"/>
    <cellStyle name="Calculation 3 12 10" xfId="3206"/>
    <cellStyle name="Calculation 3 12 10 2" xfId="20798"/>
    <cellStyle name="Calculation 3 12 10 3" xfId="38286"/>
    <cellStyle name="Calculation 3 12 11" xfId="2911"/>
    <cellStyle name="Calculation 3 12 11 2" xfId="20503"/>
    <cellStyle name="Calculation 3 12 11 3" xfId="37991"/>
    <cellStyle name="Calculation 3 12 12" xfId="3255"/>
    <cellStyle name="Calculation 3 12 12 2" xfId="20847"/>
    <cellStyle name="Calculation 3 12 12 3" xfId="38335"/>
    <cellStyle name="Calculation 3 12 13" xfId="3684"/>
    <cellStyle name="Calculation 3 12 13 2" xfId="21276"/>
    <cellStyle name="Calculation 3 12 13 3" xfId="38764"/>
    <cellStyle name="Calculation 3 12 14" xfId="6008"/>
    <cellStyle name="Calculation 3 12 14 2" xfId="23600"/>
    <cellStyle name="Calculation 3 12 14 3" xfId="41088"/>
    <cellStyle name="Calculation 3 12 15" xfId="6609"/>
    <cellStyle name="Calculation 3 12 15 2" xfId="24169"/>
    <cellStyle name="Calculation 3 12 15 3" xfId="41657"/>
    <cellStyle name="Calculation 3 12 16" xfId="7189"/>
    <cellStyle name="Calculation 3 12 16 2" xfId="24749"/>
    <cellStyle name="Calculation 3 12 16 3" xfId="42237"/>
    <cellStyle name="Calculation 3 12 17" xfId="7757"/>
    <cellStyle name="Calculation 3 12 17 2" xfId="25317"/>
    <cellStyle name="Calculation 3 12 17 3" xfId="42805"/>
    <cellStyle name="Calculation 3 12 18" xfId="8325"/>
    <cellStyle name="Calculation 3 12 18 2" xfId="25885"/>
    <cellStyle name="Calculation 3 12 18 3" xfId="43373"/>
    <cellStyle name="Calculation 3 12 19" xfId="8893"/>
    <cellStyle name="Calculation 3 12 19 2" xfId="26453"/>
    <cellStyle name="Calculation 3 12 19 3" xfId="43941"/>
    <cellStyle name="Calculation 3 12 2" xfId="542"/>
    <cellStyle name="Calculation 3 12 2 2" xfId="18583"/>
    <cellStyle name="Calculation 3 12 2 3" xfId="36071"/>
    <cellStyle name="Calculation 3 12 20" xfId="9461"/>
    <cellStyle name="Calculation 3 12 20 2" xfId="27021"/>
    <cellStyle name="Calculation 3 12 20 3" xfId="44509"/>
    <cellStyle name="Calculation 3 12 21" xfId="10041"/>
    <cellStyle name="Calculation 3 12 21 2" xfId="27601"/>
    <cellStyle name="Calculation 3 12 21 3" xfId="45089"/>
    <cellStyle name="Calculation 3 12 22" xfId="10608"/>
    <cellStyle name="Calculation 3 12 22 2" xfId="28168"/>
    <cellStyle name="Calculation 3 12 22 3" xfId="45656"/>
    <cellStyle name="Calculation 3 12 23" xfId="11119"/>
    <cellStyle name="Calculation 3 12 23 2" xfId="28679"/>
    <cellStyle name="Calculation 3 12 23 3" xfId="46167"/>
    <cellStyle name="Calculation 3 12 24" xfId="11698"/>
    <cellStyle name="Calculation 3 12 24 2" xfId="29258"/>
    <cellStyle name="Calculation 3 12 24 3" xfId="46746"/>
    <cellStyle name="Calculation 3 12 25" xfId="12276"/>
    <cellStyle name="Calculation 3 12 25 2" xfId="29836"/>
    <cellStyle name="Calculation 3 12 25 3" xfId="47324"/>
    <cellStyle name="Calculation 3 12 26" xfId="12855"/>
    <cellStyle name="Calculation 3 12 26 2" xfId="30415"/>
    <cellStyle name="Calculation 3 12 26 3" xfId="47903"/>
    <cellStyle name="Calculation 3 12 27" xfId="13431"/>
    <cellStyle name="Calculation 3 12 27 2" xfId="30991"/>
    <cellStyle name="Calculation 3 12 27 3" xfId="48479"/>
    <cellStyle name="Calculation 3 12 28" xfId="14008"/>
    <cellStyle name="Calculation 3 12 28 2" xfId="31568"/>
    <cellStyle name="Calculation 3 12 28 3" xfId="49056"/>
    <cellStyle name="Calculation 3 12 29" xfId="14568"/>
    <cellStyle name="Calculation 3 12 29 2" xfId="32128"/>
    <cellStyle name="Calculation 3 12 29 3" xfId="49616"/>
    <cellStyle name="Calculation 3 12 3" xfId="1035"/>
    <cellStyle name="Calculation 3 12 3 2" xfId="18651"/>
    <cellStyle name="Calculation 3 12 3 3" xfId="36139"/>
    <cellStyle name="Calculation 3 12 30" xfId="15123"/>
    <cellStyle name="Calculation 3 12 30 2" xfId="32683"/>
    <cellStyle name="Calculation 3 12 30 3" xfId="50171"/>
    <cellStyle name="Calculation 3 12 31" xfId="15688"/>
    <cellStyle name="Calculation 3 12 31 2" xfId="33248"/>
    <cellStyle name="Calculation 3 12 31 3" xfId="50736"/>
    <cellStyle name="Calculation 3 12 32" xfId="16235"/>
    <cellStyle name="Calculation 3 12 32 2" xfId="33795"/>
    <cellStyle name="Calculation 3 12 32 3" xfId="51283"/>
    <cellStyle name="Calculation 3 12 33" xfId="16786"/>
    <cellStyle name="Calculation 3 12 33 2" xfId="34346"/>
    <cellStyle name="Calculation 3 12 33 3" xfId="51834"/>
    <cellStyle name="Calculation 3 12 34" xfId="17307"/>
    <cellStyle name="Calculation 3 12 34 2" xfId="34867"/>
    <cellStyle name="Calculation 3 12 34 3" xfId="52355"/>
    <cellStyle name="Calculation 3 12 35" xfId="17911"/>
    <cellStyle name="Calculation 3 12 36" xfId="35399"/>
    <cellStyle name="Calculation 3 12 37" xfId="53089"/>
    <cellStyle name="Calculation 3 12 38" xfId="53638"/>
    <cellStyle name="Calculation 3 12 4" xfId="509"/>
    <cellStyle name="Calculation 3 12 4 2" xfId="18556"/>
    <cellStyle name="Calculation 3 12 4 3" xfId="36044"/>
    <cellStyle name="Calculation 3 12 5" xfId="1000"/>
    <cellStyle name="Calculation 3 12 5 2" xfId="18616"/>
    <cellStyle name="Calculation 3 12 5 3" xfId="36104"/>
    <cellStyle name="Calculation 3 12 6" xfId="474"/>
    <cellStyle name="Calculation 3 12 6 2" xfId="18521"/>
    <cellStyle name="Calculation 3 12 6 3" xfId="36009"/>
    <cellStyle name="Calculation 3 12 7" xfId="3155"/>
    <cellStyle name="Calculation 3 12 7 2" xfId="20747"/>
    <cellStyle name="Calculation 3 12 7 3" xfId="38235"/>
    <cellStyle name="Calculation 3 12 8" xfId="3091"/>
    <cellStyle name="Calculation 3 12 8 2" xfId="20683"/>
    <cellStyle name="Calculation 3 12 8 3" xfId="38171"/>
    <cellStyle name="Calculation 3 12 9" xfId="2986"/>
    <cellStyle name="Calculation 3 12 9 2" xfId="20578"/>
    <cellStyle name="Calculation 3 12 9 3" xfId="38066"/>
    <cellStyle name="Calculation 3 13" xfId="233"/>
    <cellStyle name="Calculation 3 13 10" xfId="10536"/>
    <cellStyle name="Calculation 3 13 10 2" xfId="28096"/>
    <cellStyle name="Calculation 3 13 10 3" xfId="45584"/>
    <cellStyle name="Calculation 3 13 11" xfId="5714"/>
    <cellStyle name="Calculation 3 13 11 2" xfId="23306"/>
    <cellStyle name="Calculation 3 13 11 3" xfId="40794"/>
    <cellStyle name="Calculation 3 13 12" xfId="11626"/>
    <cellStyle name="Calculation 3 13 12 2" xfId="29186"/>
    <cellStyle name="Calculation 3 13 12 3" xfId="46674"/>
    <cellStyle name="Calculation 3 13 13" xfId="12204"/>
    <cellStyle name="Calculation 3 13 13 2" xfId="29764"/>
    <cellStyle name="Calculation 3 13 13 3" xfId="47252"/>
    <cellStyle name="Calculation 3 13 14" xfId="12783"/>
    <cellStyle name="Calculation 3 13 14 2" xfId="30343"/>
    <cellStyle name="Calculation 3 13 14 3" xfId="47831"/>
    <cellStyle name="Calculation 3 13 15" xfId="13359"/>
    <cellStyle name="Calculation 3 13 15 2" xfId="30919"/>
    <cellStyle name="Calculation 3 13 15 3" xfId="48407"/>
    <cellStyle name="Calculation 3 13 16" xfId="13936"/>
    <cellStyle name="Calculation 3 13 16 2" xfId="31496"/>
    <cellStyle name="Calculation 3 13 16 3" xfId="48984"/>
    <cellStyle name="Calculation 3 13 17" xfId="14496"/>
    <cellStyle name="Calculation 3 13 17 2" xfId="32056"/>
    <cellStyle name="Calculation 3 13 17 3" xfId="49544"/>
    <cellStyle name="Calculation 3 13 18" xfId="15051"/>
    <cellStyle name="Calculation 3 13 18 2" xfId="32611"/>
    <cellStyle name="Calculation 3 13 18 3" xfId="50099"/>
    <cellStyle name="Calculation 3 13 19" xfId="15616"/>
    <cellStyle name="Calculation 3 13 19 2" xfId="33176"/>
    <cellStyle name="Calculation 3 13 19 3" xfId="50664"/>
    <cellStyle name="Calculation 3 13 2" xfId="5936"/>
    <cellStyle name="Calculation 3 13 2 2" xfId="23528"/>
    <cellStyle name="Calculation 3 13 2 3" xfId="41016"/>
    <cellStyle name="Calculation 3 13 20" xfId="16163"/>
    <cellStyle name="Calculation 3 13 20 2" xfId="33723"/>
    <cellStyle name="Calculation 3 13 20 3" xfId="51211"/>
    <cellStyle name="Calculation 3 13 21" xfId="16714"/>
    <cellStyle name="Calculation 3 13 21 2" xfId="34274"/>
    <cellStyle name="Calculation 3 13 21 3" xfId="51762"/>
    <cellStyle name="Calculation 3 13 22" xfId="17235"/>
    <cellStyle name="Calculation 3 13 22 2" xfId="34795"/>
    <cellStyle name="Calculation 3 13 22 3" xfId="52283"/>
    <cellStyle name="Calculation 3 13 23" xfId="18337"/>
    <cellStyle name="Calculation 3 13 23 2" xfId="35825"/>
    <cellStyle name="Calculation 3 13 24" xfId="17839"/>
    <cellStyle name="Calculation 3 13 25" xfId="35327"/>
    <cellStyle name="Calculation 3 13 3" xfId="6537"/>
    <cellStyle name="Calculation 3 13 3 2" xfId="24097"/>
    <cellStyle name="Calculation 3 13 3 3" xfId="41585"/>
    <cellStyle name="Calculation 3 13 4" xfId="7117"/>
    <cellStyle name="Calculation 3 13 4 2" xfId="24677"/>
    <cellStyle name="Calculation 3 13 4 3" xfId="42165"/>
    <cellStyle name="Calculation 3 13 5" xfId="7685"/>
    <cellStyle name="Calculation 3 13 5 2" xfId="25245"/>
    <cellStyle name="Calculation 3 13 5 3" xfId="42733"/>
    <cellStyle name="Calculation 3 13 6" xfId="8253"/>
    <cellStyle name="Calculation 3 13 6 2" xfId="25813"/>
    <cellStyle name="Calculation 3 13 6 3" xfId="43301"/>
    <cellStyle name="Calculation 3 13 7" xfId="8821"/>
    <cellStyle name="Calculation 3 13 7 2" xfId="26381"/>
    <cellStyle name="Calculation 3 13 7 3" xfId="43869"/>
    <cellStyle name="Calculation 3 13 8" xfId="9389"/>
    <cellStyle name="Calculation 3 13 8 2" xfId="26949"/>
    <cellStyle name="Calculation 3 13 8 3" xfId="44437"/>
    <cellStyle name="Calculation 3 13 9" xfId="9969"/>
    <cellStyle name="Calculation 3 13 9 2" xfId="27529"/>
    <cellStyle name="Calculation 3 13 9 3" xfId="45017"/>
    <cellStyle name="Calculation 3 14" xfId="275"/>
    <cellStyle name="Calculation 3 14 2" xfId="18346"/>
    <cellStyle name="Calculation 3 14 3" xfId="35834"/>
    <cellStyle name="Calculation 3 15" xfId="202"/>
    <cellStyle name="Calculation 3 15 2" xfId="18334"/>
    <cellStyle name="Calculation 3 15 3" xfId="35822"/>
    <cellStyle name="Calculation 3 16" xfId="326"/>
    <cellStyle name="Calculation 3 16 2" xfId="18373"/>
    <cellStyle name="Calculation 3 16 3" xfId="35861"/>
    <cellStyle name="Calculation 3 17" xfId="229"/>
    <cellStyle name="Calculation 3 17 2" xfId="18336"/>
    <cellStyle name="Calculation 3 17 3" xfId="35824"/>
    <cellStyle name="Calculation 3 18" xfId="257"/>
    <cellStyle name="Calculation 3 18 2" xfId="18341"/>
    <cellStyle name="Calculation 3 18 3" xfId="35829"/>
    <cellStyle name="Calculation 3 19" xfId="251"/>
    <cellStyle name="Calculation 3 19 2" xfId="18340"/>
    <cellStyle name="Calculation 3 19 3" xfId="35828"/>
    <cellStyle name="Calculation 3 2" xfId="187"/>
    <cellStyle name="Calculation 3 2 10" xfId="2372"/>
    <cellStyle name="Calculation 3 2 10 2" xfId="19964"/>
    <cellStyle name="Calculation 3 2 10 3" xfId="37452"/>
    <cellStyle name="Calculation 3 2 11" xfId="2919"/>
    <cellStyle name="Calculation 3 2 11 2" xfId="20511"/>
    <cellStyle name="Calculation 3 2 11 3" xfId="37999"/>
    <cellStyle name="Calculation 3 2 12" xfId="3226"/>
    <cellStyle name="Calculation 3 2 12 2" xfId="20818"/>
    <cellStyle name="Calculation 3 2 12 3" xfId="38306"/>
    <cellStyle name="Calculation 3 2 13" xfId="3657"/>
    <cellStyle name="Calculation 3 2 13 2" xfId="21249"/>
    <cellStyle name="Calculation 3 2 13 3" xfId="38737"/>
    <cellStyle name="Calculation 3 2 14" xfId="4081"/>
    <cellStyle name="Calculation 3 2 14 2" xfId="21673"/>
    <cellStyle name="Calculation 3 2 14 3" xfId="39161"/>
    <cellStyle name="Calculation 3 2 15" xfId="4502"/>
    <cellStyle name="Calculation 3 2 15 2" xfId="22094"/>
    <cellStyle name="Calculation 3 2 15 3" xfId="39582"/>
    <cellStyle name="Calculation 3 2 16" xfId="4920"/>
    <cellStyle name="Calculation 3 2 16 2" xfId="22512"/>
    <cellStyle name="Calculation 3 2 16 3" xfId="40000"/>
    <cellStyle name="Calculation 3 2 17" xfId="5320"/>
    <cellStyle name="Calculation 3 2 17 2" xfId="22912"/>
    <cellStyle name="Calculation 3 2 17 3" xfId="40400"/>
    <cellStyle name="Calculation 3 2 18" xfId="5823"/>
    <cellStyle name="Calculation 3 2 18 2" xfId="23415"/>
    <cellStyle name="Calculation 3 2 18 3" xfId="40903"/>
    <cellStyle name="Calculation 3 2 19" xfId="5748"/>
    <cellStyle name="Calculation 3 2 19 2" xfId="23340"/>
    <cellStyle name="Calculation 3 2 19 3" xfId="40828"/>
    <cellStyle name="Calculation 3 2 2" xfId="639"/>
    <cellStyle name="Calculation 3 2 2 10" xfId="3715"/>
    <cellStyle name="Calculation 3 2 2 10 2" xfId="21307"/>
    <cellStyle name="Calculation 3 2 2 10 3" xfId="38795"/>
    <cellStyle name="Calculation 3 2 2 11" xfId="4136"/>
    <cellStyle name="Calculation 3 2 2 11 2" xfId="21728"/>
    <cellStyle name="Calculation 3 2 2 11 3" xfId="39216"/>
    <cellStyle name="Calculation 3 2 2 12" xfId="4557"/>
    <cellStyle name="Calculation 3 2 2 12 2" xfId="22149"/>
    <cellStyle name="Calculation 3 2 2 12 3" xfId="39637"/>
    <cellStyle name="Calculation 3 2 2 13" xfId="4968"/>
    <cellStyle name="Calculation 3 2 2 13 2" xfId="22560"/>
    <cellStyle name="Calculation 3 2 2 13 3" xfId="40048"/>
    <cellStyle name="Calculation 3 2 2 14" xfId="5368"/>
    <cellStyle name="Calculation 3 2 2 14 2" xfId="22960"/>
    <cellStyle name="Calculation 3 2 2 14 3" xfId="40448"/>
    <cellStyle name="Calculation 3 2 2 15" xfId="5889"/>
    <cellStyle name="Calculation 3 2 2 15 2" xfId="23481"/>
    <cellStyle name="Calculation 3 2 2 15 3" xfId="40969"/>
    <cellStyle name="Calculation 3 2 2 16" xfId="6488"/>
    <cellStyle name="Calculation 3 2 2 16 2" xfId="24048"/>
    <cellStyle name="Calculation 3 2 2 16 3" xfId="41536"/>
    <cellStyle name="Calculation 3 2 2 17" xfId="7068"/>
    <cellStyle name="Calculation 3 2 2 17 2" xfId="24628"/>
    <cellStyle name="Calculation 3 2 2 17 3" xfId="42116"/>
    <cellStyle name="Calculation 3 2 2 18" xfId="7636"/>
    <cellStyle name="Calculation 3 2 2 18 2" xfId="25196"/>
    <cellStyle name="Calculation 3 2 2 18 3" xfId="42684"/>
    <cellStyle name="Calculation 3 2 2 19" xfId="8204"/>
    <cellStyle name="Calculation 3 2 2 19 2" xfId="25764"/>
    <cellStyle name="Calculation 3 2 2 19 3" xfId="43252"/>
    <cellStyle name="Calculation 3 2 2 2" xfId="787"/>
    <cellStyle name="Calculation 3 2 2 2 10" xfId="4704"/>
    <cellStyle name="Calculation 3 2 2 2 10 2" xfId="22296"/>
    <cellStyle name="Calculation 3 2 2 2 10 3" xfId="39784"/>
    <cellStyle name="Calculation 3 2 2 2 11" xfId="5105"/>
    <cellStyle name="Calculation 3 2 2 2 11 2" xfId="22697"/>
    <cellStyle name="Calculation 3 2 2 2 11 3" xfId="40185"/>
    <cellStyle name="Calculation 3 2 2 2 12" xfId="5505"/>
    <cellStyle name="Calculation 3 2 2 2 12 2" xfId="23097"/>
    <cellStyle name="Calculation 3 2 2 2 12 3" xfId="40585"/>
    <cellStyle name="Calculation 3 2 2 2 13" xfId="6250"/>
    <cellStyle name="Calculation 3 2 2 2 13 2" xfId="23810"/>
    <cellStyle name="Calculation 3 2 2 2 13 3" xfId="41298"/>
    <cellStyle name="Calculation 3 2 2 2 14" xfId="6851"/>
    <cellStyle name="Calculation 3 2 2 2 14 2" xfId="24411"/>
    <cellStyle name="Calculation 3 2 2 2 14 3" xfId="41899"/>
    <cellStyle name="Calculation 3 2 2 2 15" xfId="7431"/>
    <cellStyle name="Calculation 3 2 2 2 15 2" xfId="24991"/>
    <cellStyle name="Calculation 3 2 2 2 15 3" xfId="42479"/>
    <cellStyle name="Calculation 3 2 2 2 16" xfId="7999"/>
    <cellStyle name="Calculation 3 2 2 2 16 2" xfId="25559"/>
    <cellStyle name="Calculation 3 2 2 2 16 3" xfId="43047"/>
    <cellStyle name="Calculation 3 2 2 2 17" xfId="8567"/>
    <cellStyle name="Calculation 3 2 2 2 17 2" xfId="26127"/>
    <cellStyle name="Calculation 3 2 2 2 17 3" xfId="43615"/>
    <cellStyle name="Calculation 3 2 2 2 18" xfId="9135"/>
    <cellStyle name="Calculation 3 2 2 2 18 2" xfId="26695"/>
    <cellStyle name="Calculation 3 2 2 2 18 3" xfId="44183"/>
    <cellStyle name="Calculation 3 2 2 2 19" xfId="9703"/>
    <cellStyle name="Calculation 3 2 2 2 19 2" xfId="27263"/>
    <cellStyle name="Calculation 3 2 2 2 19 3" xfId="44751"/>
    <cellStyle name="Calculation 3 2 2 2 2" xfId="1280"/>
    <cellStyle name="Calculation 3 2 2 2 2 2" xfId="18872"/>
    <cellStyle name="Calculation 3 2 2 2 2 3" xfId="36360"/>
    <cellStyle name="Calculation 3 2 2 2 20" xfId="10282"/>
    <cellStyle name="Calculation 3 2 2 2 20 2" xfId="27842"/>
    <cellStyle name="Calculation 3 2 2 2 20 3" xfId="45330"/>
    <cellStyle name="Calculation 3 2 2 2 21" xfId="10849"/>
    <cellStyle name="Calculation 3 2 2 2 21 2" xfId="28409"/>
    <cellStyle name="Calculation 3 2 2 2 21 3" xfId="45897"/>
    <cellStyle name="Calculation 3 2 2 2 22" xfId="11359"/>
    <cellStyle name="Calculation 3 2 2 2 22 2" xfId="28919"/>
    <cellStyle name="Calculation 3 2 2 2 22 3" xfId="46407"/>
    <cellStyle name="Calculation 3 2 2 2 23" xfId="11940"/>
    <cellStyle name="Calculation 3 2 2 2 23 2" xfId="29500"/>
    <cellStyle name="Calculation 3 2 2 2 23 3" xfId="46988"/>
    <cellStyle name="Calculation 3 2 2 2 24" xfId="12518"/>
    <cellStyle name="Calculation 3 2 2 2 24 2" xfId="30078"/>
    <cellStyle name="Calculation 3 2 2 2 24 3" xfId="47566"/>
    <cellStyle name="Calculation 3 2 2 2 25" xfId="13094"/>
    <cellStyle name="Calculation 3 2 2 2 25 2" xfId="30654"/>
    <cellStyle name="Calculation 3 2 2 2 25 3" xfId="48142"/>
    <cellStyle name="Calculation 3 2 2 2 26" xfId="13670"/>
    <cellStyle name="Calculation 3 2 2 2 26 2" xfId="31230"/>
    <cellStyle name="Calculation 3 2 2 2 26 3" xfId="48718"/>
    <cellStyle name="Calculation 3 2 2 2 27" xfId="14244"/>
    <cellStyle name="Calculation 3 2 2 2 27 2" xfId="31804"/>
    <cellStyle name="Calculation 3 2 2 2 27 3" xfId="49292"/>
    <cellStyle name="Calculation 3 2 2 2 28" xfId="14800"/>
    <cellStyle name="Calculation 3 2 2 2 28 2" xfId="32360"/>
    <cellStyle name="Calculation 3 2 2 2 28 3" xfId="49848"/>
    <cellStyle name="Calculation 3 2 2 2 29" xfId="15357"/>
    <cellStyle name="Calculation 3 2 2 2 29 2" xfId="32917"/>
    <cellStyle name="Calculation 3 2 2 2 29 3" xfId="50405"/>
    <cellStyle name="Calculation 3 2 2 2 3" xfId="1716"/>
    <cellStyle name="Calculation 3 2 2 2 3 2" xfId="19308"/>
    <cellStyle name="Calculation 3 2 2 2 3 3" xfId="36796"/>
    <cellStyle name="Calculation 3 2 2 2 30" xfId="15915"/>
    <cellStyle name="Calculation 3 2 2 2 30 2" xfId="33475"/>
    <cellStyle name="Calculation 3 2 2 2 30 3" xfId="50963"/>
    <cellStyle name="Calculation 3 2 2 2 31" xfId="16463"/>
    <cellStyle name="Calculation 3 2 2 2 31 2" xfId="34023"/>
    <cellStyle name="Calculation 3 2 2 2 31 3" xfId="51511"/>
    <cellStyle name="Calculation 3 2 2 2 32" xfId="16996"/>
    <cellStyle name="Calculation 3 2 2 2 32 2" xfId="34556"/>
    <cellStyle name="Calculation 3 2 2 2 32 3" xfId="52044"/>
    <cellStyle name="Calculation 3 2 2 2 33" xfId="17517"/>
    <cellStyle name="Calculation 3 2 2 2 33 2" xfId="35077"/>
    <cellStyle name="Calculation 3 2 2 2 33 3" xfId="52565"/>
    <cellStyle name="Calculation 3 2 2 2 34" xfId="18121"/>
    <cellStyle name="Calculation 3 2 2 2 35" xfId="35609"/>
    <cellStyle name="Calculation 3 2 2 2 36" xfId="53335"/>
    <cellStyle name="Calculation 3 2 2 2 37" xfId="53042"/>
    <cellStyle name="Calculation 3 2 2 2 4" xfId="2151"/>
    <cellStyle name="Calculation 3 2 2 2 4 2" xfId="19743"/>
    <cellStyle name="Calculation 3 2 2 2 4 3" xfId="37231"/>
    <cellStyle name="Calculation 3 2 2 2 5" xfId="2587"/>
    <cellStyle name="Calculation 3 2 2 2 5 2" xfId="20179"/>
    <cellStyle name="Calculation 3 2 2 2 5 3" xfId="37667"/>
    <cellStyle name="Calculation 3 2 2 2 6" xfId="3095"/>
    <cellStyle name="Calculation 3 2 2 2 6 2" xfId="20687"/>
    <cellStyle name="Calculation 3 2 2 2 6 3" xfId="38175"/>
    <cellStyle name="Calculation 3 2 2 2 7" xfId="3437"/>
    <cellStyle name="Calculation 3 2 2 2 7 2" xfId="21029"/>
    <cellStyle name="Calculation 3 2 2 2 7 3" xfId="38517"/>
    <cellStyle name="Calculation 3 2 2 2 8" xfId="3862"/>
    <cellStyle name="Calculation 3 2 2 2 8 2" xfId="21454"/>
    <cellStyle name="Calculation 3 2 2 2 8 3" xfId="38942"/>
    <cellStyle name="Calculation 3 2 2 2 9" xfId="4283"/>
    <cellStyle name="Calculation 3 2 2 2 9 2" xfId="21875"/>
    <cellStyle name="Calculation 3 2 2 2 9 3" xfId="39363"/>
    <cellStyle name="Calculation 3 2 2 20" xfId="8772"/>
    <cellStyle name="Calculation 3 2 2 20 2" xfId="26332"/>
    <cellStyle name="Calculation 3 2 2 20 3" xfId="43820"/>
    <cellStyle name="Calculation 3 2 2 21" xfId="9340"/>
    <cellStyle name="Calculation 3 2 2 21 2" xfId="26900"/>
    <cellStyle name="Calculation 3 2 2 21 3" xfId="44388"/>
    <cellStyle name="Calculation 3 2 2 22" xfId="9920"/>
    <cellStyle name="Calculation 3 2 2 22 2" xfId="27480"/>
    <cellStyle name="Calculation 3 2 2 22 3" xfId="44968"/>
    <cellStyle name="Calculation 3 2 2 23" xfId="9572"/>
    <cellStyle name="Calculation 3 2 2 23 2" xfId="27132"/>
    <cellStyle name="Calculation 3 2 2 23 3" xfId="44620"/>
    <cellStyle name="Calculation 3 2 2 24" xfId="11577"/>
    <cellStyle name="Calculation 3 2 2 24 2" xfId="29137"/>
    <cellStyle name="Calculation 3 2 2 24 3" xfId="46625"/>
    <cellStyle name="Calculation 3 2 2 25" xfId="12157"/>
    <cellStyle name="Calculation 3 2 2 25 2" xfId="29717"/>
    <cellStyle name="Calculation 3 2 2 25 3" xfId="47205"/>
    <cellStyle name="Calculation 3 2 2 26" xfId="12735"/>
    <cellStyle name="Calculation 3 2 2 26 2" xfId="30295"/>
    <cellStyle name="Calculation 3 2 2 26 3" xfId="47783"/>
    <cellStyle name="Calculation 3 2 2 27" xfId="13311"/>
    <cellStyle name="Calculation 3 2 2 27 2" xfId="30871"/>
    <cellStyle name="Calculation 3 2 2 27 3" xfId="48359"/>
    <cellStyle name="Calculation 3 2 2 28" xfId="13887"/>
    <cellStyle name="Calculation 3 2 2 28 2" xfId="31447"/>
    <cellStyle name="Calculation 3 2 2 28 3" xfId="48935"/>
    <cellStyle name="Calculation 3 2 2 29" xfId="14449"/>
    <cellStyle name="Calculation 3 2 2 29 2" xfId="32009"/>
    <cellStyle name="Calculation 3 2 2 29 3" xfId="49497"/>
    <cellStyle name="Calculation 3 2 2 3" xfId="907"/>
    <cellStyle name="Calculation 3 2 2 3 10" xfId="4824"/>
    <cellStyle name="Calculation 3 2 2 3 10 2" xfId="22416"/>
    <cellStyle name="Calculation 3 2 2 3 10 3" xfId="39904"/>
    <cellStyle name="Calculation 3 2 2 3 11" xfId="5225"/>
    <cellStyle name="Calculation 3 2 2 3 11 2" xfId="22817"/>
    <cellStyle name="Calculation 3 2 2 3 11 3" xfId="40305"/>
    <cellStyle name="Calculation 3 2 2 3 12" xfId="5625"/>
    <cellStyle name="Calculation 3 2 2 3 12 2" xfId="23217"/>
    <cellStyle name="Calculation 3 2 2 3 12 3" xfId="40705"/>
    <cellStyle name="Calculation 3 2 2 3 13" xfId="6370"/>
    <cellStyle name="Calculation 3 2 2 3 13 2" xfId="23930"/>
    <cellStyle name="Calculation 3 2 2 3 13 3" xfId="41418"/>
    <cellStyle name="Calculation 3 2 2 3 14" xfId="6971"/>
    <cellStyle name="Calculation 3 2 2 3 14 2" xfId="24531"/>
    <cellStyle name="Calculation 3 2 2 3 14 3" xfId="42019"/>
    <cellStyle name="Calculation 3 2 2 3 15" xfId="7551"/>
    <cellStyle name="Calculation 3 2 2 3 15 2" xfId="25111"/>
    <cellStyle name="Calculation 3 2 2 3 15 3" xfId="42599"/>
    <cellStyle name="Calculation 3 2 2 3 16" xfId="8119"/>
    <cellStyle name="Calculation 3 2 2 3 16 2" xfId="25679"/>
    <cellStyle name="Calculation 3 2 2 3 16 3" xfId="43167"/>
    <cellStyle name="Calculation 3 2 2 3 17" xfId="8687"/>
    <cellStyle name="Calculation 3 2 2 3 17 2" xfId="26247"/>
    <cellStyle name="Calculation 3 2 2 3 17 3" xfId="43735"/>
    <cellStyle name="Calculation 3 2 2 3 18" xfId="9255"/>
    <cellStyle name="Calculation 3 2 2 3 18 2" xfId="26815"/>
    <cellStyle name="Calculation 3 2 2 3 18 3" xfId="44303"/>
    <cellStyle name="Calculation 3 2 2 3 19" xfId="9823"/>
    <cellStyle name="Calculation 3 2 2 3 19 2" xfId="27383"/>
    <cellStyle name="Calculation 3 2 2 3 19 3" xfId="44871"/>
    <cellStyle name="Calculation 3 2 2 3 2" xfId="1400"/>
    <cellStyle name="Calculation 3 2 2 3 2 2" xfId="18992"/>
    <cellStyle name="Calculation 3 2 2 3 2 3" xfId="36480"/>
    <cellStyle name="Calculation 3 2 2 3 20" xfId="10402"/>
    <cellStyle name="Calculation 3 2 2 3 20 2" xfId="27962"/>
    <cellStyle name="Calculation 3 2 2 3 20 3" xfId="45450"/>
    <cellStyle name="Calculation 3 2 2 3 21" xfId="10969"/>
    <cellStyle name="Calculation 3 2 2 3 21 2" xfId="28529"/>
    <cellStyle name="Calculation 3 2 2 3 21 3" xfId="46017"/>
    <cellStyle name="Calculation 3 2 2 3 22" xfId="11479"/>
    <cellStyle name="Calculation 3 2 2 3 22 2" xfId="29039"/>
    <cellStyle name="Calculation 3 2 2 3 22 3" xfId="46527"/>
    <cellStyle name="Calculation 3 2 2 3 23" xfId="12060"/>
    <cellStyle name="Calculation 3 2 2 3 23 2" xfId="29620"/>
    <cellStyle name="Calculation 3 2 2 3 23 3" xfId="47108"/>
    <cellStyle name="Calculation 3 2 2 3 24" xfId="12638"/>
    <cellStyle name="Calculation 3 2 2 3 24 2" xfId="30198"/>
    <cellStyle name="Calculation 3 2 2 3 24 3" xfId="47686"/>
    <cellStyle name="Calculation 3 2 2 3 25" xfId="13214"/>
    <cellStyle name="Calculation 3 2 2 3 25 2" xfId="30774"/>
    <cellStyle name="Calculation 3 2 2 3 25 3" xfId="48262"/>
    <cellStyle name="Calculation 3 2 2 3 26" xfId="13790"/>
    <cellStyle name="Calculation 3 2 2 3 26 2" xfId="31350"/>
    <cellStyle name="Calculation 3 2 2 3 26 3" xfId="48838"/>
    <cellStyle name="Calculation 3 2 2 3 27" xfId="14364"/>
    <cellStyle name="Calculation 3 2 2 3 27 2" xfId="31924"/>
    <cellStyle name="Calculation 3 2 2 3 27 3" xfId="49412"/>
    <cellStyle name="Calculation 3 2 2 3 28" xfId="14920"/>
    <cellStyle name="Calculation 3 2 2 3 28 2" xfId="32480"/>
    <cellStyle name="Calculation 3 2 2 3 28 3" xfId="49968"/>
    <cellStyle name="Calculation 3 2 2 3 29" xfId="15477"/>
    <cellStyle name="Calculation 3 2 2 3 29 2" xfId="33037"/>
    <cellStyle name="Calculation 3 2 2 3 29 3" xfId="50525"/>
    <cellStyle name="Calculation 3 2 2 3 3" xfId="1836"/>
    <cellStyle name="Calculation 3 2 2 3 3 2" xfId="19428"/>
    <cellStyle name="Calculation 3 2 2 3 3 3" xfId="36916"/>
    <cellStyle name="Calculation 3 2 2 3 30" xfId="16035"/>
    <cellStyle name="Calculation 3 2 2 3 30 2" xfId="33595"/>
    <cellStyle name="Calculation 3 2 2 3 30 3" xfId="51083"/>
    <cellStyle name="Calculation 3 2 2 3 31" xfId="16583"/>
    <cellStyle name="Calculation 3 2 2 3 31 2" xfId="34143"/>
    <cellStyle name="Calculation 3 2 2 3 31 3" xfId="51631"/>
    <cellStyle name="Calculation 3 2 2 3 32" xfId="17116"/>
    <cellStyle name="Calculation 3 2 2 3 32 2" xfId="34676"/>
    <cellStyle name="Calculation 3 2 2 3 32 3" xfId="52164"/>
    <cellStyle name="Calculation 3 2 2 3 33" xfId="17637"/>
    <cellStyle name="Calculation 3 2 2 3 33 2" xfId="35197"/>
    <cellStyle name="Calculation 3 2 2 3 33 3" xfId="52685"/>
    <cellStyle name="Calculation 3 2 2 3 34" xfId="18241"/>
    <cellStyle name="Calculation 3 2 2 3 35" xfId="35729"/>
    <cellStyle name="Calculation 3 2 2 3 36" xfId="53455"/>
    <cellStyle name="Calculation 3 2 2 3 37" xfId="53206"/>
    <cellStyle name="Calculation 3 2 2 3 4" xfId="2271"/>
    <cellStyle name="Calculation 3 2 2 3 4 2" xfId="19863"/>
    <cellStyle name="Calculation 3 2 2 3 4 3" xfId="37351"/>
    <cellStyle name="Calculation 3 2 2 3 5" xfId="2707"/>
    <cellStyle name="Calculation 3 2 2 3 5 2" xfId="20299"/>
    <cellStyle name="Calculation 3 2 2 3 5 3" xfId="37787"/>
    <cellStyle name="Calculation 3 2 2 3 6" xfId="2902"/>
    <cellStyle name="Calculation 3 2 2 3 6 2" xfId="20494"/>
    <cellStyle name="Calculation 3 2 2 3 6 3" xfId="37982"/>
    <cellStyle name="Calculation 3 2 2 3 7" xfId="3557"/>
    <cellStyle name="Calculation 3 2 2 3 7 2" xfId="21149"/>
    <cellStyle name="Calculation 3 2 2 3 7 3" xfId="38637"/>
    <cellStyle name="Calculation 3 2 2 3 8" xfId="3982"/>
    <cellStyle name="Calculation 3 2 2 3 8 2" xfId="21574"/>
    <cellStyle name="Calculation 3 2 2 3 8 3" xfId="39062"/>
    <cellStyle name="Calculation 3 2 2 3 9" xfId="4403"/>
    <cellStyle name="Calculation 3 2 2 3 9 2" xfId="21995"/>
    <cellStyle name="Calculation 3 2 2 3 9 3" xfId="39483"/>
    <cellStyle name="Calculation 3 2 2 30" xfId="15005"/>
    <cellStyle name="Calculation 3 2 2 30 2" xfId="32565"/>
    <cellStyle name="Calculation 3 2 2 30 3" xfId="50053"/>
    <cellStyle name="Calculation 3 2 2 31" xfId="15573"/>
    <cellStyle name="Calculation 3 2 2 31 2" xfId="33133"/>
    <cellStyle name="Calculation 3 2 2 31 3" xfId="50621"/>
    <cellStyle name="Calculation 3 2 2 32" xfId="16120"/>
    <cellStyle name="Calculation 3 2 2 32 2" xfId="33680"/>
    <cellStyle name="Calculation 3 2 2 32 3" xfId="51168"/>
    <cellStyle name="Calculation 3 2 2 33" xfId="16679"/>
    <cellStyle name="Calculation 3 2 2 33 2" xfId="34239"/>
    <cellStyle name="Calculation 3 2 2 33 3" xfId="51727"/>
    <cellStyle name="Calculation 3 2 2 34" xfId="17201"/>
    <cellStyle name="Calculation 3 2 2 34 2" xfId="34761"/>
    <cellStyle name="Calculation 3 2 2 34 3" xfId="52249"/>
    <cellStyle name="Calculation 3 2 2 35" xfId="17805"/>
    <cellStyle name="Calculation 3 2 2 36" xfId="35293"/>
    <cellStyle name="Calculation 3 2 2 37" xfId="53186"/>
    <cellStyle name="Calculation 3 2 2 38" xfId="53008"/>
    <cellStyle name="Calculation 3 2 2 4" xfId="1131"/>
    <cellStyle name="Calculation 3 2 2 4 10" xfId="10702"/>
    <cellStyle name="Calculation 3 2 2 4 10 2" xfId="28262"/>
    <cellStyle name="Calculation 3 2 2 4 10 3" xfId="45750"/>
    <cellStyle name="Calculation 3 2 2 4 11" xfId="11213"/>
    <cellStyle name="Calculation 3 2 2 4 11 2" xfId="28773"/>
    <cellStyle name="Calculation 3 2 2 4 11 3" xfId="46261"/>
    <cellStyle name="Calculation 3 2 2 4 12" xfId="11793"/>
    <cellStyle name="Calculation 3 2 2 4 12 2" xfId="29353"/>
    <cellStyle name="Calculation 3 2 2 4 12 3" xfId="46841"/>
    <cellStyle name="Calculation 3 2 2 4 13" xfId="12371"/>
    <cellStyle name="Calculation 3 2 2 4 13 2" xfId="29931"/>
    <cellStyle name="Calculation 3 2 2 4 13 3" xfId="47419"/>
    <cellStyle name="Calculation 3 2 2 4 14" xfId="12948"/>
    <cellStyle name="Calculation 3 2 2 4 14 2" xfId="30508"/>
    <cellStyle name="Calculation 3 2 2 4 14 3" xfId="47996"/>
    <cellStyle name="Calculation 3 2 2 4 15" xfId="13523"/>
    <cellStyle name="Calculation 3 2 2 4 15 2" xfId="31083"/>
    <cellStyle name="Calculation 3 2 2 4 15 3" xfId="48571"/>
    <cellStyle name="Calculation 3 2 2 4 16" xfId="14098"/>
    <cellStyle name="Calculation 3 2 2 4 16 2" xfId="31658"/>
    <cellStyle name="Calculation 3 2 2 4 16 3" xfId="49146"/>
    <cellStyle name="Calculation 3 2 2 4 17" xfId="14655"/>
    <cellStyle name="Calculation 3 2 2 4 17 2" xfId="32215"/>
    <cellStyle name="Calculation 3 2 2 4 17 3" xfId="49703"/>
    <cellStyle name="Calculation 3 2 2 4 18" xfId="15211"/>
    <cellStyle name="Calculation 3 2 2 4 18 2" xfId="32771"/>
    <cellStyle name="Calculation 3 2 2 4 18 3" xfId="50259"/>
    <cellStyle name="Calculation 3 2 2 4 19" xfId="15772"/>
    <cellStyle name="Calculation 3 2 2 4 19 2" xfId="33332"/>
    <cellStyle name="Calculation 3 2 2 4 19 3" xfId="50820"/>
    <cellStyle name="Calculation 3 2 2 4 2" xfId="6103"/>
    <cellStyle name="Calculation 3 2 2 4 2 2" xfId="23673"/>
    <cellStyle name="Calculation 3 2 2 4 2 3" xfId="41161"/>
    <cellStyle name="Calculation 3 2 2 4 20" xfId="16318"/>
    <cellStyle name="Calculation 3 2 2 4 20 2" xfId="33878"/>
    <cellStyle name="Calculation 3 2 2 4 20 3" xfId="51366"/>
    <cellStyle name="Calculation 3 2 2 4 21" xfId="16859"/>
    <cellStyle name="Calculation 3 2 2 4 21 2" xfId="34419"/>
    <cellStyle name="Calculation 3 2 2 4 21 3" xfId="51907"/>
    <cellStyle name="Calculation 3 2 2 4 22" xfId="17380"/>
    <cellStyle name="Calculation 3 2 2 4 22 2" xfId="34940"/>
    <cellStyle name="Calculation 3 2 2 4 22 3" xfId="52428"/>
    <cellStyle name="Calculation 3 2 2 4 23" xfId="17984"/>
    <cellStyle name="Calculation 3 2 2 4 24" xfId="35472"/>
    <cellStyle name="Calculation 3 2 2 4 3" xfId="6704"/>
    <cellStyle name="Calculation 3 2 2 4 3 2" xfId="24264"/>
    <cellStyle name="Calculation 3 2 2 4 3 3" xfId="41752"/>
    <cellStyle name="Calculation 3 2 2 4 4" xfId="7284"/>
    <cellStyle name="Calculation 3 2 2 4 4 2" xfId="24844"/>
    <cellStyle name="Calculation 3 2 2 4 4 3" xfId="42332"/>
    <cellStyle name="Calculation 3 2 2 4 5" xfId="7852"/>
    <cellStyle name="Calculation 3 2 2 4 5 2" xfId="25412"/>
    <cellStyle name="Calculation 3 2 2 4 5 3" xfId="42900"/>
    <cellStyle name="Calculation 3 2 2 4 6" xfId="8420"/>
    <cellStyle name="Calculation 3 2 2 4 6 2" xfId="25980"/>
    <cellStyle name="Calculation 3 2 2 4 6 3" xfId="43468"/>
    <cellStyle name="Calculation 3 2 2 4 7" xfId="8988"/>
    <cellStyle name="Calculation 3 2 2 4 7 2" xfId="26548"/>
    <cellStyle name="Calculation 3 2 2 4 7 3" xfId="44036"/>
    <cellStyle name="Calculation 3 2 2 4 8" xfId="9556"/>
    <cellStyle name="Calculation 3 2 2 4 8 2" xfId="27116"/>
    <cellStyle name="Calculation 3 2 2 4 8 3" xfId="44604"/>
    <cellStyle name="Calculation 3 2 2 4 9" xfId="10135"/>
    <cellStyle name="Calculation 3 2 2 4 9 2" xfId="27695"/>
    <cellStyle name="Calculation 3 2 2 4 9 3" xfId="45183"/>
    <cellStyle name="Calculation 3 2 2 5" xfId="1567"/>
    <cellStyle name="Calculation 3 2 2 5 2" xfId="19159"/>
    <cellStyle name="Calculation 3 2 2 5 3" xfId="36647"/>
    <cellStyle name="Calculation 3 2 2 6" xfId="2002"/>
    <cellStyle name="Calculation 3 2 2 6 2" xfId="19594"/>
    <cellStyle name="Calculation 3 2 2 6 3" xfId="37082"/>
    <cellStyle name="Calculation 3 2 2 7" xfId="2438"/>
    <cellStyle name="Calculation 3 2 2 7 2" xfId="20030"/>
    <cellStyle name="Calculation 3 2 2 7 3" xfId="37518"/>
    <cellStyle name="Calculation 3 2 2 8" xfId="2938"/>
    <cellStyle name="Calculation 3 2 2 8 2" xfId="20530"/>
    <cellStyle name="Calculation 3 2 2 8 3" xfId="38018"/>
    <cellStyle name="Calculation 3 2 2 9" xfId="3289"/>
    <cellStyle name="Calculation 3 2 2 9 2" xfId="20881"/>
    <cellStyle name="Calculation 3 2 2 9 3" xfId="38369"/>
    <cellStyle name="Calculation 3 2 20" xfId="5854"/>
    <cellStyle name="Calculation 3 2 20 2" xfId="23446"/>
    <cellStyle name="Calculation 3 2 20 3" xfId="40934"/>
    <cellStyle name="Calculation 3 2 21" xfId="6652"/>
    <cellStyle name="Calculation 3 2 21 2" xfId="24212"/>
    <cellStyle name="Calculation 3 2 21 3" xfId="41700"/>
    <cellStyle name="Calculation 3 2 22" xfId="5834"/>
    <cellStyle name="Calculation 3 2 22 2" xfId="23426"/>
    <cellStyle name="Calculation 3 2 22 3" xfId="40914"/>
    <cellStyle name="Calculation 3 2 23" xfId="5735"/>
    <cellStyle name="Calculation 3 2 23 2" xfId="23327"/>
    <cellStyle name="Calculation 3 2 23 3" xfId="40815"/>
    <cellStyle name="Calculation 3 2 24" xfId="5910"/>
    <cellStyle name="Calculation 3 2 24 2" xfId="23502"/>
    <cellStyle name="Calculation 3 2 24 3" xfId="40990"/>
    <cellStyle name="Calculation 3 2 25" xfId="7647"/>
    <cellStyle name="Calculation 3 2 25 2" xfId="25207"/>
    <cellStyle name="Calculation 3 2 25 3" xfId="42695"/>
    <cellStyle name="Calculation 3 2 26" xfId="10670"/>
    <cellStyle name="Calculation 3 2 26 2" xfId="28230"/>
    <cellStyle name="Calculation 3 2 26 3" xfId="45718"/>
    <cellStyle name="Calculation 3 2 27" xfId="10636"/>
    <cellStyle name="Calculation 3 2 27 2" xfId="28196"/>
    <cellStyle name="Calculation 3 2 27 3" xfId="45684"/>
    <cellStyle name="Calculation 3 2 28" xfId="11146"/>
    <cellStyle name="Calculation 3 2 28 2" xfId="28706"/>
    <cellStyle name="Calculation 3 2 28 3" xfId="46194"/>
    <cellStyle name="Calculation 3 2 29" xfId="5816"/>
    <cellStyle name="Calculation 3 2 29 2" xfId="23408"/>
    <cellStyle name="Calculation 3 2 29 3" xfId="40896"/>
    <cellStyle name="Calculation 3 2 3" xfId="610"/>
    <cellStyle name="Calculation 3 2 3 10" xfId="3690"/>
    <cellStyle name="Calculation 3 2 3 10 2" xfId="21282"/>
    <cellStyle name="Calculation 3 2 3 10 3" xfId="38770"/>
    <cellStyle name="Calculation 3 2 3 11" xfId="4111"/>
    <cellStyle name="Calculation 3 2 3 11 2" xfId="21703"/>
    <cellStyle name="Calculation 3 2 3 11 3" xfId="39191"/>
    <cellStyle name="Calculation 3 2 3 12" xfId="4532"/>
    <cellStyle name="Calculation 3 2 3 12 2" xfId="22124"/>
    <cellStyle name="Calculation 3 2 3 12 3" xfId="39612"/>
    <cellStyle name="Calculation 3 2 3 13" xfId="4944"/>
    <cellStyle name="Calculation 3 2 3 13 2" xfId="22536"/>
    <cellStyle name="Calculation 3 2 3 13 3" xfId="40024"/>
    <cellStyle name="Calculation 3 2 3 14" xfId="5344"/>
    <cellStyle name="Calculation 3 2 3 14 2" xfId="22936"/>
    <cellStyle name="Calculation 3 2 3 14 3" xfId="40424"/>
    <cellStyle name="Calculation 3 2 3 15" xfId="5860"/>
    <cellStyle name="Calculation 3 2 3 15 2" xfId="23452"/>
    <cellStyle name="Calculation 3 2 3 15 3" xfId="40940"/>
    <cellStyle name="Calculation 3 2 3 16" xfId="6460"/>
    <cellStyle name="Calculation 3 2 3 16 2" xfId="24020"/>
    <cellStyle name="Calculation 3 2 3 16 3" xfId="41508"/>
    <cellStyle name="Calculation 3 2 3 17" xfId="5710"/>
    <cellStyle name="Calculation 3 2 3 17 2" xfId="23302"/>
    <cellStyle name="Calculation 3 2 3 17 3" xfId="40790"/>
    <cellStyle name="Calculation 3 2 3 18" xfId="6505"/>
    <cellStyle name="Calculation 3 2 3 18 2" xfId="24065"/>
    <cellStyle name="Calculation 3 2 3 18 3" xfId="41553"/>
    <cellStyle name="Calculation 3 2 3 19" xfId="6510"/>
    <cellStyle name="Calculation 3 2 3 19 2" xfId="24070"/>
    <cellStyle name="Calculation 3 2 3 19 3" xfId="41558"/>
    <cellStyle name="Calculation 3 2 3 2" xfId="763"/>
    <cellStyle name="Calculation 3 2 3 2 10" xfId="4680"/>
    <cellStyle name="Calculation 3 2 3 2 10 2" xfId="22272"/>
    <cellStyle name="Calculation 3 2 3 2 10 3" xfId="39760"/>
    <cellStyle name="Calculation 3 2 3 2 11" xfId="5081"/>
    <cellStyle name="Calculation 3 2 3 2 11 2" xfId="22673"/>
    <cellStyle name="Calculation 3 2 3 2 11 3" xfId="40161"/>
    <cellStyle name="Calculation 3 2 3 2 12" xfId="5481"/>
    <cellStyle name="Calculation 3 2 3 2 12 2" xfId="23073"/>
    <cellStyle name="Calculation 3 2 3 2 12 3" xfId="40561"/>
    <cellStyle name="Calculation 3 2 3 2 13" xfId="6226"/>
    <cellStyle name="Calculation 3 2 3 2 13 2" xfId="23786"/>
    <cellStyle name="Calculation 3 2 3 2 13 3" xfId="41274"/>
    <cellStyle name="Calculation 3 2 3 2 14" xfId="6827"/>
    <cellStyle name="Calculation 3 2 3 2 14 2" xfId="24387"/>
    <cellStyle name="Calculation 3 2 3 2 14 3" xfId="41875"/>
    <cellStyle name="Calculation 3 2 3 2 15" xfId="7407"/>
    <cellStyle name="Calculation 3 2 3 2 15 2" xfId="24967"/>
    <cellStyle name="Calculation 3 2 3 2 15 3" xfId="42455"/>
    <cellStyle name="Calculation 3 2 3 2 16" xfId="7975"/>
    <cellStyle name="Calculation 3 2 3 2 16 2" xfId="25535"/>
    <cellStyle name="Calculation 3 2 3 2 16 3" xfId="43023"/>
    <cellStyle name="Calculation 3 2 3 2 17" xfId="8543"/>
    <cellStyle name="Calculation 3 2 3 2 17 2" xfId="26103"/>
    <cellStyle name="Calculation 3 2 3 2 17 3" xfId="43591"/>
    <cellStyle name="Calculation 3 2 3 2 18" xfId="9111"/>
    <cellStyle name="Calculation 3 2 3 2 18 2" xfId="26671"/>
    <cellStyle name="Calculation 3 2 3 2 18 3" xfId="44159"/>
    <cellStyle name="Calculation 3 2 3 2 19" xfId="9679"/>
    <cellStyle name="Calculation 3 2 3 2 19 2" xfId="27239"/>
    <cellStyle name="Calculation 3 2 3 2 19 3" xfId="44727"/>
    <cellStyle name="Calculation 3 2 3 2 2" xfId="1256"/>
    <cellStyle name="Calculation 3 2 3 2 2 2" xfId="18848"/>
    <cellStyle name="Calculation 3 2 3 2 2 3" xfId="36336"/>
    <cellStyle name="Calculation 3 2 3 2 20" xfId="10258"/>
    <cellStyle name="Calculation 3 2 3 2 20 2" xfId="27818"/>
    <cellStyle name="Calculation 3 2 3 2 20 3" xfId="45306"/>
    <cellStyle name="Calculation 3 2 3 2 21" xfId="10825"/>
    <cellStyle name="Calculation 3 2 3 2 21 2" xfId="28385"/>
    <cellStyle name="Calculation 3 2 3 2 21 3" xfId="45873"/>
    <cellStyle name="Calculation 3 2 3 2 22" xfId="11335"/>
    <cellStyle name="Calculation 3 2 3 2 22 2" xfId="28895"/>
    <cellStyle name="Calculation 3 2 3 2 22 3" xfId="46383"/>
    <cellStyle name="Calculation 3 2 3 2 23" xfId="11916"/>
    <cellStyle name="Calculation 3 2 3 2 23 2" xfId="29476"/>
    <cellStyle name="Calculation 3 2 3 2 23 3" xfId="46964"/>
    <cellStyle name="Calculation 3 2 3 2 24" xfId="12494"/>
    <cellStyle name="Calculation 3 2 3 2 24 2" xfId="30054"/>
    <cellStyle name="Calculation 3 2 3 2 24 3" xfId="47542"/>
    <cellStyle name="Calculation 3 2 3 2 25" xfId="13070"/>
    <cellStyle name="Calculation 3 2 3 2 25 2" xfId="30630"/>
    <cellStyle name="Calculation 3 2 3 2 25 3" xfId="48118"/>
    <cellStyle name="Calculation 3 2 3 2 26" xfId="13646"/>
    <cellStyle name="Calculation 3 2 3 2 26 2" xfId="31206"/>
    <cellStyle name="Calculation 3 2 3 2 26 3" xfId="48694"/>
    <cellStyle name="Calculation 3 2 3 2 27" xfId="14220"/>
    <cellStyle name="Calculation 3 2 3 2 27 2" xfId="31780"/>
    <cellStyle name="Calculation 3 2 3 2 27 3" xfId="49268"/>
    <cellStyle name="Calculation 3 2 3 2 28" xfId="14776"/>
    <cellStyle name="Calculation 3 2 3 2 28 2" xfId="32336"/>
    <cellStyle name="Calculation 3 2 3 2 28 3" xfId="49824"/>
    <cellStyle name="Calculation 3 2 3 2 29" xfId="15333"/>
    <cellStyle name="Calculation 3 2 3 2 29 2" xfId="32893"/>
    <cellStyle name="Calculation 3 2 3 2 29 3" xfId="50381"/>
    <cellStyle name="Calculation 3 2 3 2 3" xfId="1692"/>
    <cellStyle name="Calculation 3 2 3 2 3 2" xfId="19284"/>
    <cellStyle name="Calculation 3 2 3 2 3 3" xfId="36772"/>
    <cellStyle name="Calculation 3 2 3 2 30" xfId="15891"/>
    <cellStyle name="Calculation 3 2 3 2 30 2" xfId="33451"/>
    <cellStyle name="Calculation 3 2 3 2 30 3" xfId="50939"/>
    <cellStyle name="Calculation 3 2 3 2 31" xfId="16439"/>
    <cellStyle name="Calculation 3 2 3 2 31 2" xfId="33999"/>
    <cellStyle name="Calculation 3 2 3 2 31 3" xfId="51487"/>
    <cellStyle name="Calculation 3 2 3 2 32" xfId="16972"/>
    <cellStyle name="Calculation 3 2 3 2 32 2" xfId="34532"/>
    <cellStyle name="Calculation 3 2 3 2 32 3" xfId="52020"/>
    <cellStyle name="Calculation 3 2 3 2 33" xfId="17493"/>
    <cellStyle name="Calculation 3 2 3 2 33 2" xfId="35053"/>
    <cellStyle name="Calculation 3 2 3 2 33 3" xfId="52541"/>
    <cellStyle name="Calculation 3 2 3 2 34" xfId="18097"/>
    <cellStyle name="Calculation 3 2 3 2 35" xfId="35585"/>
    <cellStyle name="Calculation 3 2 3 2 36" xfId="53311"/>
    <cellStyle name="Calculation 3 2 3 2 37" xfId="53776"/>
    <cellStyle name="Calculation 3 2 3 2 4" xfId="2127"/>
    <cellStyle name="Calculation 3 2 3 2 4 2" xfId="19719"/>
    <cellStyle name="Calculation 3 2 3 2 4 3" xfId="37207"/>
    <cellStyle name="Calculation 3 2 3 2 5" xfId="2563"/>
    <cellStyle name="Calculation 3 2 3 2 5 2" xfId="20155"/>
    <cellStyle name="Calculation 3 2 3 2 5 3" xfId="37643"/>
    <cellStyle name="Calculation 3 2 3 2 6" xfId="2819"/>
    <cellStyle name="Calculation 3 2 3 2 6 2" xfId="20411"/>
    <cellStyle name="Calculation 3 2 3 2 6 3" xfId="37899"/>
    <cellStyle name="Calculation 3 2 3 2 7" xfId="3413"/>
    <cellStyle name="Calculation 3 2 3 2 7 2" xfId="21005"/>
    <cellStyle name="Calculation 3 2 3 2 7 3" xfId="38493"/>
    <cellStyle name="Calculation 3 2 3 2 8" xfId="3838"/>
    <cellStyle name="Calculation 3 2 3 2 8 2" xfId="21430"/>
    <cellStyle name="Calculation 3 2 3 2 8 3" xfId="38918"/>
    <cellStyle name="Calculation 3 2 3 2 9" xfId="4259"/>
    <cellStyle name="Calculation 3 2 3 2 9 2" xfId="21851"/>
    <cellStyle name="Calculation 3 2 3 2 9 3" xfId="39339"/>
    <cellStyle name="Calculation 3 2 3 20" xfId="5786"/>
    <cellStyle name="Calculation 3 2 3 20 2" xfId="23378"/>
    <cellStyle name="Calculation 3 2 3 20 3" xfId="40866"/>
    <cellStyle name="Calculation 3 2 3 21" xfId="5736"/>
    <cellStyle name="Calculation 3 2 3 21 2" xfId="23328"/>
    <cellStyle name="Calculation 3 2 3 21 3" xfId="40816"/>
    <cellStyle name="Calculation 3 2 3 22" xfId="8957"/>
    <cellStyle name="Calculation 3 2 3 22 2" xfId="26517"/>
    <cellStyle name="Calculation 3 2 3 22 3" xfId="44005"/>
    <cellStyle name="Calculation 3 2 3 23" xfId="8388"/>
    <cellStyle name="Calculation 3 2 3 23 2" xfId="25948"/>
    <cellStyle name="Calculation 3 2 3 23 3" xfId="43436"/>
    <cellStyle name="Calculation 3 2 3 24" xfId="10494"/>
    <cellStyle name="Calculation 3 2 3 24 2" xfId="28054"/>
    <cellStyle name="Calculation 3 2 3 24 3" xfId="45542"/>
    <cellStyle name="Calculation 3 2 3 25" xfId="10715"/>
    <cellStyle name="Calculation 3 2 3 25 2" xfId="28275"/>
    <cellStyle name="Calculation 3 2 3 25 3" xfId="45763"/>
    <cellStyle name="Calculation 3 2 3 26" xfId="11598"/>
    <cellStyle name="Calculation 3 2 3 26 2" xfId="29158"/>
    <cellStyle name="Calculation 3 2 3 26 3" xfId="46646"/>
    <cellStyle name="Calculation 3 2 3 27" xfId="12177"/>
    <cellStyle name="Calculation 3 2 3 27 2" xfId="29737"/>
    <cellStyle name="Calculation 3 2 3 27 3" xfId="47225"/>
    <cellStyle name="Calculation 3 2 3 28" xfId="12755"/>
    <cellStyle name="Calculation 3 2 3 28 2" xfId="30315"/>
    <cellStyle name="Calculation 3 2 3 28 3" xfId="47803"/>
    <cellStyle name="Calculation 3 2 3 29" xfId="13327"/>
    <cellStyle name="Calculation 3 2 3 29 2" xfId="30887"/>
    <cellStyle name="Calculation 3 2 3 29 3" xfId="48375"/>
    <cellStyle name="Calculation 3 2 3 3" xfId="883"/>
    <cellStyle name="Calculation 3 2 3 3 10" xfId="4800"/>
    <cellStyle name="Calculation 3 2 3 3 10 2" xfId="22392"/>
    <cellStyle name="Calculation 3 2 3 3 10 3" xfId="39880"/>
    <cellStyle name="Calculation 3 2 3 3 11" xfId="5201"/>
    <cellStyle name="Calculation 3 2 3 3 11 2" xfId="22793"/>
    <cellStyle name="Calculation 3 2 3 3 11 3" xfId="40281"/>
    <cellStyle name="Calculation 3 2 3 3 12" xfId="5601"/>
    <cellStyle name="Calculation 3 2 3 3 12 2" xfId="23193"/>
    <cellStyle name="Calculation 3 2 3 3 12 3" xfId="40681"/>
    <cellStyle name="Calculation 3 2 3 3 13" xfId="6346"/>
    <cellStyle name="Calculation 3 2 3 3 13 2" xfId="23906"/>
    <cellStyle name="Calculation 3 2 3 3 13 3" xfId="41394"/>
    <cellStyle name="Calculation 3 2 3 3 14" xfId="6947"/>
    <cellStyle name="Calculation 3 2 3 3 14 2" xfId="24507"/>
    <cellStyle name="Calculation 3 2 3 3 14 3" xfId="41995"/>
    <cellStyle name="Calculation 3 2 3 3 15" xfId="7527"/>
    <cellStyle name="Calculation 3 2 3 3 15 2" xfId="25087"/>
    <cellStyle name="Calculation 3 2 3 3 15 3" xfId="42575"/>
    <cellStyle name="Calculation 3 2 3 3 16" xfId="8095"/>
    <cellStyle name="Calculation 3 2 3 3 16 2" xfId="25655"/>
    <cellStyle name="Calculation 3 2 3 3 16 3" xfId="43143"/>
    <cellStyle name="Calculation 3 2 3 3 17" xfId="8663"/>
    <cellStyle name="Calculation 3 2 3 3 17 2" xfId="26223"/>
    <cellStyle name="Calculation 3 2 3 3 17 3" xfId="43711"/>
    <cellStyle name="Calculation 3 2 3 3 18" xfId="9231"/>
    <cellStyle name="Calculation 3 2 3 3 18 2" xfId="26791"/>
    <cellStyle name="Calculation 3 2 3 3 18 3" xfId="44279"/>
    <cellStyle name="Calculation 3 2 3 3 19" xfId="9799"/>
    <cellStyle name="Calculation 3 2 3 3 19 2" xfId="27359"/>
    <cellStyle name="Calculation 3 2 3 3 19 3" xfId="44847"/>
    <cellStyle name="Calculation 3 2 3 3 2" xfId="1376"/>
    <cellStyle name="Calculation 3 2 3 3 2 2" xfId="18968"/>
    <cellStyle name="Calculation 3 2 3 3 2 3" xfId="36456"/>
    <cellStyle name="Calculation 3 2 3 3 20" xfId="10378"/>
    <cellStyle name="Calculation 3 2 3 3 20 2" xfId="27938"/>
    <cellStyle name="Calculation 3 2 3 3 20 3" xfId="45426"/>
    <cellStyle name="Calculation 3 2 3 3 21" xfId="10945"/>
    <cellStyle name="Calculation 3 2 3 3 21 2" xfId="28505"/>
    <cellStyle name="Calculation 3 2 3 3 21 3" xfId="45993"/>
    <cellStyle name="Calculation 3 2 3 3 22" xfId="11455"/>
    <cellStyle name="Calculation 3 2 3 3 22 2" xfId="29015"/>
    <cellStyle name="Calculation 3 2 3 3 22 3" xfId="46503"/>
    <cellStyle name="Calculation 3 2 3 3 23" xfId="12036"/>
    <cellStyle name="Calculation 3 2 3 3 23 2" xfId="29596"/>
    <cellStyle name="Calculation 3 2 3 3 23 3" xfId="47084"/>
    <cellStyle name="Calculation 3 2 3 3 24" xfId="12614"/>
    <cellStyle name="Calculation 3 2 3 3 24 2" xfId="30174"/>
    <cellStyle name="Calculation 3 2 3 3 24 3" xfId="47662"/>
    <cellStyle name="Calculation 3 2 3 3 25" xfId="13190"/>
    <cellStyle name="Calculation 3 2 3 3 25 2" xfId="30750"/>
    <cellStyle name="Calculation 3 2 3 3 25 3" xfId="48238"/>
    <cellStyle name="Calculation 3 2 3 3 26" xfId="13766"/>
    <cellStyle name="Calculation 3 2 3 3 26 2" xfId="31326"/>
    <cellStyle name="Calculation 3 2 3 3 26 3" xfId="48814"/>
    <cellStyle name="Calculation 3 2 3 3 27" xfId="14340"/>
    <cellStyle name="Calculation 3 2 3 3 27 2" xfId="31900"/>
    <cellStyle name="Calculation 3 2 3 3 27 3" xfId="49388"/>
    <cellStyle name="Calculation 3 2 3 3 28" xfId="14896"/>
    <cellStyle name="Calculation 3 2 3 3 28 2" xfId="32456"/>
    <cellStyle name="Calculation 3 2 3 3 28 3" xfId="49944"/>
    <cellStyle name="Calculation 3 2 3 3 29" xfId="15453"/>
    <cellStyle name="Calculation 3 2 3 3 29 2" xfId="33013"/>
    <cellStyle name="Calculation 3 2 3 3 29 3" xfId="50501"/>
    <cellStyle name="Calculation 3 2 3 3 3" xfId="1812"/>
    <cellStyle name="Calculation 3 2 3 3 3 2" xfId="19404"/>
    <cellStyle name="Calculation 3 2 3 3 3 3" xfId="36892"/>
    <cellStyle name="Calculation 3 2 3 3 30" xfId="16011"/>
    <cellStyle name="Calculation 3 2 3 3 30 2" xfId="33571"/>
    <cellStyle name="Calculation 3 2 3 3 30 3" xfId="51059"/>
    <cellStyle name="Calculation 3 2 3 3 31" xfId="16559"/>
    <cellStyle name="Calculation 3 2 3 3 31 2" xfId="34119"/>
    <cellStyle name="Calculation 3 2 3 3 31 3" xfId="51607"/>
    <cellStyle name="Calculation 3 2 3 3 32" xfId="17092"/>
    <cellStyle name="Calculation 3 2 3 3 32 2" xfId="34652"/>
    <cellStyle name="Calculation 3 2 3 3 32 3" xfId="52140"/>
    <cellStyle name="Calculation 3 2 3 3 33" xfId="17613"/>
    <cellStyle name="Calculation 3 2 3 3 33 2" xfId="35173"/>
    <cellStyle name="Calculation 3 2 3 3 33 3" xfId="52661"/>
    <cellStyle name="Calculation 3 2 3 3 34" xfId="18217"/>
    <cellStyle name="Calculation 3 2 3 3 35" xfId="35705"/>
    <cellStyle name="Calculation 3 2 3 3 36" xfId="53431"/>
    <cellStyle name="Calculation 3 2 3 3 37" xfId="53170"/>
    <cellStyle name="Calculation 3 2 3 3 4" xfId="2247"/>
    <cellStyle name="Calculation 3 2 3 3 4 2" xfId="19839"/>
    <cellStyle name="Calculation 3 2 3 3 4 3" xfId="37327"/>
    <cellStyle name="Calculation 3 2 3 3 5" xfId="2683"/>
    <cellStyle name="Calculation 3 2 3 3 5 2" xfId="20275"/>
    <cellStyle name="Calculation 3 2 3 3 5 3" xfId="37763"/>
    <cellStyle name="Calculation 3 2 3 3 6" xfId="2845"/>
    <cellStyle name="Calculation 3 2 3 3 6 2" xfId="20437"/>
    <cellStyle name="Calculation 3 2 3 3 6 3" xfId="37925"/>
    <cellStyle name="Calculation 3 2 3 3 7" xfId="3533"/>
    <cellStyle name="Calculation 3 2 3 3 7 2" xfId="21125"/>
    <cellStyle name="Calculation 3 2 3 3 7 3" xfId="38613"/>
    <cellStyle name="Calculation 3 2 3 3 8" xfId="3958"/>
    <cellStyle name="Calculation 3 2 3 3 8 2" xfId="21550"/>
    <cellStyle name="Calculation 3 2 3 3 8 3" xfId="39038"/>
    <cellStyle name="Calculation 3 2 3 3 9" xfId="4379"/>
    <cellStyle name="Calculation 3 2 3 3 9 2" xfId="21971"/>
    <cellStyle name="Calculation 3 2 3 3 9 3" xfId="39459"/>
    <cellStyle name="Calculation 3 2 3 30" xfId="13332"/>
    <cellStyle name="Calculation 3 2 3 30 2" xfId="30892"/>
    <cellStyle name="Calculation 3 2 3 30 3" xfId="48380"/>
    <cellStyle name="Calculation 3 2 3 31" xfId="14626"/>
    <cellStyle name="Calculation 3 2 3 31 2" xfId="32186"/>
    <cellStyle name="Calculation 3 2 3 31 3" xfId="49674"/>
    <cellStyle name="Calculation 3 2 3 32" xfId="15021"/>
    <cellStyle name="Calculation 3 2 3 32 2" xfId="32581"/>
    <cellStyle name="Calculation 3 2 3 32 3" xfId="50069"/>
    <cellStyle name="Calculation 3 2 3 33" xfId="15745"/>
    <cellStyle name="Calculation 3 2 3 33 2" xfId="33305"/>
    <cellStyle name="Calculation 3 2 3 33 3" xfId="50793"/>
    <cellStyle name="Calculation 3 2 3 34" xfId="16134"/>
    <cellStyle name="Calculation 3 2 3 34 2" xfId="33694"/>
    <cellStyle name="Calculation 3 2 3 34 3" xfId="51182"/>
    <cellStyle name="Calculation 3 2 3 35" xfId="17781"/>
    <cellStyle name="Calculation 3 2 3 36" xfId="17730"/>
    <cellStyle name="Calculation 3 2 3 37" xfId="53157"/>
    <cellStyle name="Calculation 3 2 3 38" xfId="53648"/>
    <cellStyle name="Calculation 3 2 3 4" xfId="1102"/>
    <cellStyle name="Calculation 3 2 3 4 10" xfId="10674"/>
    <cellStyle name="Calculation 3 2 3 4 10 2" xfId="28234"/>
    <cellStyle name="Calculation 3 2 3 4 10 3" xfId="45722"/>
    <cellStyle name="Calculation 3 2 3 4 11" xfId="11184"/>
    <cellStyle name="Calculation 3 2 3 4 11 2" xfId="28744"/>
    <cellStyle name="Calculation 3 2 3 4 11 3" xfId="46232"/>
    <cellStyle name="Calculation 3 2 3 4 12" xfId="11764"/>
    <cellStyle name="Calculation 3 2 3 4 12 2" xfId="29324"/>
    <cellStyle name="Calculation 3 2 3 4 12 3" xfId="46812"/>
    <cellStyle name="Calculation 3 2 3 4 13" xfId="12342"/>
    <cellStyle name="Calculation 3 2 3 4 13 2" xfId="29902"/>
    <cellStyle name="Calculation 3 2 3 4 13 3" xfId="47390"/>
    <cellStyle name="Calculation 3 2 3 4 14" xfId="12919"/>
    <cellStyle name="Calculation 3 2 3 4 14 2" xfId="30479"/>
    <cellStyle name="Calculation 3 2 3 4 14 3" xfId="47967"/>
    <cellStyle name="Calculation 3 2 3 4 15" xfId="13495"/>
    <cellStyle name="Calculation 3 2 3 4 15 2" xfId="31055"/>
    <cellStyle name="Calculation 3 2 3 4 15 3" xfId="48543"/>
    <cellStyle name="Calculation 3 2 3 4 16" xfId="14069"/>
    <cellStyle name="Calculation 3 2 3 4 16 2" xfId="31629"/>
    <cellStyle name="Calculation 3 2 3 4 16 3" xfId="49117"/>
    <cellStyle name="Calculation 3 2 3 4 17" xfId="14628"/>
    <cellStyle name="Calculation 3 2 3 4 17 2" xfId="32188"/>
    <cellStyle name="Calculation 3 2 3 4 17 3" xfId="49676"/>
    <cellStyle name="Calculation 3 2 3 4 18" xfId="15183"/>
    <cellStyle name="Calculation 3 2 3 4 18 2" xfId="32743"/>
    <cellStyle name="Calculation 3 2 3 4 18 3" xfId="50231"/>
    <cellStyle name="Calculation 3 2 3 4 19" xfId="15747"/>
    <cellStyle name="Calculation 3 2 3 4 19 2" xfId="33307"/>
    <cellStyle name="Calculation 3 2 3 4 19 3" xfId="50795"/>
    <cellStyle name="Calculation 3 2 3 4 2" xfId="6074"/>
    <cellStyle name="Calculation 3 2 3 4 2 2" xfId="23649"/>
    <cellStyle name="Calculation 3 2 3 4 2 3" xfId="41137"/>
    <cellStyle name="Calculation 3 2 3 4 20" xfId="16293"/>
    <cellStyle name="Calculation 3 2 3 4 20 2" xfId="33853"/>
    <cellStyle name="Calculation 3 2 3 4 20 3" xfId="51341"/>
    <cellStyle name="Calculation 3 2 3 4 21" xfId="16835"/>
    <cellStyle name="Calculation 3 2 3 4 21 2" xfId="34395"/>
    <cellStyle name="Calculation 3 2 3 4 21 3" xfId="51883"/>
    <cellStyle name="Calculation 3 2 3 4 22" xfId="17356"/>
    <cellStyle name="Calculation 3 2 3 4 22 2" xfId="34916"/>
    <cellStyle name="Calculation 3 2 3 4 22 3" xfId="52404"/>
    <cellStyle name="Calculation 3 2 3 4 23" xfId="17960"/>
    <cellStyle name="Calculation 3 2 3 4 24" xfId="35448"/>
    <cellStyle name="Calculation 3 2 3 4 3" xfId="6675"/>
    <cellStyle name="Calculation 3 2 3 4 3 2" xfId="24235"/>
    <cellStyle name="Calculation 3 2 3 4 3 3" xfId="41723"/>
    <cellStyle name="Calculation 3 2 3 4 4" xfId="7255"/>
    <cellStyle name="Calculation 3 2 3 4 4 2" xfId="24815"/>
    <cellStyle name="Calculation 3 2 3 4 4 3" xfId="42303"/>
    <cellStyle name="Calculation 3 2 3 4 5" xfId="7823"/>
    <cellStyle name="Calculation 3 2 3 4 5 2" xfId="25383"/>
    <cellStyle name="Calculation 3 2 3 4 5 3" xfId="42871"/>
    <cellStyle name="Calculation 3 2 3 4 6" xfId="8391"/>
    <cellStyle name="Calculation 3 2 3 4 6 2" xfId="25951"/>
    <cellStyle name="Calculation 3 2 3 4 6 3" xfId="43439"/>
    <cellStyle name="Calculation 3 2 3 4 7" xfId="8959"/>
    <cellStyle name="Calculation 3 2 3 4 7 2" xfId="26519"/>
    <cellStyle name="Calculation 3 2 3 4 7 3" xfId="44007"/>
    <cellStyle name="Calculation 3 2 3 4 8" xfId="9527"/>
    <cellStyle name="Calculation 3 2 3 4 8 2" xfId="27087"/>
    <cellStyle name="Calculation 3 2 3 4 8 3" xfId="44575"/>
    <cellStyle name="Calculation 3 2 3 4 9" xfId="10106"/>
    <cellStyle name="Calculation 3 2 3 4 9 2" xfId="27666"/>
    <cellStyle name="Calculation 3 2 3 4 9 3" xfId="45154"/>
    <cellStyle name="Calculation 3 2 3 5" xfId="1538"/>
    <cellStyle name="Calculation 3 2 3 5 2" xfId="19130"/>
    <cellStyle name="Calculation 3 2 3 5 3" xfId="36618"/>
    <cellStyle name="Calculation 3 2 3 6" xfId="1974"/>
    <cellStyle name="Calculation 3 2 3 6 2" xfId="19566"/>
    <cellStyle name="Calculation 3 2 3 6 3" xfId="37054"/>
    <cellStyle name="Calculation 3 2 3 7" xfId="2409"/>
    <cellStyle name="Calculation 3 2 3 7 2" xfId="20001"/>
    <cellStyle name="Calculation 3 2 3 7 3" xfId="37489"/>
    <cellStyle name="Calculation 3 2 3 8" xfId="3121"/>
    <cellStyle name="Calculation 3 2 3 8 2" xfId="20713"/>
    <cellStyle name="Calculation 3 2 3 8 3" xfId="38201"/>
    <cellStyle name="Calculation 3 2 3 9" xfId="3261"/>
    <cellStyle name="Calculation 3 2 3 9 2" xfId="20853"/>
    <cellStyle name="Calculation 3 2 3 9 3" xfId="38341"/>
    <cellStyle name="Calculation 3 2 30" xfId="10716"/>
    <cellStyle name="Calculation 3 2 30 2" xfId="28276"/>
    <cellStyle name="Calculation 3 2 30 3" xfId="45764"/>
    <cellStyle name="Calculation 3 2 31" xfId="11804"/>
    <cellStyle name="Calculation 3 2 31 2" xfId="29364"/>
    <cellStyle name="Calculation 3 2 31 3" xfId="46852"/>
    <cellStyle name="Calculation 3 2 32" xfId="13473"/>
    <cellStyle name="Calculation 3 2 32 2" xfId="31033"/>
    <cellStyle name="Calculation 3 2 32 3" xfId="48521"/>
    <cellStyle name="Calculation 3 2 33" xfId="12882"/>
    <cellStyle name="Calculation 3 2 33 2" xfId="30442"/>
    <cellStyle name="Calculation 3 2 33 3" xfId="47930"/>
    <cellStyle name="Calculation 3 2 34" xfId="13475"/>
    <cellStyle name="Calculation 3 2 34 2" xfId="31035"/>
    <cellStyle name="Calculation 3 2 34 3" xfId="48523"/>
    <cellStyle name="Calculation 3 2 35" xfId="15163"/>
    <cellStyle name="Calculation 3 2 35 2" xfId="32723"/>
    <cellStyle name="Calculation 3 2 35 3" xfId="50211"/>
    <cellStyle name="Calculation 3 2 36" xfId="14464"/>
    <cellStyle name="Calculation 3 2 36 2" xfId="32024"/>
    <cellStyle name="Calculation 3 2 36 3" xfId="49512"/>
    <cellStyle name="Calculation 3 2 37" xfId="16274"/>
    <cellStyle name="Calculation 3 2 37 2" xfId="33834"/>
    <cellStyle name="Calculation 3 2 37 3" xfId="51322"/>
    <cellStyle name="Calculation 3 2 38" xfId="17757"/>
    <cellStyle name="Calculation 3 2 39" xfId="17754"/>
    <cellStyle name="Calculation 3 2 4" xfId="739"/>
    <cellStyle name="Calculation 3 2 4 10" xfId="4656"/>
    <cellStyle name="Calculation 3 2 4 10 2" xfId="22248"/>
    <cellStyle name="Calculation 3 2 4 10 3" xfId="39736"/>
    <cellStyle name="Calculation 3 2 4 11" xfId="5057"/>
    <cellStyle name="Calculation 3 2 4 11 2" xfId="22649"/>
    <cellStyle name="Calculation 3 2 4 11 3" xfId="40137"/>
    <cellStyle name="Calculation 3 2 4 12" xfId="5457"/>
    <cellStyle name="Calculation 3 2 4 12 2" xfId="23049"/>
    <cellStyle name="Calculation 3 2 4 12 3" xfId="40537"/>
    <cellStyle name="Calculation 3 2 4 13" xfId="6202"/>
    <cellStyle name="Calculation 3 2 4 13 2" xfId="23762"/>
    <cellStyle name="Calculation 3 2 4 13 3" xfId="41250"/>
    <cellStyle name="Calculation 3 2 4 14" xfId="6803"/>
    <cellStyle name="Calculation 3 2 4 14 2" xfId="24363"/>
    <cellStyle name="Calculation 3 2 4 14 3" xfId="41851"/>
    <cellStyle name="Calculation 3 2 4 15" xfId="7383"/>
    <cellStyle name="Calculation 3 2 4 15 2" xfId="24943"/>
    <cellStyle name="Calculation 3 2 4 15 3" xfId="42431"/>
    <cellStyle name="Calculation 3 2 4 16" xfId="7951"/>
    <cellStyle name="Calculation 3 2 4 16 2" xfId="25511"/>
    <cellStyle name="Calculation 3 2 4 16 3" xfId="42999"/>
    <cellStyle name="Calculation 3 2 4 17" xfId="8519"/>
    <cellStyle name="Calculation 3 2 4 17 2" xfId="26079"/>
    <cellStyle name="Calculation 3 2 4 17 3" xfId="43567"/>
    <cellStyle name="Calculation 3 2 4 18" xfId="9087"/>
    <cellStyle name="Calculation 3 2 4 18 2" xfId="26647"/>
    <cellStyle name="Calculation 3 2 4 18 3" xfId="44135"/>
    <cellStyle name="Calculation 3 2 4 19" xfId="9655"/>
    <cellStyle name="Calculation 3 2 4 19 2" xfId="27215"/>
    <cellStyle name="Calculation 3 2 4 19 3" xfId="44703"/>
    <cellStyle name="Calculation 3 2 4 2" xfId="1232"/>
    <cellStyle name="Calculation 3 2 4 2 2" xfId="18824"/>
    <cellStyle name="Calculation 3 2 4 2 3" xfId="36312"/>
    <cellStyle name="Calculation 3 2 4 20" xfId="10234"/>
    <cellStyle name="Calculation 3 2 4 20 2" xfId="27794"/>
    <cellStyle name="Calculation 3 2 4 20 3" xfId="45282"/>
    <cellStyle name="Calculation 3 2 4 21" xfId="10801"/>
    <cellStyle name="Calculation 3 2 4 21 2" xfId="28361"/>
    <cellStyle name="Calculation 3 2 4 21 3" xfId="45849"/>
    <cellStyle name="Calculation 3 2 4 22" xfId="11311"/>
    <cellStyle name="Calculation 3 2 4 22 2" xfId="28871"/>
    <cellStyle name="Calculation 3 2 4 22 3" xfId="46359"/>
    <cellStyle name="Calculation 3 2 4 23" xfId="11892"/>
    <cellStyle name="Calculation 3 2 4 23 2" xfId="29452"/>
    <cellStyle name="Calculation 3 2 4 23 3" xfId="46940"/>
    <cellStyle name="Calculation 3 2 4 24" xfId="12470"/>
    <cellStyle name="Calculation 3 2 4 24 2" xfId="30030"/>
    <cellStyle name="Calculation 3 2 4 24 3" xfId="47518"/>
    <cellStyle name="Calculation 3 2 4 25" xfId="13046"/>
    <cellStyle name="Calculation 3 2 4 25 2" xfId="30606"/>
    <cellStyle name="Calculation 3 2 4 25 3" xfId="48094"/>
    <cellStyle name="Calculation 3 2 4 26" xfId="13622"/>
    <cellStyle name="Calculation 3 2 4 26 2" xfId="31182"/>
    <cellStyle name="Calculation 3 2 4 26 3" xfId="48670"/>
    <cellStyle name="Calculation 3 2 4 27" xfId="14196"/>
    <cellStyle name="Calculation 3 2 4 27 2" xfId="31756"/>
    <cellStyle name="Calculation 3 2 4 27 3" xfId="49244"/>
    <cellStyle name="Calculation 3 2 4 28" xfId="14752"/>
    <cellStyle name="Calculation 3 2 4 28 2" xfId="32312"/>
    <cellStyle name="Calculation 3 2 4 28 3" xfId="49800"/>
    <cellStyle name="Calculation 3 2 4 29" xfId="15309"/>
    <cellStyle name="Calculation 3 2 4 29 2" xfId="32869"/>
    <cellStyle name="Calculation 3 2 4 29 3" xfId="50357"/>
    <cellStyle name="Calculation 3 2 4 3" xfId="1668"/>
    <cellStyle name="Calculation 3 2 4 3 2" xfId="19260"/>
    <cellStyle name="Calculation 3 2 4 3 3" xfId="36748"/>
    <cellStyle name="Calculation 3 2 4 30" xfId="15867"/>
    <cellStyle name="Calculation 3 2 4 30 2" xfId="33427"/>
    <cellStyle name="Calculation 3 2 4 30 3" xfId="50915"/>
    <cellStyle name="Calculation 3 2 4 31" xfId="16415"/>
    <cellStyle name="Calculation 3 2 4 31 2" xfId="33975"/>
    <cellStyle name="Calculation 3 2 4 31 3" xfId="51463"/>
    <cellStyle name="Calculation 3 2 4 32" xfId="16948"/>
    <cellStyle name="Calculation 3 2 4 32 2" xfId="34508"/>
    <cellStyle name="Calculation 3 2 4 32 3" xfId="51996"/>
    <cellStyle name="Calculation 3 2 4 33" xfId="17469"/>
    <cellStyle name="Calculation 3 2 4 33 2" xfId="35029"/>
    <cellStyle name="Calculation 3 2 4 33 3" xfId="52517"/>
    <cellStyle name="Calculation 3 2 4 34" xfId="18073"/>
    <cellStyle name="Calculation 3 2 4 35" xfId="35561"/>
    <cellStyle name="Calculation 3 2 4 36" xfId="53287"/>
    <cellStyle name="Calculation 3 2 4 37" xfId="53715"/>
    <cellStyle name="Calculation 3 2 4 4" xfId="2103"/>
    <cellStyle name="Calculation 3 2 4 4 2" xfId="19695"/>
    <cellStyle name="Calculation 3 2 4 4 3" xfId="37183"/>
    <cellStyle name="Calculation 3 2 4 5" xfId="2539"/>
    <cellStyle name="Calculation 3 2 4 5 2" xfId="20131"/>
    <cellStyle name="Calculation 3 2 4 5 3" xfId="37619"/>
    <cellStyle name="Calculation 3 2 4 6" xfId="2883"/>
    <cellStyle name="Calculation 3 2 4 6 2" xfId="20475"/>
    <cellStyle name="Calculation 3 2 4 6 3" xfId="37963"/>
    <cellStyle name="Calculation 3 2 4 7" xfId="3389"/>
    <cellStyle name="Calculation 3 2 4 7 2" xfId="20981"/>
    <cellStyle name="Calculation 3 2 4 7 3" xfId="38469"/>
    <cellStyle name="Calculation 3 2 4 8" xfId="3814"/>
    <cellStyle name="Calculation 3 2 4 8 2" xfId="21406"/>
    <cellStyle name="Calculation 3 2 4 8 3" xfId="38894"/>
    <cellStyle name="Calculation 3 2 4 9" xfId="4235"/>
    <cellStyle name="Calculation 3 2 4 9 2" xfId="21827"/>
    <cellStyle name="Calculation 3 2 4 9 3" xfId="39315"/>
    <cellStyle name="Calculation 3 2 40" xfId="52857"/>
    <cellStyle name="Calculation 3 2 41" xfId="52884"/>
    <cellStyle name="Calculation 3 2 42" xfId="52854"/>
    <cellStyle name="Calculation 3 2 43" xfId="52918"/>
    <cellStyle name="Calculation 3 2 44" xfId="52938"/>
    <cellStyle name="Calculation 3 2 45" xfId="52953"/>
    <cellStyle name="Calculation 3 2 46" xfId="52965"/>
    <cellStyle name="Calculation 3 2 47" xfId="52977"/>
    <cellStyle name="Calculation 3 2 48" xfId="53120"/>
    <cellStyle name="Calculation 3 2 49" xfId="53664"/>
    <cellStyle name="Calculation 3 2 5" xfId="535"/>
    <cellStyle name="Calculation 3 2 5 10" xfId="3730"/>
    <cellStyle name="Calculation 3 2 5 10 2" xfId="21322"/>
    <cellStyle name="Calculation 3 2 5 10 3" xfId="38810"/>
    <cellStyle name="Calculation 3 2 5 11" xfId="4151"/>
    <cellStyle name="Calculation 3 2 5 11 2" xfId="21743"/>
    <cellStyle name="Calculation 3 2 5 11 3" xfId="39231"/>
    <cellStyle name="Calculation 3 2 5 12" xfId="4572"/>
    <cellStyle name="Calculation 3 2 5 12 2" xfId="22164"/>
    <cellStyle name="Calculation 3 2 5 12 3" xfId="39652"/>
    <cellStyle name="Calculation 3 2 5 13" xfId="6001"/>
    <cellStyle name="Calculation 3 2 5 13 2" xfId="23593"/>
    <cellStyle name="Calculation 3 2 5 13 3" xfId="41081"/>
    <cellStyle name="Calculation 3 2 5 14" xfId="6602"/>
    <cellStyle name="Calculation 3 2 5 14 2" xfId="24162"/>
    <cellStyle name="Calculation 3 2 5 14 3" xfId="41650"/>
    <cellStyle name="Calculation 3 2 5 15" xfId="7182"/>
    <cellStyle name="Calculation 3 2 5 15 2" xfId="24742"/>
    <cellStyle name="Calculation 3 2 5 15 3" xfId="42230"/>
    <cellStyle name="Calculation 3 2 5 16" xfId="7750"/>
    <cellStyle name="Calculation 3 2 5 16 2" xfId="25310"/>
    <cellStyle name="Calculation 3 2 5 16 3" xfId="42798"/>
    <cellStyle name="Calculation 3 2 5 17" xfId="8318"/>
    <cellStyle name="Calculation 3 2 5 17 2" xfId="25878"/>
    <cellStyle name="Calculation 3 2 5 17 3" xfId="43366"/>
    <cellStyle name="Calculation 3 2 5 18" xfId="8886"/>
    <cellStyle name="Calculation 3 2 5 18 2" xfId="26446"/>
    <cellStyle name="Calculation 3 2 5 18 3" xfId="43934"/>
    <cellStyle name="Calculation 3 2 5 19" xfId="9454"/>
    <cellStyle name="Calculation 3 2 5 19 2" xfId="27014"/>
    <cellStyle name="Calculation 3 2 5 19 3" xfId="44502"/>
    <cellStyle name="Calculation 3 2 5 2" xfId="1028"/>
    <cellStyle name="Calculation 3 2 5 2 2" xfId="18644"/>
    <cellStyle name="Calculation 3 2 5 2 3" xfId="36132"/>
    <cellStyle name="Calculation 3 2 5 20" xfId="10034"/>
    <cellStyle name="Calculation 3 2 5 20 2" xfId="27594"/>
    <cellStyle name="Calculation 3 2 5 20 3" xfId="45082"/>
    <cellStyle name="Calculation 3 2 5 21" xfId="10601"/>
    <cellStyle name="Calculation 3 2 5 21 2" xfId="28161"/>
    <cellStyle name="Calculation 3 2 5 21 3" xfId="45649"/>
    <cellStyle name="Calculation 3 2 5 22" xfId="11112"/>
    <cellStyle name="Calculation 3 2 5 22 2" xfId="28672"/>
    <cellStyle name="Calculation 3 2 5 22 3" xfId="46160"/>
    <cellStyle name="Calculation 3 2 5 23" xfId="11691"/>
    <cellStyle name="Calculation 3 2 5 23 2" xfId="29251"/>
    <cellStyle name="Calculation 3 2 5 23 3" xfId="46739"/>
    <cellStyle name="Calculation 3 2 5 24" xfId="12269"/>
    <cellStyle name="Calculation 3 2 5 24 2" xfId="29829"/>
    <cellStyle name="Calculation 3 2 5 24 3" xfId="47317"/>
    <cellStyle name="Calculation 3 2 5 25" xfId="12848"/>
    <cellStyle name="Calculation 3 2 5 25 2" xfId="30408"/>
    <cellStyle name="Calculation 3 2 5 25 3" xfId="47896"/>
    <cellStyle name="Calculation 3 2 5 26" xfId="13424"/>
    <cellStyle name="Calculation 3 2 5 26 2" xfId="30984"/>
    <cellStyle name="Calculation 3 2 5 26 3" xfId="48472"/>
    <cellStyle name="Calculation 3 2 5 27" xfId="14001"/>
    <cellStyle name="Calculation 3 2 5 27 2" xfId="31561"/>
    <cellStyle name="Calculation 3 2 5 27 3" xfId="49049"/>
    <cellStyle name="Calculation 3 2 5 28" xfId="14561"/>
    <cellStyle name="Calculation 3 2 5 28 2" xfId="32121"/>
    <cellStyle name="Calculation 3 2 5 28 3" xfId="49609"/>
    <cellStyle name="Calculation 3 2 5 29" xfId="15116"/>
    <cellStyle name="Calculation 3 2 5 29 2" xfId="32676"/>
    <cellStyle name="Calculation 3 2 5 29 3" xfId="50164"/>
    <cellStyle name="Calculation 3 2 5 3" xfId="502"/>
    <cellStyle name="Calculation 3 2 5 3 2" xfId="18549"/>
    <cellStyle name="Calculation 3 2 5 3 3" xfId="36037"/>
    <cellStyle name="Calculation 3 2 5 30" xfId="15681"/>
    <cellStyle name="Calculation 3 2 5 30 2" xfId="33241"/>
    <cellStyle name="Calculation 3 2 5 30 3" xfId="50729"/>
    <cellStyle name="Calculation 3 2 5 31" xfId="16228"/>
    <cellStyle name="Calculation 3 2 5 31 2" xfId="33788"/>
    <cellStyle name="Calculation 3 2 5 31 3" xfId="51276"/>
    <cellStyle name="Calculation 3 2 5 32" xfId="16779"/>
    <cellStyle name="Calculation 3 2 5 32 2" xfId="34339"/>
    <cellStyle name="Calculation 3 2 5 32 3" xfId="51827"/>
    <cellStyle name="Calculation 3 2 5 33" xfId="17300"/>
    <cellStyle name="Calculation 3 2 5 33 2" xfId="34860"/>
    <cellStyle name="Calculation 3 2 5 33 3" xfId="52348"/>
    <cellStyle name="Calculation 3 2 5 34" xfId="17904"/>
    <cellStyle name="Calculation 3 2 5 35" xfId="35392"/>
    <cellStyle name="Calculation 3 2 5 36" xfId="53082"/>
    <cellStyle name="Calculation 3 2 5 37" xfId="53747"/>
    <cellStyle name="Calculation 3 2 5 4" xfId="1148"/>
    <cellStyle name="Calculation 3 2 5 4 2" xfId="18740"/>
    <cellStyle name="Calculation 3 2 5 4 3" xfId="36228"/>
    <cellStyle name="Calculation 3 2 5 5" xfId="1584"/>
    <cellStyle name="Calculation 3 2 5 5 2" xfId="19176"/>
    <cellStyle name="Calculation 3 2 5 5 3" xfId="36664"/>
    <cellStyle name="Calculation 3 2 5 6" xfId="2942"/>
    <cellStyle name="Calculation 3 2 5 6 2" xfId="20534"/>
    <cellStyle name="Calculation 3 2 5 6 3" xfId="38022"/>
    <cellStyle name="Calculation 3 2 5 7" xfId="2943"/>
    <cellStyle name="Calculation 3 2 5 7 2" xfId="20535"/>
    <cellStyle name="Calculation 3 2 5 7 3" xfId="38023"/>
    <cellStyle name="Calculation 3 2 5 8" xfId="3130"/>
    <cellStyle name="Calculation 3 2 5 8 2" xfId="20722"/>
    <cellStyle name="Calculation 3 2 5 8 3" xfId="38210"/>
    <cellStyle name="Calculation 3 2 5 9" xfId="3305"/>
    <cellStyle name="Calculation 3 2 5 9 2" xfId="20897"/>
    <cellStyle name="Calculation 3 2 5 9 3" xfId="38385"/>
    <cellStyle name="Calculation 3 2 6" xfId="573"/>
    <cellStyle name="Calculation 3 2 6 10" xfId="10638"/>
    <cellStyle name="Calculation 3 2 6 10 2" xfId="28198"/>
    <cellStyle name="Calculation 3 2 6 10 3" xfId="45686"/>
    <cellStyle name="Calculation 3 2 6 11" xfId="11149"/>
    <cellStyle name="Calculation 3 2 6 11 2" xfId="28709"/>
    <cellStyle name="Calculation 3 2 6 11 3" xfId="46197"/>
    <cellStyle name="Calculation 3 2 6 12" xfId="11728"/>
    <cellStyle name="Calculation 3 2 6 12 2" xfId="29288"/>
    <cellStyle name="Calculation 3 2 6 12 3" xfId="46776"/>
    <cellStyle name="Calculation 3 2 6 13" xfId="12306"/>
    <cellStyle name="Calculation 3 2 6 13 2" xfId="29866"/>
    <cellStyle name="Calculation 3 2 6 13 3" xfId="47354"/>
    <cellStyle name="Calculation 3 2 6 14" xfId="12885"/>
    <cellStyle name="Calculation 3 2 6 14 2" xfId="30445"/>
    <cellStyle name="Calculation 3 2 6 14 3" xfId="47933"/>
    <cellStyle name="Calculation 3 2 6 15" xfId="13461"/>
    <cellStyle name="Calculation 3 2 6 15 2" xfId="31021"/>
    <cellStyle name="Calculation 3 2 6 15 3" xfId="48509"/>
    <cellStyle name="Calculation 3 2 6 16" xfId="14038"/>
    <cellStyle name="Calculation 3 2 6 16 2" xfId="31598"/>
    <cellStyle name="Calculation 3 2 6 16 3" xfId="49086"/>
    <cellStyle name="Calculation 3 2 6 17" xfId="14596"/>
    <cellStyle name="Calculation 3 2 6 17 2" xfId="32156"/>
    <cellStyle name="Calculation 3 2 6 17 3" xfId="49644"/>
    <cellStyle name="Calculation 3 2 6 18" xfId="15152"/>
    <cellStyle name="Calculation 3 2 6 18 2" xfId="32712"/>
    <cellStyle name="Calculation 3 2 6 18 3" xfId="50200"/>
    <cellStyle name="Calculation 3 2 6 19" xfId="15716"/>
    <cellStyle name="Calculation 3 2 6 19 2" xfId="33276"/>
    <cellStyle name="Calculation 3 2 6 19 3" xfId="50764"/>
    <cellStyle name="Calculation 3 2 6 2" xfId="6038"/>
    <cellStyle name="Calculation 3 2 6 2 2" xfId="23625"/>
    <cellStyle name="Calculation 3 2 6 2 3" xfId="41113"/>
    <cellStyle name="Calculation 3 2 6 20" xfId="16263"/>
    <cellStyle name="Calculation 3 2 6 20 2" xfId="33823"/>
    <cellStyle name="Calculation 3 2 6 20 3" xfId="51311"/>
    <cellStyle name="Calculation 3 2 6 21" xfId="16811"/>
    <cellStyle name="Calculation 3 2 6 21 2" xfId="34371"/>
    <cellStyle name="Calculation 3 2 6 21 3" xfId="51859"/>
    <cellStyle name="Calculation 3 2 6 22" xfId="17332"/>
    <cellStyle name="Calculation 3 2 6 22 2" xfId="34892"/>
    <cellStyle name="Calculation 3 2 6 22 3" xfId="52380"/>
    <cellStyle name="Calculation 3 2 6 23" xfId="17936"/>
    <cellStyle name="Calculation 3 2 6 24" xfId="35424"/>
    <cellStyle name="Calculation 3 2 6 3" xfId="6639"/>
    <cellStyle name="Calculation 3 2 6 3 2" xfId="24199"/>
    <cellStyle name="Calculation 3 2 6 3 3" xfId="41687"/>
    <cellStyle name="Calculation 3 2 6 4" xfId="7219"/>
    <cellStyle name="Calculation 3 2 6 4 2" xfId="24779"/>
    <cellStyle name="Calculation 3 2 6 4 3" xfId="42267"/>
    <cellStyle name="Calculation 3 2 6 5" xfId="7787"/>
    <cellStyle name="Calculation 3 2 6 5 2" xfId="25347"/>
    <cellStyle name="Calculation 3 2 6 5 3" xfId="42835"/>
    <cellStyle name="Calculation 3 2 6 6" xfId="8355"/>
    <cellStyle name="Calculation 3 2 6 6 2" xfId="25915"/>
    <cellStyle name="Calculation 3 2 6 6 3" xfId="43403"/>
    <cellStyle name="Calculation 3 2 6 7" xfId="8923"/>
    <cellStyle name="Calculation 3 2 6 7 2" xfId="26483"/>
    <cellStyle name="Calculation 3 2 6 7 3" xfId="43971"/>
    <cellStyle name="Calculation 3 2 6 8" xfId="9491"/>
    <cellStyle name="Calculation 3 2 6 8 2" xfId="27051"/>
    <cellStyle name="Calculation 3 2 6 8 3" xfId="44539"/>
    <cellStyle name="Calculation 3 2 6 9" xfId="10071"/>
    <cellStyle name="Calculation 3 2 6 9 2" xfId="27631"/>
    <cellStyle name="Calculation 3 2 6 9 3" xfId="45119"/>
    <cellStyle name="Calculation 3 2 7" xfId="1066"/>
    <cellStyle name="Calculation 3 2 7 2" xfId="18682"/>
    <cellStyle name="Calculation 3 2 7 3" xfId="36170"/>
    <cellStyle name="Calculation 3 2 8" xfId="1501"/>
    <cellStyle name="Calculation 3 2 8 2" xfId="19093"/>
    <cellStyle name="Calculation 3 2 8 3" xfId="36581"/>
    <cellStyle name="Calculation 3 2 9" xfId="1937"/>
    <cellStyle name="Calculation 3 2 9 2" xfId="19529"/>
    <cellStyle name="Calculation 3 2 9 3" xfId="37017"/>
    <cellStyle name="Calculation 3 20" xfId="382"/>
    <cellStyle name="Calculation 3 20 2" xfId="18429"/>
    <cellStyle name="Calculation 3 20 3" xfId="35917"/>
    <cellStyle name="Calculation 3 21" xfId="379"/>
    <cellStyle name="Calculation 3 21 2" xfId="18426"/>
    <cellStyle name="Calculation 3 21 3" xfId="35914"/>
    <cellStyle name="Calculation 3 22" xfId="384"/>
    <cellStyle name="Calculation 3 22 2" xfId="18431"/>
    <cellStyle name="Calculation 3 22 3" xfId="35919"/>
    <cellStyle name="Calculation 3 23" xfId="377"/>
    <cellStyle name="Calculation 3 23 2" xfId="18424"/>
    <cellStyle name="Calculation 3 23 3" xfId="35912"/>
    <cellStyle name="Calculation 3 24" xfId="385"/>
    <cellStyle name="Calculation 3 24 2" xfId="18432"/>
    <cellStyle name="Calculation 3 24 3" xfId="35920"/>
    <cellStyle name="Calculation 3 25" xfId="376"/>
    <cellStyle name="Calculation 3 25 2" xfId="18423"/>
    <cellStyle name="Calculation 3 25 3" xfId="35911"/>
    <cellStyle name="Calculation 3 26" xfId="429"/>
    <cellStyle name="Calculation 3 26 2" xfId="18476"/>
    <cellStyle name="Calculation 3 26 3" xfId="35964"/>
    <cellStyle name="Calculation 3 27" xfId="432"/>
    <cellStyle name="Calculation 3 27 2" xfId="18479"/>
    <cellStyle name="Calculation 3 27 3" xfId="35967"/>
    <cellStyle name="Calculation 3 28" xfId="470"/>
    <cellStyle name="Calculation 3 28 2" xfId="18517"/>
    <cellStyle name="Calculation 3 28 3" xfId="36005"/>
    <cellStyle name="Calculation 3 29" xfId="997"/>
    <cellStyle name="Calculation 3 29 2" xfId="18613"/>
    <cellStyle name="Calculation 3 29 3" xfId="36101"/>
    <cellStyle name="Calculation 3 3" xfId="177"/>
    <cellStyle name="Calculation 3 3 10" xfId="3277"/>
    <cellStyle name="Calculation 3 3 10 2" xfId="20869"/>
    <cellStyle name="Calculation 3 3 10 3" xfId="38357"/>
    <cellStyle name="Calculation 3 3 11" xfId="3703"/>
    <cellStyle name="Calculation 3 3 11 2" xfId="21295"/>
    <cellStyle name="Calculation 3 3 11 3" xfId="38783"/>
    <cellStyle name="Calculation 3 3 12" xfId="4124"/>
    <cellStyle name="Calculation 3 3 12 2" xfId="21716"/>
    <cellStyle name="Calculation 3 3 12 3" xfId="39204"/>
    <cellStyle name="Calculation 3 3 13" xfId="4545"/>
    <cellStyle name="Calculation 3 3 13 2" xfId="22137"/>
    <cellStyle name="Calculation 3 3 13 3" xfId="39625"/>
    <cellStyle name="Calculation 3 3 14" xfId="4956"/>
    <cellStyle name="Calculation 3 3 14 2" xfId="22548"/>
    <cellStyle name="Calculation 3 3 14 3" xfId="40036"/>
    <cellStyle name="Calculation 3 3 15" xfId="5356"/>
    <cellStyle name="Calculation 3 3 15 2" xfId="22948"/>
    <cellStyle name="Calculation 3 3 15 3" xfId="40436"/>
    <cellStyle name="Calculation 3 3 16" xfId="5877"/>
    <cellStyle name="Calculation 3 3 16 2" xfId="23469"/>
    <cellStyle name="Calculation 3 3 16 3" xfId="40957"/>
    <cellStyle name="Calculation 3 3 17" xfId="6476"/>
    <cellStyle name="Calculation 3 3 17 2" xfId="24036"/>
    <cellStyle name="Calculation 3 3 17 3" xfId="41524"/>
    <cellStyle name="Calculation 3 3 18" xfId="7056"/>
    <cellStyle name="Calculation 3 3 18 2" xfId="24616"/>
    <cellStyle name="Calculation 3 3 18 3" xfId="42104"/>
    <cellStyle name="Calculation 3 3 19" xfId="5773"/>
    <cellStyle name="Calculation 3 3 19 2" xfId="23365"/>
    <cellStyle name="Calculation 3 3 19 3" xfId="40853"/>
    <cellStyle name="Calculation 3 3 2" xfId="775"/>
    <cellStyle name="Calculation 3 3 2 10" xfId="4692"/>
    <cellStyle name="Calculation 3 3 2 10 2" xfId="22284"/>
    <cellStyle name="Calculation 3 3 2 10 3" xfId="39772"/>
    <cellStyle name="Calculation 3 3 2 11" xfId="5093"/>
    <cellStyle name="Calculation 3 3 2 11 2" xfId="22685"/>
    <cellStyle name="Calculation 3 3 2 11 3" xfId="40173"/>
    <cellStyle name="Calculation 3 3 2 12" xfId="5493"/>
    <cellStyle name="Calculation 3 3 2 12 2" xfId="23085"/>
    <cellStyle name="Calculation 3 3 2 12 3" xfId="40573"/>
    <cellStyle name="Calculation 3 3 2 13" xfId="6238"/>
    <cellStyle name="Calculation 3 3 2 13 2" xfId="23798"/>
    <cellStyle name="Calculation 3 3 2 13 3" xfId="41286"/>
    <cellStyle name="Calculation 3 3 2 14" xfId="6839"/>
    <cellStyle name="Calculation 3 3 2 14 2" xfId="24399"/>
    <cellStyle name="Calculation 3 3 2 14 3" xfId="41887"/>
    <cellStyle name="Calculation 3 3 2 15" xfId="7419"/>
    <cellStyle name="Calculation 3 3 2 15 2" xfId="24979"/>
    <cellStyle name="Calculation 3 3 2 15 3" xfId="42467"/>
    <cellStyle name="Calculation 3 3 2 16" xfId="7987"/>
    <cellStyle name="Calculation 3 3 2 16 2" xfId="25547"/>
    <cellStyle name="Calculation 3 3 2 16 3" xfId="43035"/>
    <cellStyle name="Calculation 3 3 2 17" xfId="8555"/>
    <cellStyle name="Calculation 3 3 2 17 2" xfId="26115"/>
    <cellStyle name="Calculation 3 3 2 17 3" xfId="43603"/>
    <cellStyle name="Calculation 3 3 2 18" xfId="9123"/>
    <cellStyle name="Calculation 3 3 2 18 2" xfId="26683"/>
    <cellStyle name="Calculation 3 3 2 18 3" xfId="44171"/>
    <cellStyle name="Calculation 3 3 2 19" xfId="9691"/>
    <cellStyle name="Calculation 3 3 2 19 2" xfId="27251"/>
    <cellStyle name="Calculation 3 3 2 19 3" xfId="44739"/>
    <cellStyle name="Calculation 3 3 2 2" xfId="1268"/>
    <cellStyle name="Calculation 3 3 2 2 2" xfId="18860"/>
    <cellStyle name="Calculation 3 3 2 2 3" xfId="36348"/>
    <cellStyle name="Calculation 3 3 2 20" xfId="10270"/>
    <cellStyle name="Calculation 3 3 2 20 2" xfId="27830"/>
    <cellStyle name="Calculation 3 3 2 20 3" xfId="45318"/>
    <cellStyle name="Calculation 3 3 2 21" xfId="10837"/>
    <cellStyle name="Calculation 3 3 2 21 2" xfId="28397"/>
    <cellStyle name="Calculation 3 3 2 21 3" xfId="45885"/>
    <cellStyle name="Calculation 3 3 2 22" xfId="11347"/>
    <cellStyle name="Calculation 3 3 2 22 2" xfId="28907"/>
    <cellStyle name="Calculation 3 3 2 22 3" xfId="46395"/>
    <cellStyle name="Calculation 3 3 2 23" xfId="11928"/>
    <cellStyle name="Calculation 3 3 2 23 2" xfId="29488"/>
    <cellStyle name="Calculation 3 3 2 23 3" xfId="46976"/>
    <cellStyle name="Calculation 3 3 2 24" xfId="12506"/>
    <cellStyle name="Calculation 3 3 2 24 2" xfId="30066"/>
    <cellStyle name="Calculation 3 3 2 24 3" xfId="47554"/>
    <cellStyle name="Calculation 3 3 2 25" xfId="13082"/>
    <cellStyle name="Calculation 3 3 2 25 2" xfId="30642"/>
    <cellStyle name="Calculation 3 3 2 25 3" xfId="48130"/>
    <cellStyle name="Calculation 3 3 2 26" xfId="13658"/>
    <cellStyle name="Calculation 3 3 2 26 2" xfId="31218"/>
    <cellStyle name="Calculation 3 3 2 26 3" xfId="48706"/>
    <cellStyle name="Calculation 3 3 2 27" xfId="14232"/>
    <cellStyle name="Calculation 3 3 2 27 2" xfId="31792"/>
    <cellStyle name="Calculation 3 3 2 27 3" xfId="49280"/>
    <cellStyle name="Calculation 3 3 2 28" xfId="14788"/>
    <cellStyle name="Calculation 3 3 2 28 2" xfId="32348"/>
    <cellStyle name="Calculation 3 3 2 28 3" xfId="49836"/>
    <cellStyle name="Calculation 3 3 2 29" xfId="15345"/>
    <cellStyle name="Calculation 3 3 2 29 2" xfId="32905"/>
    <cellStyle name="Calculation 3 3 2 29 3" xfId="50393"/>
    <cellStyle name="Calculation 3 3 2 3" xfId="1704"/>
    <cellStyle name="Calculation 3 3 2 3 2" xfId="19296"/>
    <cellStyle name="Calculation 3 3 2 3 3" xfId="36784"/>
    <cellStyle name="Calculation 3 3 2 30" xfId="15903"/>
    <cellStyle name="Calculation 3 3 2 30 2" xfId="33463"/>
    <cellStyle name="Calculation 3 3 2 30 3" xfId="50951"/>
    <cellStyle name="Calculation 3 3 2 31" xfId="16451"/>
    <cellStyle name="Calculation 3 3 2 31 2" xfId="34011"/>
    <cellStyle name="Calculation 3 3 2 31 3" xfId="51499"/>
    <cellStyle name="Calculation 3 3 2 32" xfId="16984"/>
    <cellStyle name="Calculation 3 3 2 32 2" xfId="34544"/>
    <cellStyle name="Calculation 3 3 2 32 3" xfId="52032"/>
    <cellStyle name="Calculation 3 3 2 33" xfId="17505"/>
    <cellStyle name="Calculation 3 3 2 33 2" xfId="35065"/>
    <cellStyle name="Calculation 3 3 2 33 3" xfId="52553"/>
    <cellStyle name="Calculation 3 3 2 34" xfId="18109"/>
    <cellStyle name="Calculation 3 3 2 35" xfId="35597"/>
    <cellStyle name="Calculation 3 3 2 36" xfId="53323"/>
    <cellStyle name="Calculation 3 3 2 37" xfId="53714"/>
    <cellStyle name="Calculation 3 3 2 4" xfId="2139"/>
    <cellStyle name="Calculation 3 3 2 4 2" xfId="19731"/>
    <cellStyle name="Calculation 3 3 2 4 3" xfId="37219"/>
    <cellStyle name="Calculation 3 3 2 5" xfId="2575"/>
    <cellStyle name="Calculation 3 3 2 5 2" xfId="20167"/>
    <cellStyle name="Calculation 3 3 2 5 3" xfId="37655"/>
    <cellStyle name="Calculation 3 3 2 6" xfId="3179"/>
    <cellStyle name="Calculation 3 3 2 6 2" xfId="20771"/>
    <cellStyle name="Calculation 3 3 2 6 3" xfId="38259"/>
    <cellStyle name="Calculation 3 3 2 7" xfId="3425"/>
    <cellStyle name="Calculation 3 3 2 7 2" xfId="21017"/>
    <cellStyle name="Calculation 3 3 2 7 3" xfId="38505"/>
    <cellStyle name="Calculation 3 3 2 8" xfId="3850"/>
    <cellStyle name="Calculation 3 3 2 8 2" xfId="21442"/>
    <cellStyle name="Calculation 3 3 2 8 3" xfId="38930"/>
    <cellStyle name="Calculation 3 3 2 9" xfId="4271"/>
    <cellStyle name="Calculation 3 3 2 9 2" xfId="21863"/>
    <cellStyle name="Calculation 3 3 2 9 3" xfId="39351"/>
    <cellStyle name="Calculation 3 3 20" xfId="5771"/>
    <cellStyle name="Calculation 3 3 20 2" xfId="23363"/>
    <cellStyle name="Calculation 3 3 20 3" xfId="40851"/>
    <cellStyle name="Calculation 3 3 21" xfId="5809"/>
    <cellStyle name="Calculation 3 3 21 2" xfId="23401"/>
    <cellStyle name="Calculation 3 3 21 3" xfId="40889"/>
    <cellStyle name="Calculation 3 3 22" xfId="7266"/>
    <cellStyle name="Calculation 3 3 22 2" xfId="24826"/>
    <cellStyle name="Calculation 3 3 22 3" xfId="42314"/>
    <cellStyle name="Calculation 3 3 23" xfId="9908"/>
    <cellStyle name="Calculation 3 3 23 2" xfId="27468"/>
    <cellStyle name="Calculation 3 3 23 3" xfId="44956"/>
    <cellStyle name="Calculation 3 3 24" xfId="10086"/>
    <cellStyle name="Calculation 3 3 24 2" xfId="27646"/>
    <cellStyle name="Calculation 3 3 24 3" xfId="45134"/>
    <cellStyle name="Calculation 3 3 25" xfId="11565"/>
    <cellStyle name="Calculation 3 3 25 2" xfId="29125"/>
    <cellStyle name="Calculation 3 3 25 3" xfId="46613"/>
    <cellStyle name="Calculation 3 3 26" xfId="12145"/>
    <cellStyle name="Calculation 3 3 26 2" xfId="29705"/>
    <cellStyle name="Calculation 3 3 26 3" xfId="47193"/>
    <cellStyle name="Calculation 3 3 27" xfId="12723"/>
    <cellStyle name="Calculation 3 3 27 2" xfId="30283"/>
    <cellStyle name="Calculation 3 3 27 3" xfId="47771"/>
    <cellStyle name="Calculation 3 3 28" xfId="13299"/>
    <cellStyle name="Calculation 3 3 28 2" xfId="30859"/>
    <cellStyle name="Calculation 3 3 28 3" xfId="48347"/>
    <cellStyle name="Calculation 3 3 29" xfId="13875"/>
    <cellStyle name="Calculation 3 3 29 2" xfId="31435"/>
    <cellStyle name="Calculation 3 3 29 3" xfId="48923"/>
    <cellStyle name="Calculation 3 3 3" xfId="895"/>
    <cellStyle name="Calculation 3 3 3 10" xfId="4812"/>
    <cellStyle name="Calculation 3 3 3 10 2" xfId="22404"/>
    <cellStyle name="Calculation 3 3 3 10 3" xfId="39892"/>
    <cellStyle name="Calculation 3 3 3 11" xfId="5213"/>
    <cellStyle name="Calculation 3 3 3 11 2" xfId="22805"/>
    <cellStyle name="Calculation 3 3 3 11 3" xfId="40293"/>
    <cellStyle name="Calculation 3 3 3 12" xfId="5613"/>
    <cellStyle name="Calculation 3 3 3 12 2" xfId="23205"/>
    <cellStyle name="Calculation 3 3 3 12 3" xfId="40693"/>
    <cellStyle name="Calculation 3 3 3 13" xfId="6358"/>
    <cellStyle name="Calculation 3 3 3 13 2" xfId="23918"/>
    <cellStyle name="Calculation 3 3 3 13 3" xfId="41406"/>
    <cellStyle name="Calculation 3 3 3 14" xfId="6959"/>
    <cellStyle name="Calculation 3 3 3 14 2" xfId="24519"/>
    <cellStyle name="Calculation 3 3 3 14 3" xfId="42007"/>
    <cellStyle name="Calculation 3 3 3 15" xfId="7539"/>
    <cellStyle name="Calculation 3 3 3 15 2" xfId="25099"/>
    <cellStyle name="Calculation 3 3 3 15 3" xfId="42587"/>
    <cellStyle name="Calculation 3 3 3 16" xfId="8107"/>
    <cellStyle name="Calculation 3 3 3 16 2" xfId="25667"/>
    <cellStyle name="Calculation 3 3 3 16 3" xfId="43155"/>
    <cellStyle name="Calculation 3 3 3 17" xfId="8675"/>
    <cellStyle name="Calculation 3 3 3 17 2" xfId="26235"/>
    <cellStyle name="Calculation 3 3 3 17 3" xfId="43723"/>
    <cellStyle name="Calculation 3 3 3 18" xfId="9243"/>
    <cellStyle name="Calculation 3 3 3 18 2" xfId="26803"/>
    <cellStyle name="Calculation 3 3 3 18 3" xfId="44291"/>
    <cellStyle name="Calculation 3 3 3 19" xfId="9811"/>
    <cellStyle name="Calculation 3 3 3 19 2" xfId="27371"/>
    <cellStyle name="Calculation 3 3 3 19 3" xfId="44859"/>
    <cellStyle name="Calculation 3 3 3 2" xfId="1388"/>
    <cellStyle name="Calculation 3 3 3 2 2" xfId="18980"/>
    <cellStyle name="Calculation 3 3 3 2 3" xfId="36468"/>
    <cellStyle name="Calculation 3 3 3 20" xfId="10390"/>
    <cellStyle name="Calculation 3 3 3 20 2" xfId="27950"/>
    <cellStyle name="Calculation 3 3 3 20 3" xfId="45438"/>
    <cellStyle name="Calculation 3 3 3 21" xfId="10957"/>
    <cellStyle name="Calculation 3 3 3 21 2" xfId="28517"/>
    <cellStyle name="Calculation 3 3 3 21 3" xfId="46005"/>
    <cellStyle name="Calculation 3 3 3 22" xfId="11467"/>
    <cellStyle name="Calculation 3 3 3 22 2" xfId="29027"/>
    <cellStyle name="Calculation 3 3 3 22 3" xfId="46515"/>
    <cellStyle name="Calculation 3 3 3 23" xfId="12048"/>
    <cellStyle name="Calculation 3 3 3 23 2" xfId="29608"/>
    <cellStyle name="Calculation 3 3 3 23 3" xfId="47096"/>
    <cellStyle name="Calculation 3 3 3 24" xfId="12626"/>
    <cellStyle name="Calculation 3 3 3 24 2" xfId="30186"/>
    <cellStyle name="Calculation 3 3 3 24 3" xfId="47674"/>
    <cellStyle name="Calculation 3 3 3 25" xfId="13202"/>
    <cellStyle name="Calculation 3 3 3 25 2" xfId="30762"/>
    <cellStyle name="Calculation 3 3 3 25 3" xfId="48250"/>
    <cellStyle name="Calculation 3 3 3 26" xfId="13778"/>
    <cellStyle name="Calculation 3 3 3 26 2" xfId="31338"/>
    <cellStyle name="Calculation 3 3 3 26 3" xfId="48826"/>
    <cellStyle name="Calculation 3 3 3 27" xfId="14352"/>
    <cellStyle name="Calculation 3 3 3 27 2" xfId="31912"/>
    <cellStyle name="Calculation 3 3 3 27 3" xfId="49400"/>
    <cellStyle name="Calculation 3 3 3 28" xfId="14908"/>
    <cellStyle name="Calculation 3 3 3 28 2" xfId="32468"/>
    <cellStyle name="Calculation 3 3 3 28 3" xfId="49956"/>
    <cellStyle name="Calculation 3 3 3 29" xfId="15465"/>
    <cellStyle name="Calculation 3 3 3 29 2" xfId="33025"/>
    <cellStyle name="Calculation 3 3 3 29 3" xfId="50513"/>
    <cellStyle name="Calculation 3 3 3 3" xfId="1824"/>
    <cellStyle name="Calculation 3 3 3 3 2" xfId="19416"/>
    <cellStyle name="Calculation 3 3 3 3 3" xfId="36904"/>
    <cellStyle name="Calculation 3 3 3 30" xfId="16023"/>
    <cellStyle name="Calculation 3 3 3 30 2" xfId="33583"/>
    <cellStyle name="Calculation 3 3 3 30 3" xfId="51071"/>
    <cellStyle name="Calculation 3 3 3 31" xfId="16571"/>
    <cellStyle name="Calculation 3 3 3 31 2" xfId="34131"/>
    <cellStyle name="Calculation 3 3 3 31 3" xfId="51619"/>
    <cellStyle name="Calculation 3 3 3 32" xfId="17104"/>
    <cellStyle name="Calculation 3 3 3 32 2" xfId="34664"/>
    <cellStyle name="Calculation 3 3 3 32 3" xfId="52152"/>
    <cellStyle name="Calculation 3 3 3 33" xfId="17625"/>
    <cellStyle name="Calculation 3 3 3 33 2" xfId="35185"/>
    <cellStyle name="Calculation 3 3 3 33 3" xfId="52673"/>
    <cellStyle name="Calculation 3 3 3 34" xfId="18229"/>
    <cellStyle name="Calculation 3 3 3 35" xfId="35717"/>
    <cellStyle name="Calculation 3 3 3 36" xfId="53443"/>
    <cellStyle name="Calculation 3 3 3 37" xfId="52990"/>
    <cellStyle name="Calculation 3 3 3 4" xfId="2259"/>
    <cellStyle name="Calculation 3 3 3 4 2" xfId="19851"/>
    <cellStyle name="Calculation 3 3 3 4 3" xfId="37339"/>
    <cellStyle name="Calculation 3 3 3 5" xfId="2695"/>
    <cellStyle name="Calculation 3 3 3 5 2" xfId="20287"/>
    <cellStyle name="Calculation 3 3 3 5 3" xfId="37775"/>
    <cellStyle name="Calculation 3 3 3 6" xfId="2894"/>
    <cellStyle name="Calculation 3 3 3 6 2" xfId="20486"/>
    <cellStyle name="Calculation 3 3 3 6 3" xfId="37974"/>
    <cellStyle name="Calculation 3 3 3 7" xfId="3545"/>
    <cellStyle name="Calculation 3 3 3 7 2" xfId="21137"/>
    <cellStyle name="Calculation 3 3 3 7 3" xfId="38625"/>
    <cellStyle name="Calculation 3 3 3 8" xfId="3970"/>
    <cellStyle name="Calculation 3 3 3 8 2" xfId="21562"/>
    <cellStyle name="Calculation 3 3 3 8 3" xfId="39050"/>
    <cellStyle name="Calculation 3 3 3 9" xfId="4391"/>
    <cellStyle name="Calculation 3 3 3 9 2" xfId="21983"/>
    <cellStyle name="Calculation 3 3 3 9 3" xfId="39471"/>
    <cellStyle name="Calculation 3 3 30" xfId="12896"/>
    <cellStyle name="Calculation 3 3 30 2" xfId="30456"/>
    <cellStyle name="Calculation 3 3 30 3" xfId="47944"/>
    <cellStyle name="Calculation 3 3 31" xfId="11179"/>
    <cellStyle name="Calculation 3 3 31 2" xfId="28739"/>
    <cellStyle name="Calculation 3 3 31 3" xfId="46227"/>
    <cellStyle name="Calculation 3 3 32" xfId="15561"/>
    <cellStyle name="Calculation 3 3 32 2" xfId="33121"/>
    <cellStyle name="Calculation 3 3 32 3" xfId="50609"/>
    <cellStyle name="Calculation 3 3 33" xfId="14608"/>
    <cellStyle name="Calculation 3 3 33 2" xfId="32168"/>
    <cellStyle name="Calculation 3 3 33 3" xfId="49656"/>
    <cellStyle name="Calculation 3 3 34" xfId="16667"/>
    <cellStyle name="Calculation 3 3 34 2" xfId="34227"/>
    <cellStyle name="Calculation 3 3 34 3" xfId="51715"/>
    <cellStyle name="Calculation 3 3 35" xfId="15728"/>
    <cellStyle name="Calculation 3 3 35 2" xfId="33288"/>
    <cellStyle name="Calculation 3 3 35 3" xfId="50776"/>
    <cellStyle name="Calculation 3 3 36" xfId="17793"/>
    <cellStyle name="Calculation 3 3 37" xfId="35281"/>
    <cellStyle name="Calculation 3 3 38" xfId="53174"/>
    <cellStyle name="Calculation 3 3 39" xfId="53586"/>
    <cellStyle name="Calculation 3 3 4" xfId="627"/>
    <cellStyle name="Calculation 3 3 4 10" xfId="10690"/>
    <cellStyle name="Calculation 3 3 4 10 2" xfId="28250"/>
    <cellStyle name="Calculation 3 3 4 10 3" xfId="45738"/>
    <cellStyle name="Calculation 3 3 4 11" xfId="11201"/>
    <cellStyle name="Calculation 3 3 4 11 2" xfId="28761"/>
    <cellStyle name="Calculation 3 3 4 11 3" xfId="46249"/>
    <cellStyle name="Calculation 3 3 4 12" xfId="11781"/>
    <cellStyle name="Calculation 3 3 4 12 2" xfId="29341"/>
    <cellStyle name="Calculation 3 3 4 12 3" xfId="46829"/>
    <cellStyle name="Calculation 3 3 4 13" xfId="12359"/>
    <cellStyle name="Calculation 3 3 4 13 2" xfId="29919"/>
    <cellStyle name="Calculation 3 3 4 13 3" xfId="47407"/>
    <cellStyle name="Calculation 3 3 4 14" xfId="12936"/>
    <cellStyle name="Calculation 3 3 4 14 2" xfId="30496"/>
    <cellStyle name="Calculation 3 3 4 14 3" xfId="47984"/>
    <cellStyle name="Calculation 3 3 4 15" xfId="13511"/>
    <cellStyle name="Calculation 3 3 4 15 2" xfId="31071"/>
    <cellStyle name="Calculation 3 3 4 15 3" xfId="48559"/>
    <cellStyle name="Calculation 3 3 4 16" xfId="14086"/>
    <cellStyle name="Calculation 3 3 4 16 2" xfId="31646"/>
    <cellStyle name="Calculation 3 3 4 16 3" xfId="49134"/>
    <cellStyle name="Calculation 3 3 4 17" xfId="14643"/>
    <cellStyle name="Calculation 3 3 4 17 2" xfId="32203"/>
    <cellStyle name="Calculation 3 3 4 17 3" xfId="49691"/>
    <cellStyle name="Calculation 3 3 4 18" xfId="15199"/>
    <cellStyle name="Calculation 3 3 4 18 2" xfId="32759"/>
    <cellStyle name="Calculation 3 3 4 18 3" xfId="50247"/>
    <cellStyle name="Calculation 3 3 4 19" xfId="15760"/>
    <cellStyle name="Calculation 3 3 4 19 2" xfId="33320"/>
    <cellStyle name="Calculation 3 3 4 19 3" xfId="50808"/>
    <cellStyle name="Calculation 3 3 4 2" xfId="6091"/>
    <cellStyle name="Calculation 3 3 4 2 2" xfId="23661"/>
    <cellStyle name="Calculation 3 3 4 2 3" xfId="41149"/>
    <cellStyle name="Calculation 3 3 4 20" xfId="16306"/>
    <cellStyle name="Calculation 3 3 4 20 2" xfId="33866"/>
    <cellStyle name="Calculation 3 3 4 20 3" xfId="51354"/>
    <cellStyle name="Calculation 3 3 4 21" xfId="16847"/>
    <cellStyle name="Calculation 3 3 4 21 2" xfId="34407"/>
    <cellStyle name="Calculation 3 3 4 21 3" xfId="51895"/>
    <cellStyle name="Calculation 3 3 4 22" xfId="17368"/>
    <cellStyle name="Calculation 3 3 4 22 2" xfId="34928"/>
    <cellStyle name="Calculation 3 3 4 22 3" xfId="52416"/>
    <cellStyle name="Calculation 3 3 4 23" xfId="17972"/>
    <cellStyle name="Calculation 3 3 4 24" xfId="35460"/>
    <cellStyle name="Calculation 3 3 4 3" xfId="6692"/>
    <cellStyle name="Calculation 3 3 4 3 2" xfId="24252"/>
    <cellStyle name="Calculation 3 3 4 3 3" xfId="41740"/>
    <cellStyle name="Calculation 3 3 4 4" xfId="7272"/>
    <cellStyle name="Calculation 3 3 4 4 2" xfId="24832"/>
    <cellStyle name="Calculation 3 3 4 4 3" xfId="42320"/>
    <cellStyle name="Calculation 3 3 4 5" xfId="7840"/>
    <cellStyle name="Calculation 3 3 4 5 2" xfId="25400"/>
    <cellStyle name="Calculation 3 3 4 5 3" xfId="42888"/>
    <cellStyle name="Calculation 3 3 4 6" xfId="8408"/>
    <cellStyle name="Calculation 3 3 4 6 2" xfId="25968"/>
    <cellStyle name="Calculation 3 3 4 6 3" xfId="43456"/>
    <cellStyle name="Calculation 3 3 4 7" xfId="8976"/>
    <cellStyle name="Calculation 3 3 4 7 2" xfId="26536"/>
    <cellStyle name="Calculation 3 3 4 7 3" xfId="44024"/>
    <cellStyle name="Calculation 3 3 4 8" xfId="9544"/>
    <cellStyle name="Calculation 3 3 4 8 2" xfId="27104"/>
    <cellStyle name="Calculation 3 3 4 8 3" xfId="44592"/>
    <cellStyle name="Calculation 3 3 4 9" xfId="10123"/>
    <cellStyle name="Calculation 3 3 4 9 2" xfId="27683"/>
    <cellStyle name="Calculation 3 3 4 9 3" xfId="45171"/>
    <cellStyle name="Calculation 3 3 5" xfId="1119"/>
    <cellStyle name="Calculation 3 3 5 2" xfId="18723"/>
    <cellStyle name="Calculation 3 3 5 3" xfId="36211"/>
    <cellStyle name="Calculation 3 3 6" xfId="1555"/>
    <cellStyle name="Calculation 3 3 6 2" xfId="19147"/>
    <cellStyle name="Calculation 3 3 6 3" xfId="36635"/>
    <cellStyle name="Calculation 3 3 7" xfId="1990"/>
    <cellStyle name="Calculation 3 3 7 2" xfId="19582"/>
    <cellStyle name="Calculation 3 3 7 3" xfId="37070"/>
    <cellStyle name="Calculation 3 3 8" xfId="2426"/>
    <cellStyle name="Calculation 3 3 8 2" xfId="20018"/>
    <cellStyle name="Calculation 3 3 8 3" xfId="37506"/>
    <cellStyle name="Calculation 3 3 9" xfId="2960"/>
    <cellStyle name="Calculation 3 3 9 2" xfId="20552"/>
    <cellStyle name="Calculation 3 3 9 3" xfId="38040"/>
    <cellStyle name="Calculation 3 30" xfId="469"/>
    <cellStyle name="Calculation 3 30 2" xfId="18516"/>
    <cellStyle name="Calculation 3 30 3" xfId="36004"/>
    <cellStyle name="Calculation 3 31" xfId="454"/>
    <cellStyle name="Calculation 3 31 2" xfId="18501"/>
    <cellStyle name="Calculation 3 31 3" xfId="35989"/>
    <cellStyle name="Calculation 3 32" xfId="1020"/>
    <cellStyle name="Calculation 3 32 2" xfId="18636"/>
    <cellStyle name="Calculation 3 32 3" xfId="36124"/>
    <cellStyle name="Calculation 3 33" xfId="3041"/>
    <cellStyle name="Calculation 3 33 2" xfId="20633"/>
    <cellStyle name="Calculation 3 33 3" xfId="38121"/>
    <cellStyle name="Calculation 3 34" xfId="1954"/>
    <cellStyle name="Calculation 3 34 2" xfId="19546"/>
    <cellStyle name="Calculation 3 34 3" xfId="37034"/>
    <cellStyle name="Calculation 3 35" xfId="1935"/>
    <cellStyle name="Calculation 3 35 2" xfId="19527"/>
    <cellStyle name="Calculation 3 35 3" xfId="37015"/>
    <cellStyle name="Calculation 3 36" xfId="3205"/>
    <cellStyle name="Calculation 3 36 2" xfId="20797"/>
    <cellStyle name="Calculation 3 36 3" xfId="38285"/>
    <cellStyle name="Calculation 3 37" xfId="3044"/>
    <cellStyle name="Calculation 3 37 2" xfId="20636"/>
    <cellStyle name="Calculation 3 37 3" xfId="38124"/>
    <cellStyle name="Calculation 3 38" xfId="2972"/>
    <cellStyle name="Calculation 3 38 2" xfId="20564"/>
    <cellStyle name="Calculation 3 38 3" xfId="38052"/>
    <cellStyle name="Calculation 3 39" xfId="5835"/>
    <cellStyle name="Calculation 3 39 2" xfId="23427"/>
    <cellStyle name="Calculation 3 39 3" xfId="40915"/>
    <cellStyle name="Calculation 3 4" xfId="189"/>
    <cellStyle name="Calculation 3 4 10" xfId="3244"/>
    <cellStyle name="Calculation 3 4 10 2" xfId="20836"/>
    <cellStyle name="Calculation 3 4 10 3" xfId="38324"/>
    <cellStyle name="Calculation 3 4 11" xfId="3673"/>
    <cellStyle name="Calculation 3 4 11 2" xfId="21265"/>
    <cellStyle name="Calculation 3 4 11 3" xfId="38753"/>
    <cellStyle name="Calculation 3 4 12" xfId="4096"/>
    <cellStyle name="Calculation 3 4 12 2" xfId="21688"/>
    <cellStyle name="Calculation 3 4 12 3" xfId="39176"/>
    <cellStyle name="Calculation 3 4 13" xfId="4517"/>
    <cellStyle name="Calculation 3 4 13 2" xfId="22109"/>
    <cellStyle name="Calculation 3 4 13 3" xfId="39597"/>
    <cellStyle name="Calculation 3 4 14" xfId="4932"/>
    <cellStyle name="Calculation 3 4 14 2" xfId="22524"/>
    <cellStyle name="Calculation 3 4 14 3" xfId="40012"/>
    <cellStyle name="Calculation 3 4 15" xfId="5332"/>
    <cellStyle name="Calculation 3 4 15 2" xfId="22924"/>
    <cellStyle name="Calculation 3 4 15 3" xfId="40412"/>
    <cellStyle name="Calculation 3 4 16" xfId="5843"/>
    <cellStyle name="Calculation 3 4 16 2" xfId="23435"/>
    <cellStyle name="Calculation 3 4 16 3" xfId="40923"/>
    <cellStyle name="Calculation 3 4 17" xfId="5728"/>
    <cellStyle name="Calculation 3 4 17 2" xfId="23320"/>
    <cellStyle name="Calculation 3 4 17 3" xfId="40808"/>
    <cellStyle name="Calculation 3 4 18" xfId="5900"/>
    <cellStyle name="Calculation 3 4 18 2" xfId="23492"/>
    <cellStyle name="Calculation 3 4 18 3" xfId="40980"/>
    <cellStyle name="Calculation 3 4 19" xfId="6655"/>
    <cellStyle name="Calculation 3 4 19 2" xfId="24215"/>
    <cellStyle name="Calculation 3 4 19 3" xfId="41703"/>
    <cellStyle name="Calculation 3 4 2" xfId="751"/>
    <cellStyle name="Calculation 3 4 2 10" xfId="4668"/>
    <cellStyle name="Calculation 3 4 2 10 2" xfId="22260"/>
    <cellStyle name="Calculation 3 4 2 10 3" xfId="39748"/>
    <cellStyle name="Calculation 3 4 2 11" xfId="5069"/>
    <cellStyle name="Calculation 3 4 2 11 2" xfId="22661"/>
    <cellStyle name="Calculation 3 4 2 11 3" xfId="40149"/>
    <cellStyle name="Calculation 3 4 2 12" xfId="5469"/>
    <cellStyle name="Calculation 3 4 2 12 2" xfId="23061"/>
    <cellStyle name="Calculation 3 4 2 12 3" xfId="40549"/>
    <cellStyle name="Calculation 3 4 2 13" xfId="6214"/>
    <cellStyle name="Calculation 3 4 2 13 2" xfId="23774"/>
    <cellStyle name="Calculation 3 4 2 13 3" xfId="41262"/>
    <cellStyle name="Calculation 3 4 2 14" xfId="6815"/>
    <cellStyle name="Calculation 3 4 2 14 2" xfId="24375"/>
    <cellStyle name="Calculation 3 4 2 14 3" xfId="41863"/>
    <cellStyle name="Calculation 3 4 2 15" xfId="7395"/>
    <cellStyle name="Calculation 3 4 2 15 2" xfId="24955"/>
    <cellStyle name="Calculation 3 4 2 15 3" xfId="42443"/>
    <cellStyle name="Calculation 3 4 2 16" xfId="7963"/>
    <cellStyle name="Calculation 3 4 2 16 2" xfId="25523"/>
    <cellStyle name="Calculation 3 4 2 16 3" xfId="43011"/>
    <cellStyle name="Calculation 3 4 2 17" xfId="8531"/>
    <cellStyle name="Calculation 3 4 2 17 2" xfId="26091"/>
    <cellStyle name="Calculation 3 4 2 17 3" xfId="43579"/>
    <cellStyle name="Calculation 3 4 2 18" xfId="9099"/>
    <cellStyle name="Calculation 3 4 2 18 2" xfId="26659"/>
    <cellStyle name="Calculation 3 4 2 18 3" xfId="44147"/>
    <cellStyle name="Calculation 3 4 2 19" xfId="9667"/>
    <cellStyle name="Calculation 3 4 2 19 2" xfId="27227"/>
    <cellStyle name="Calculation 3 4 2 19 3" xfId="44715"/>
    <cellStyle name="Calculation 3 4 2 2" xfId="1244"/>
    <cellStyle name="Calculation 3 4 2 2 2" xfId="18836"/>
    <cellStyle name="Calculation 3 4 2 2 3" xfId="36324"/>
    <cellStyle name="Calculation 3 4 2 20" xfId="10246"/>
    <cellStyle name="Calculation 3 4 2 20 2" xfId="27806"/>
    <cellStyle name="Calculation 3 4 2 20 3" xfId="45294"/>
    <cellStyle name="Calculation 3 4 2 21" xfId="10813"/>
    <cellStyle name="Calculation 3 4 2 21 2" xfId="28373"/>
    <cellStyle name="Calculation 3 4 2 21 3" xfId="45861"/>
    <cellStyle name="Calculation 3 4 2 22" xfId="11323"/>
    <cellStyle name="Calculation 3 4 2 22 2" xfId="28883"/>
    <cellStyle name="Calculation 3 4 2 22 3" xfId="46371"/>
    <cellStyle name="Calculation 3 4 2 23" xfId="11904"/>
    <cellStyle name="Calculation 3 4 2 23 2" xfId="29464"/>
    <cellStyle name="Calculation 3 4 2 23 3" xfId="46952"/>
    <cellStyle name="Calculation 3 4 2 24" xfId="12482"/>
    <cellStyle name="Calculation 3 4 2 24 2" xfId="30042"/>
    <cellStyle name="Calculation 3 4 2 24 3" xfId="47530"/>
    <cellStyle name="Calculation 3 4 2 25" xfId="13058"/>
    <cellStyle name="Calculation 3 4 2 25 2" xfId="30618"/>
    <cellStyle name="Calculation 3 4 2 25 3" xfId="48106"/>
    <cellStyle name="Calculation 3 4 2 26" xfId="13634"/>
    <cellStyle name="Calculation 3 4 2 26 2" xfId="31194"/>
    <cellStyle name="Calculation 3 4 2 26 3" xfId="48682"/>
    <cellStyle name="Calculation 3 4 2 27" xfId="14208"/>
    <cellStyle name="Calculation 3 4 2 27 2" xfId="31768"/>
    <cellStyle name="Calculation 3 4 2 27 3" xfId="49256"/>
    <cellStyle name="Calculation 3 4 2 28" xfId="14764"/>
    <cellStyle name="Calculation 3 4 2 28 2" xfId="32324"/>
    <cellStyle name="Calculation 3 4 2 28 3" xfId="49812"/>
    <cellStyle name="Calculation 3 4 2 29" xfId="15321"/>
    <cellStyle name="Calculation 3 4 2 29 2" xfId="32881"/>
    <cellStyle name="Calculation 3 4 2 29 3" xfId="50369"/>
    <cellStyle name="Calculation 3 4 2 3" xfId="1680"/>
    <cellStyle name="Calculation 3 4 2 3 2" xfId="19272"/>
    <cellStyle name="Calculation 3 4 2 3 3" xfId="36760"/>
    <cellStyle name="Calculation 3 4 2 30" xfId="15879"/>
    <cellStyle name="Calculation 3 4 2 30 2" xfId="33439"/>
    <cellStyle name="Calculation 3 4 2 30 3" xfId="50927"/>
    <cellStyle name="Calculation 3 4 2 31" xfId="16427"/>
    <cellStyle name="Calculation 3 4 2 31 2" xfId="33987"/>
    <cellStyle name="Calculation 3 4 2 31 3" xfId="51475"/>
    <cellStyle name="Calculation 3 4 2 32" xfId="16960"/>
    <cellStyle name="Calculation 3 4 2 32 2" xfId="34520"/>
    <cellStyle name="Calculation 3 4 2 32 3" xfId="52008"/>
    <cellStyle name="Calculation 3 4 2 33" xfId="17481"/>
    <cellStyle name="Calculation 3 4 2 33 2" xfId="35041"/>
    <cellStyle name="Calculation 3 4 2 33 3" xfId="52529"/>
    <cellStyle name="Calculation 3 4 2 34" xfId="18085"/>
    <cellStyle name="Calculation 3 4 2 35" xfId="35573"/>
    <cellStyle name="Calculation 3 4 2 36" xfId="53299"/>
    <cellStyle name="Calculation 3 4 2 37" xfId="53841"/>
    <cellStyle name="Calculation 3 4 2 4" xfId="2115"/>
    <cellStyle name="Calculation 3 4 2 4 2" xfId="19707"/>
    <cellStyle name="Calculation 3 4 2 4 3" xfId="37195"/>
    <cellStyle name="Calculation 3 4 2 5" xfId="2551"/>
    <cellStyle name="Calculation 3 4 2 5 2" xfId="20143"/>
    <cellStyle name="Calculation 3 4 2 5 3" xfId="37631"/>
    <cellStyle name="Calculation 3 4 2 6" xfId="2842"/>
    <cellStyle name="Calculation 3 4 2 6 2" xfId="20434"/>
    <cellStyle name="Calculation 3 4 2 6 3" xfId="37922"/>
    <cellStyle name="Calculation 3 4 2 7" xfId="3401"/>
    <cellStyle name="Calculation 3 4 2 7 2" xfId="20993"/>
    <cellStyle name="Calculation 3 4 2 7 3" xfId="38481"/>
    <cellStyle name="Calculation 3 4 2 8" xfId="3826"/>
    <cellStyle name="Calculation 3 4 2 8 2" xfId="21418"/>
    <cellStyle name="Calculation 3 4 2 8 3" xfId="38906"/>
    <cellStyle name="Calculation 3 4 2 9" xfId="4247"/>
    <cellStyle name="Calculation 3 4 2 9 2" xfId="21839"/>
    <cellStyle name="Calculation 3 4 2 9 3" xfId="39327"/>
    <cellStyle name="Calculation 3 4 20" xfId="7296"/>
    <cellStyle name="Calculation 3 4 20 2" xfId="24856"/>
    <cellStyle name="Calculation 3 4 20 3" xfId="42344"/>
    <cellStyle name="Calculation 3 4 21" xfId="7864"/>
    <cellStyle name="Calculation 3 4 21 2" xfId="25424"/>
    <cellStyle name="Calculation 3 4 21 3" xfId="42912"/>
    <cellStyle name="Calculation 3 4 22" xfId="8432"/>
    <cellStyle name="Calculation 3 4 22 2" xfId="25992"/>
    <cellStyle name="Calculation 3 4 22 3" xfId="43480"/>
    <cellStyle name="Calculation 3 4 23" xfId="9006"/>
    <cellStyle name="Calculation 3 4 23 2" xfId="26566"/>
    <cellStyle name="Calculation 3 4 23 3" xfId="44054"/>
    <cellStyle name="Calculation 3 4 24" xfId="8954"/>
    <cellStyle name="Calculation 3 4 24 2" xfId="26514"/>
    <cellStyle name="Calculation 3 4 24 3" xfId="44002"/>
    <cellStyle name="Calculation 3 4 25" xfId="10490"/>
    <cellStyle name="Calculation 3 4 25 2" xfId="28050"/>
    <cellStyle name="Calculation 3 4 25 3" xfId="45538"/>
    <cellStyle name="Calculation 3 4 26" xfId="11226"/>
    <cellStyle name="Calculation 3 4 26 2" xfId="28786"/>
    <cellStyle name="Calculation 3 4 26 3" xfId="46274"/>
    <cellStyle name="Calculation 3 4 27" xfId="11807"/>
    <cellStyle name="Calculation 3 4 27 2" xfId="29367"/>
    <cellStyle name="Calculation 3 4 27 3" xfId="46855"/>
    <cellStyle name="Calculation 3 4 28" xfId="12385"/>
    <cellStyle name="Calculation 3 4 28 2" xfId="29945"/>
    <cellStyle name="Calculation 3 4 28 3" xfId="47433"/>
    <cellStyle name="Calculation 3 4 29" xfId="12961"/>
    <cellStyle name="Calculation 3 4 29 2" xfId="30521"/>
    <cellStyle name="Calculation 3 4 29 3" xfId="48009"/>
    <cellStyle name="Calculation 3 4 3" xfId="871"/>
    <cellStyle name="Calculation 3 4 3 10" xfId="4788"/>
    <cellStyle name="Calculation 3 4 3 10 2" xfId="22380"/>
    <cellStyle name="Calculation 3 4 3 10 3" xfId="39868"/>
    <cellStyle name="Calculation 3 4 3 11" xfId="5189"/>
    <cellStyle name="Calculation 3 4 3 11 2" xfId="22781"/>
    <cellStyle name="Calculation 3 4 3 11 3" xfId="40269"/>
    <cellStyle name="Calculation 3 4 3 12" xfId="5589"/>
    <cellStyle name="Calculation 3 4 3 12 2" xfId="23181"/>
    <cellStyle name="Calculation 3 4 3 12 3" xfId="40669"/>
    <cellStyle name="Calculation 3 4 3 13" xfId="6334"/>
    <cellStyle name="Calculation 3 4 3 13 2" xfId="23894"/>
    <cellStyle name="Calculation 3 4 3 13 3" xfId="41382"/>
    <cellStyle name="Calculation 3 4 3 14" xfId="6935"/>
    <cellStyle name="Calculation 3 4 3 14 2" xfId="24495"/>
    <cellStyle name="Calculation 3 4 3 14 3" xfId="41983"/>
    <cellStyle name="Calculation 3 4 3 15" xfId="7515"/>
    <cellStyle name="Calculation 3 4 3 15 2" xfId="25075"/>
    <cellStyle name="Calculation 3 4 3 15 3" xfId="42563"/>
    <cellStyle name="Calculation 3 4 3 16" xfId="8083"/>
    <cellStyle name="Calculation 3 4 3 16 2" xfId="25643"/>
    <cellStyle name="Calculation 3 4 3 16 3" xfId="43131"/>
    <cellStyle name="Calculation 3 4 3 17" xfId="8651"/>
    <cellStyle name="Calculation 3 4 3 17 2" xfId="26211"/>
    <cellStyle name="Calculation 3 4 3 17 3" xfId="43699"/>
    <cellStyle name="Calculation 3 4 3 18" xfId="9219"/>
    <cellStyle name="Calculation 3 4 3 18 2" xfId="26779"/>
    <cellStyle name="Calculation 3 4 3 18 3" xfId="44267"/>
    <cellStyle name="Calculation 3 4 3 19" xfId="9787"/>
    <cellStyle name="Calculation 3 4 3 19 2" xfId="27347"/>
    <cellStyle name="Calculation 3 4 3 19 3" xfId="44835"/>
    <cellStyle name="Calculation 3 4 3 2" xfId="1364"/>
    <cellStyle name="Calculation 3 4 3 2 2" xfId="18956"/>
    <cellStyle name="Calculation 3 4 3 2 3" xfId="36444"/>
    <cellStyle name="Calculation 3 4 3 20" xfId="10366"/>
    <cellStyle name="Calculation 3 4 3 20 2" xfId="27926"/>
    <cellStyle name="Calculation 3 4 3 20 3" xfId="45414"/>
    <cellStyle name="Calculation 3 4 3 21" xfId="10933"/>
    <cellStyle name="Calculation 3 4 3 21 2" xfId="28493"/>
    <cellStyle name="Calculation 3 4 3 21 3" xfId="45981"/>
    <cellStyle name="Calculation 3 4 3 22" xfId="11443"/>
    <cellStyle name="Calculation 3 4 3 22 2" xfId="29003"/>
    <cellStyle name="Calculation 3 4 3 22 3" xfId="46491"/>
    <cellStyle name="Calculation 3 4 3 23" xfId="12024"/>
    <cellStyle name="Calculation 3 4 3 23 2" xfId="29584"/>
    <cellStyle name="Calculation 3 4 3 23 3" xfId="47072"/>
    <cellStyle name="Calculation 3 4 3 24" xfId="12602"/>
    <cellStyle name="Calculation 3 4 3 24 2" xfId="30162"/>
    <cellStyle name="Calculation 3 4 3 24 3" xfId="47650"/>
    <cellStyle name="Calculation 3 4 3 25" xfId="13178"/>
    <cellStyle name="Calculation 3 4 3 25 2" xfId="30738"/>
    <cellStyle name="Calculation 3 4 3 25 3" xfId="48226"/>
    <cellStyle name="Calculation 3 4 3 26" xfId="13754"/>
    <cellStyle name="Calculation 3 4 3 26 2" xfId="31314"/>
    <cellStyle name="Calculation 3 4 3 26 3" xfId="48802"/>
    <cellStyle name="Calculation 3 4 3 27" xfId="14328"/>
    <cellStyle name="Calculation 3 4 3 27 2" xfId="31888"/>
    <cellStyle name="Calculation 3 4 3 27 3" xfId="49376"/>
    <cellStyle name="Calculation 3 4 3 28" xfId="14884"/>
    <cellStyle name="Calculation 3 4 3 28 2" xfId="32444"/>
    <cellStyle name="Calculation 3 4 3 28 3" xfId="49932"/>
    <cellStyle name="Calculation 3 4 3 29" xfId="15441"/>
    <cellStyle name="Calculation 3 4 3 29 2" xfId="33001"/>
    <cellStyle name="Calculation 3 4 3 29 3" xfId="50489"/>
    <cellStyle name="Calculation 3 4 3 3" xfId="1800"/>
    <cellStyle name="Calculation 3 4 3 3 2" xfId="19392"/>
    <cellStyle name="Calculation 3 4 3 3 3" xfId="36880"/>
    <cellStyle name="Calculation 3 4 3 30" xfId="15999"/>
    <cellStyle name="Calculation 3 4 3 30 2" xfId="33559"/>
    <cellStyle name="Calculation 3 4 3 30 3" xfId="51047"/>
    <cellStyle name="Calculation 3 4 3 31" xfId="16547"/>
    <cellStyle name="Calculation 3 4 3 31 2" xfId="34107"/>
    <cellStyle name="Calculation 3 4 3 31 3" xfId="51595"/>
    <cellStyle name="Calculation 3 4 3 32" xfId="17080"/>
    <cellStyle name="Calculation 3 4 3 32 2" xfId="34640"/>
    <cellStyle name="Calculation 3 4 3 32 3" xfId="52128"/>
    <cellStyle name="Calculation 3 4 3 33" xfId="17601"/>
    <cellStyle name="Calculation 3 4 3 33 2" xfId="35161"/>
    <cellStyle name="Calculation 3 4 3 33 3" xfId="52649"/>
    <cellStyle name="Calculation 3 4 3 34" xfId="18205"/>
    <cellStyle name="Calculation 3 4 3 35" xfId="35693"/>
    <cellStyle name="Calculation 3 4 3 36" xfId="53419"/>
    <cellStyle name="Calculation 3 4 3 37" xfId="52988"/>
    <cellStyle name="Calculation 3 4 3 4" xfId="2235"/>
    <cellStyle name="Calculation 3 4 3 4 2" xfId="19827"/>
    <cellStyle name="Calculation 3 4 3 4 3" xfId="37315"/>
    <cellStyle name="Calculation 3 4 3 5" xfId="2671"/>
    <cellStyle name="Calculation 3 4 3 5 2" xfId="20263"/>
    <cellStyle name="Calculation 3 4 3 5 3" xfId="37751"/>
    <cellStyle name="Calculation 3 4 3 6" xfId="3033"/>
    <cellStyle name="Calculation 3 4 3 6 2" xfId="20625"/>
    <cellStyle name="Calculation 3 4 3 6 3" xfId="38113"/>
    <cellStyle name="Calculation 3 4 3 7" xfId="3521"/>
    <cellStyle name="Calculation 3 4 3 7 2" xfId="21113"/>
    <cellStyle name="Calculation 3 4 3 7 3" xfId="38601"/>
    <cellStyle name="Calculation 3 4 3 8" xfId="3946"/>
    <cellStyle name="Calculation 3 4 3 8 2" xfId="21538"/>
    <cellStyle name="Calculation 3 4 3 8 3" xfId="39026"/>
    <cellStyle name="Calculation 3 4 3 9" xfId="4367"/>
    <cellStyle name="Calculation 3 4 3 9 2" xfId="21959"/>
    <cellStyle name="Calculation 3 4 3 9 3" xfId="39447"/>
    <cellStyle name="Calculation 3 4 30" xfId="13476"/>
    <cellStyle name="Calculation 3 4 30 2" xfId="31036"/>
    <cellStyle name="Calculation 3 4 30 3" xfId="48524"/>
    <cellStyle name="Calculation 3 4 31" xfId="14110"/>
    <cellStyle name="Calculation 3 4 31 2" xfId="31670"/>
    <cellStyle name="Calculation 3 4 31 3" xfId="49158"/>
    <cellStyle name="Calculation 3 4 32" xfId="14671"/>
    <cellStyle name="Calculation 3 4 32 2" xfId="32231"/>
    <cellStyle name="Calculation 3 4 32 3" xfId="49719"/>
    <cellStyle name="Calculation 3 4 33" xfId="15164"/>
    <cellStyle name="Calculation 3 4 33 2" xfId="32724"/>
    <cellStyle name="Calculation 3 4 33 3" xfId="50212"/>
    <cellStyle name="Calculation 3 4 34" xfId="15786"/>
    <cellStyle name="Calculation 3 4 34 2" xfId="33346"/>
    <cellStyle name="Calculation 3 4 34 3" xfId="50834"/>
    <cellStyle name="Calculation 3 4 35" xfId="16275"/>
    <cellStyle name="Calculation 3 4 35 2" xfId="33835"/>
    <cellStyle name="Calculation 3 4 35 3" xfId="51323"/>
    <cellStyle name="Calculation 3 4 36" xfId="17769"/>
    <cellStyle name="Calculation 3 4 37" xfId="17742"/>
    <cellStyle name="Calculation 3 4 38" xfId="53140"/>
    <cellStyle name="Calculation 3 4 39" xfId="53018"/>
    <cellStyle name="Calculation 3 4 4" xfId="593"/>
    <cellStyle name="Calculation 3 4 4 10" xfId="10657"/>
    <cellStyle name="Calculation 3 4 4 10 2" xfId="28217"/>
    <cellStyle name="Calculation 3 4 4 10 3" xfId="45705"/>
    <cellStyle name="Calculation 3 4 4 11" xfId="11168"/>
    <cellStyle name="Calculation 3 4 4 11 2" xfId="28728"/>
    <cellStyle name="Calculation 3 4 4 11 3" xfId="46216"/>
    <cellStyle name="Calculation 3 4 4 12" xfId="11747"/>
    <cellStyle name="Calculation 3 4 4 12 2" xfId="29307"/>
    <cellStyle name="Calculation 3 4 4 12 3" xfId="46795"/>
    <cellStyle name="Calculation 3 4 4 13" xfId="12325"/>
    <cellStyle name="Calculation 3 4 4 13 2" xfId="29885"/>
    <cellStyle name="Calculation 3 4 4 13 3" xfId="47373"/>
    <cellStyle name="Calculation 3 4 4 14" xfId="12903"/>
    <cellStyle name="Calculation 3 4 4 14 2" xfId="30463"/>
    <cellStyle name="Calculation 3 4 4 14 3" xfId="47951"/>
    <cellStyle name="Calculation 3 4 4 15" xfId="13479"/>
    <cellStyle name="Calculation 3 4 4 15 2" xfId="31039"/>
    <cellStyle name="Calculation 3 4 4 15 3" xfId="48527"/>
    <cellStyle name="Calculation 3 4 4 16" xfId="14053"/>
    <cellStyle name="Calculation 3 4 4 16 2" xfId="31613"/>
    <cellStyle name="Calculation 3 4 4 16 3" xfId="49101"/>
    <cellStyle name="Calculation 3 4 4 17" xfId="14613"/>
    <cellStyle name="Calculation 3 4 4 17 2" xfId="32173"/>
    <cellStyle name="Calculation 3 4 4 17 3" xfId="49661"/>
    <cellStyle name="Calculation 3 4 4 18" xfId="15167"/>
    <cellStyle name="Calculation 3 4 4 18 2" xfId="32727"/>
    <cellStyle name="Calculation 3 4 4 18 3" xfId="50215"/>
    <cellStyle name="Calculation 3 4 4 19" xfId="15732"/>
    <cellStyle name="Calculation 3 4 4 19 2" xfId="33292"/>
    <cellStyle name="Calculation 3 4 4 19 3" xfId="50780"/>
    <cellStyle name="Calculation 3 4 4 2" xfId="6057"/>
    <cellStyle name="Calculation 3 4 4 2 2" xfId="23637"/>
    <cellStyle name="Calculation 3 4 4 2 3" xfId="41125"/>
    <cellStyle name="Calculation 3 4 4 20" xfId="16278"/>
    <cellStyle name="Calculation 3 4 4 20 2" xfId="33838"/>
    <cellStyle name="Calculation 3 4 4 20 3" xfId="51326"/>
    <cellStyle name="Calculation 3 4 4 21" xfId="16823"/>
    <cellStyle name="Calculation 3 4 4 21 2" xfId="34383"/>
    <cellStyle name="Calculation 3 4 4 21 3" xfId="51871"/>
    <cellStyle name="Calculation 3 4 4 22" xfId="17344"/>
    <cellStyle name="Calculation 3 4 4 22 2" xfId="34904"/>
    <cellStyle name="Calculation 3 4 4 22 3" xfId="52392"/>
    <cellStyle name="Calculation 3 4 4 23" xfId="17948"/>
    <cellStyle name="Calculation 3 4 4 24" xfId="35436"/>
    <cellStyle name="Calculation 3 4 4 3" xfId="6658"/>
    <cellStyle name="Calculation 3 4 4 3 2" xfId="24218"/>
    <cellStyle name="Calculation 3 4 4 3 3" xfId="41706"/>
    <cellStyle name="Calculation 3 4 4 4" xfId="7238"/>
    <cellStyle name="Calculation 3 4 4 4 2" xfId="24798"/>
    <cellStyle name="Calculation 3 4 4 4 3" xfId="42286"/>
    <cellStyle name="Calculation 3 4 4 5" xfId="7806"/>
    <cellStyle name="Calculation 3 4 4 5 2" xfId="25366"/>
    <cellStyle name="Calculation 3 4 4 5 3" xfId="42854"/>
    <cellStyle name="Calculation 3 4 4 6" xfId="8374"/>
    <cellStyle name="Calculation 3 4 4 6 2" xfId="25934"/>
    <cellStyle name="Calculation 3 4 4 6 3" xfId="43422"/>
    <cellStyle name="Calculation 3 4 4 7" xfId="8942"/>
    <cellStyle name="Calculation 3 4 4 7 2" xfId="26502"/>
    <cellStyle name="Calculation 3 4 4 7 3" xfId="43990"/>
    <cellStyle name="Calculation 3 4 4 8" xfId="9510"/>
    <cellStyle name="Calculation 3 4 4 8 2" xfId="27070"/>
    <cellStyle name="Calculation 3 4 4 8 3" xfId="44558"/>
    <cellStyle name="Calculation 3 4 4 9" xfId="10090"/>
    <cellStyle name="Calculation 3 4 4 9 2" xfId="27650"/>
    <cellStyle name="Calculation 3 4 4 9 3" xfId="45138"/>
    <cellStyle name="Calculation 3 4 5" xfId="1085"/>
    <cellStyle name="Calculation 3 4 5 2" xfId="18701"/>
    <cellStyle name="Calculation 3 4 5 3" xfId="36189"/>
    <cellStyle name="Calculation 3 4 6" xfId="1521"/>
    <cellStyle name="Calculation 3 4 6 2" xfId="19113"/>
    <cellStyle name="Calculation 3 4 6 3" xfId="36601"/>
    <cellStyle name="Calculation 3 4 7" xfId="1957"/>
    <cellStyle name="Calculation 3 4 7 2" xfId="19549"/>
    <cellStyle name="Calculation 3 4 7 3" xfId="37037"/>
    <cellStyle name="Calculation 3 4 8" xfId="2392"/>
    <cellStyle name="Calculation 3 4 8 2" xfId="19984"/>
    <cellStyle name="Calculation 3 4 8 3" xfId="37472"/>
    <cellStyle name="Calculation 3 4 9" xfId="3078"/>
    <cellStyle name="Calculation 3 4 9 2" xfId="20670"/>
    <cellStyle name="Calculation 3 4 9 3" xfId="38158"/>
    <cellStyle name="Calculation 3 40" xfId="8939"/>
    <cellStyle name="Calculation 3 40 2" xfId="26499"/>
    <cellStyle name="Calculation 3 40 3" xfId="43987"/>
    <cellStyle name="Calculation 3 41" xfId="9356"/>
    <cellStyle name="Calculation 3 41 2" xfId="26916"/>
    <cellStyle name="Calculation 3 41 3" xfId="44404"/>
    <cellStyle name="Calculation 3 42" xfId="9522"/>
    <cellStyle name="Calculation 3 42 2" xfId="27082"/>
    <cellStyle name="Calculation 3 42 3" xfId="44570"/>
    <cellStyle name="Calculation 3 43" xfId="11778"/>
    <cellStyle name="Calculation 3 43 2" xfId="29338"/>
    <cellStyle name="Calculation 3 43 3" xfId="46826"/>
    <cellStyle name="Calculation 3 44" xfId="12356"/>
    <cellStyle name="Calculation 3 44 2" xfId="29916"/>
    <cellStyle name="Calculation 3 44 3" xfId="47404"/>
    <cellStyle name="Calculation 3 45" xfId="12933"/>
    <cellStyle name="Calculation 3 45 2" xfId="30493"/>
    <cellStyle name="Calculation 3 45 3" xfId="47981"/>
    <cellStyle name="Calculation 3 46" xfId="14610"/>
    <cellStyle name="Calculation 3 46 2" xfId="32170"/>
    <cellStyle name="Calculation 3 46 3" xfId="49658"/>
    <cellStyle name="Calculation 3 47" xfId="15729"/>
    <cellStyle name="Calculation 3 47 2" xfId="33289"/>
    <cellStyle name="Calculation 3 47 3" xfId="50777"/>
    <cellStyle name="Calculation 3 48" xfId="52806"/>
    <cellStyle name="Calculation 3 49" xfId="52810"/>
    <cellStyle name="Calculation 3 5" xfId="175"/>
    <cellStyle name="Calculation 3 5 10" xfId="3319"/>
    <cellStyle name="Calculation 3 5 10 2" xfId="20911"/>
    <cellStyle name="Calculation 3 5 10 3" xfId="38399"/>
    <cellStyle name="Calculation 3 5 11" xfId="3744"/>
    <cellStyle name="Calculation 3 5 11 2" xfId="21336"/>
    <cellStyle name="Calculation 3 5 11 3" xfId="38824"/>
    <cellStyle name="Calculation 3 5 12" xfId="4165"/>
    <cellStyle name="Calculation 3 5 12 2" xfId="21757"/>
    <cellStyle name="Calculation 3 5 12 3" xfId="39245"/>
    <cellStyle name="Calculation 3 5 13" xfId="4586"/>
    <cellStyle name="Calculation 3 5 13 2" xfId="22178"/>
    <cellStyle name="Calculation 3 5 13 3" xfId="39666"/>
    <cellStyle name="Calculation 3 5 14" xfId="4987"/>
    <cellStyle name="Calculation 3 5 14 2" xfId="22579"/>
    <cellStyle name="Calculation 3 5 14 3" xfId="40067"/>
    <cellStyle name="Calculation 3 5 15" xfId="5387"/>
    <cellStyle name="Calculation 3 5 15 2" xfId="22979"/>
    <cellStyle name="Calculation 3 5 15 3" xfId="40467"/>
    <cellStyle name="Calculation 3 5 16" xfId="5921"/>
    <cellStyle name="Calculation 3 5 16 2" xfId="23513"/>
    <cellStyle name="Calculation 3 5 16 3" xfId="41001"/>
    <cellStyle name="Calculation 3 5 17" xfId="6522"/>
    <cellStyle name="Calculation 3 5 17 2" xfId="24082"/>
    <cellStyle name="Calculation 3 5 17 3" xfId="41570"/>
    <cellStyle name="Calculation 3 5 18" xfId="7102"/>
    <cellStyle name="Calculation 3 5 18 2" xfId="24662"/>
    <cellStyle name="Calculation 3 5 18 3" xfId="42150"/>
    <cellStyle name="Calculation 3 5 19" xfId="7670"/>
    <cellStyle name="Calculation 3 5 19 2" xfId="25230"/>
    <cellStyle name="Calculation 3 5 19 3" xfId="42718"/>
    <cellStyle name="Calculation 3 5 2" xfId="806"/>
    <cellStyle name="Calculation 3 5 2 10" xfId="4723"/>
    <cellStyle name="Calculation 3 5 2 10 2" xfId="22315"/>
    <cellStyle name="Calculation 3 5 2 10 3" xfId="39803"/>
    <cellStyle name="Calculation 3 5 2 11" xfId="5124"/>
    <cellStyle name="Calculation 3 5 2 11 2" xfId="22716"/>
    <cellStyle name="Calculation 3 5 2 11 3" xfId="40204"/>
    <cellStyle name="Calculation 3 5 2 12" xfId="5524"/>
    <cellStyle name="Calculation 3 5 2 12 2" xfId="23116"/>
    <cellStyle name="Calculation 3 5 2 12 3" xfId="40604"/>
    <cellStyle name="Calculation 3 5 2 13" xfId="6269"/>
    <cellStyle name="Calculation 3 5 2 13 2" xfId="23829"/>
    <cellStyle name="Calculation 3 5 2 13 3" xfId="41317"/>
    <cellStyle name="Calculation 3 5 2 14" xfId="6870"/>
    <cellStyle name="Calculation 3 5 2 14 2" xfId="24430"/>
    <cellStyle name="Calculation 3 5 2 14 3" xfId="41918"/>
    <cellStyle name="Calculation 3 5 2 15" xfId="7450"/>
    <cellStyle name="Calculation 3 5 2 15 2" xfId="25010"/>
    <cellStyle name="Calculation 3 5 2 15 3" xfId="42498"/>
    <cellStyle name="Calculation 3 5 2 16" xfId="8018"/>
    <cellStyle name="Calculation 3 5 2 16 2" xfId="25578"/>
    <cellStyle name="Calculation 3 5 2 16 3" xfId="43066"/>
    <cellStyle name="Calculation 3 5 2 17" xfId="8586"/>
    <cellStyle name="Calculation 3 5 2 17 2" xfId="26146"/>
    <cellStyle name="Calculation 3 5 2 17 3" xfId="43634"/>
    <cellStyle name="Calculation 3 5 2 18" xfId="9154"/>
    <cellStyle name="Calculation 3 5 2 18 2" xfId="26714"/>
    <cellStyle name="Calculation 3 5 2 18 3" xfId="44202"/>
    <cellStyle name="Calculation 3 5 2 19" xfId="9722"/>
    <cellStyle name="Calculation 3 5 2 19 2" xfId="27282"/>
    <cellStyle name="Calculation 3 5 2 19 3" xfId="44770"/>
    <cellStyle name="Calculation 3 5 2 2" xfId="1299"/>
    <cellStyle name="Calculation 3 5 2 2 2" xfId="18891"/>
    <cellStyle name="Calculation 3 5 2 2 3" xfId="36379"/>
    <cellStyle name="Calculation 3 5 2 20" xfId="10301"/>
    <cellStyle name="Calculation 3 5 2 20 2" xfId="27861"/>
    <cellStyle name="Calculation 3 5 2 20 3" xfId="45349"/>
    <cellStyle name="Calculation 3 5 2 21" xfId="10868"/>
    <cellStyle name="Calculation 3 5 2 21 2" xfId="28428"/>
    <cellStyle name="Calculation 3 5 2 21 3" xfId="45916"/>
    <cellStyle name="Calculation 3 5 2 22" xfId="11378"/>
    <cellStyle name="Calculation 3 5 2 22 2" xfId="28938"/>
    <cellStyle name="Calculation 3 5 2 22 3" xfId="46426"/>
    <cellStyle name="Calculation 3 5 2 23" xfId="11959"/>
    <cellStyle name="Calculation 3 5 2 23 2" xfId="29519"/>
    <cellStyle name="Calculation 3 5 2 23 3" xfId="47007"/>
    <cellStyle name="Calculation 3 5 2 24" xfId="12537"/>
    <cellStyle name="Calculation 3 5 2 24 2" xfId="30097"/>
    <cellStyle name="Calculation 3 5 2 24 3" xfId="47585"/>
    <cellStyle name="Calculation 3 5 2 25" xfId="13113"/>
    <cellStyle name="Calculation 3 5 2 25 2" xfId="30673"/>
    <cellStyle name="Calculation 3 5 2 25 3" xfId="48161"/>
    <cellStyle name="Calculation 3 5 2 26" xfId="13689"/>
    <cellStyle name="Calculation 3 5 2 26 2" xfId="31249"/>
    <cellStyle name="Calculation 3 5 2 26 3" xfId="48737"/>
    <cellStyle name="Calculation 3 5 2 27" xfId="14263"/>
    <cellStyle name="Calculation 3 5 2 27 2" xfId="31823"/>
    <cellStyle name="Calculation 3 5 2 27 3" xfId="49311"/>
    <cellStyle name="Calculation 3 5 2 28" xfId="14819"/>
    <cellStyle name="Calculation 3 5 2 28 2" xfId="32379"/>
    <cellStyle name="Calculation 3 5 2 28 3" xfId="49867"/>
    <cellStyle name="Calculation 3 5 2 29" xfId="15376"/>
    <cellStyle name="Calculation 3 5 2 29 2" xfId="32936"/>
    <cellStyle name="Calculation 3 5 2 29 3" xfId="50424"/>
    <cellStyle name="Calculation 3 5 2 3" xfId="1735"/>
    <cellStyle name="Calculation 3 5 2 3 2" xfId="19327"/>
    <cellStyle name="Calculation 3 5 2 3 3" xfId="36815"/>
    <cellStyle name="Calculation 3 5 2 30" xfId="15934"/>
    <cellStyle name="Calculation 3 5 2 30 2" xfId="33494"/>
    <cellStyle name="Calculation 3 5 2 30 3" xfId="50982"/>
    <cellStyle name="Calculation 3 5 2 31" xfId="16482"/>
    <cellStyle name="Calculation 3 5 2 31 2" xfId="34042"/>
    <cellStyle name="Calculation 3 5 2 31 3" xfId="51530"/>
    <cellStyle name="Calculation 3 5 2 32" xfId="17015"/>
    <cellStyle name="Calculation 3 5 2 32 2" xfId="34575"/>
    <cellStyle name="Calculation 3 5 2 32 3" xfId="52063"/>
    <cellStyle name="Calculation 3 5 2 33" xfId="17536"/>
    <cellStyle name="Calculation 3 5 2 33 2" xfId="35096"/>
    <cellStyle name="Calculation 3 5 2 33 3" xfId="52584"/>
    <cellStyle name="Calculation 3 5 2 34" xfId="18140"/>
    <cellStyle name="Calculation 3 5 2 35" xfId="35628"/>
    <cellStyle name="Calculation 3 5 2 36" xfId="53354"/>
    <cellStyle name="Calculation 3 5 2 37" xfId="53816"/>
    <cellStyle name="Calculation 3 5 2 4" xfId="2170"/>
    <cellStyle name="Calculation 3 5 2 4 2" xfId="19762"/>
    <cellStyle name="Calculation 3 5 2 4 3" xfId="37250"/>
    <cellStyle name="Calculation 3 5 2 5" xfId="2606"/>
    <cellStyle name="Calculation 3 5 2 5 2" xfId="20198"/>
    <cellStyle name="Calculation 3 5 2 5 3" xfId="37686"/>
    <cellStyle name="Calculation 3 5 2 6" xfId="2956"/>
    <cellStyle name="Calculation 3 5 2 6 2" xfId="20548"/>
    <cellStyle name="Calculation 3 5 2 6 3" xfId="38036"/>
    <cellStyle name="Calculation 3 5 2 7" xfId="3456"/>
    <cellStyle name="Calculation 3 5 2 7 2" xfId="21048"/>
    <cellStyle name="Calculation 3 5 2 7 3" xfId="38536"/>
    <cellStyle name="Calculation 3 5 2 8" xfId="3881"/>
    <cellStyle name="Calculation 3 5 2 8 2" xfId="21473"/>
    <cellStyle name="Calculation 3 5 2 8 3" xfId="38961"/>
    <cellStyle name="Calculation 3 5 2 9" xfId="4302"/>
    <cellStyle name="Calculation 3 5 2 9 2" xfId="21894"/>
    <cellStyle name="Calculation 3 5 2 9 3" xfId="39382"/>
    <cellStyle name="Calculation 3 5 20" xfId="8238"/>
    <cellStyle name="Calculation 3 5 20 2" xfId="25798"/>
    <cellStyle name="Calculation 3 5 20 3" xfId="43286"/>
    <cellStyle name="Calculation 3 5 21" xfId="8806"/>
    <cellStyle name="Calculation 3 5 21 2" xfId="26366"/>
    <cellStyle name="Calculation 3 5 21 3" xfId="43854"/>
    <cellStyle name="Calculation 3 5 22" xfId="9374"/>
    <cellStyle name="Calculation 3 5 22 2" xfId="26934"/>
    <cellStyle name="Calculation 3 5 22 3" xfId="44422"/>
    <cellStyle name="Calculation 3 5 23" xfId="9954"/>
    <cellStyle name="Calculation 3 5 23 2" xfId="27514"/>
    <cellStyle name="Calculation 3 5 23 3" xfId="45002"/>
    <cellStyle name="Calculation 3 5 24" xfId="10521"/>
    <cellStyle name="Calculation 3 5 24 2" xfId="28081"/>
    <cellStyle name="Calculation 3 5 24 3" xfId="45569"/>
    <cellStyle name="Calculation 3 5 25" xfId="7232"/>
    <cellStyle name="Calculation 3 5 25 2" xfId="24792"/>
    <cellStyle name="Calculation 3 5 25 3" xfId="42280"/>
    <cellStyle name="Calculation 3 5 26" xfId="11611"/>
    <cellStyle name="Calculation 3 5 26 2" xfId="29171"/>
    <cellStyle name="Calculation 3 5 26 3" xfId="46659"/>
    <cellStyle name="Calculation 3 5 27" xfId="12189"/>
    <cellStyle name="Calculation 3 5 27 2" xfId="29749"/>
    <cellStyle name="Calculation 3 5 27 3" xfId="47237"/>
    <cellStyle name="Calculation 3 5 28" xfId="12768"/>
    <cellStyle name="Calculation 3 5 28 2" xfId="30328"/>
    <cellStyle name="Calculation 3 5 28 3" xfId="47816"/>
    <cellStyle name="Calculation 3 5 29" xfId="13344"/>
    <cellStyle name="Calculation 3 5 29 2" xfId="30904"/>
    <cellStyle name="Calculation 3 5 29 3" xfId="48392"/>
    <cellStyle name="Calculation 3 5 3" xfId="926"/>
    <cellStyle name="Calculation 3 5 3 10" xfId="4843"/>
    <cellStyle name="Calculation 3 5 3 10 2" xfId="22435"/>
    <cellStyle name="Calculation 3 5 3 10 3" xfId="39923"/>
    <cellStyle name="Calculation 3 5 3 11" xfId="5244"/>
    <cellStyle name="Calculation 3 5 3 11 2" xfId="22836"/>
    <cellStyle name="Calculation 3 5 3 11 3" xfId="40324"/>
    <cellStyle name="Calculation 3 5 3 12" xfId="5644"/>
    <cellStyle name="Calculation 3 5 3 12 2" xfId="23236"/>
    <cellStyle name="Calculation 3 5 3 12 3" xfId="40724"/>
    <cellStyle name="Calculation 3 5 3 13" xfId="6389"/>
    <cellStyle name="Calculation 3 5 3 13 2" xfId="23949"/>
    <cellStyle name="Calculation 3 5 3 13 3" xfId="41437"/>
    <cellStyle name="Calculation 3 5 3 14" xfId="6990"/>
    <cellStyle name="Calculation 3 5 3 14 2" xfId="24550"/>
    <cellStyle name="Calculation 3 5 3 14 3" xfId="42038"/>
    <cellStyle name="Calculation 3 5 3 15" xfId="7570"/>
    <cellStyle name="Calculation 3 5 3 15 2" xfId="25130"/>
    <cellStyle name="Calculation 3 5 3 15 3" xfId="42618"/>
    <cellStyle name="Calculation 3 5 3 16" xfId="8138"/>
    <cellStyle name="Calculation 3 5 3 16 2" xfId="25698"/>
    <cellStyle name="Calculation 3 5 3 16 3" xfId="43186"/>
    <cellStyle name="Calculation 3 5 3 17" xfId="8706"/>
    <cellStyle name="Calculation 3 5 3 17 2" xfId="26266"/>
    <cellStyle name="Calculation 3 5 3 17 3" xfId="43754"/>
    <cellStyle name="Calculation 3 5 3 18" xfId="9274"/>
    <cellStyle name="Calculation 3 5 3 18 2" xfId="26834"/>
    <cellStyle name="Calculation 3 5 3 18 3" xfId="44322"/>
    <cellStyle name="Calculation 3 5 3 19" xfId="9842"/>
    <cellStyle name="Calculation 3 5 3 19 2" xfId="27402"/>
    <cellStyle name="Calculation 3 5 3 19 3" xfId="44890"/>
    <cellStyle name="Calculation 3 5 3 2" xfId="1419"/>
    <cellStyle name="Calculation 3 5 3 2 2" xfId="19011"/>
    <cellStyle name="Calculation 3 5 3 2 3" xfId="36499"/>
    <cellStyle name="Calculation 3 5 3 20" xfId="10421"/>
    <cellStyle name="Calculation 3 5 3 20 2" xfId="27981"/>
    <cellStyle name="Calculation 3 5 3 20 3" xfId="45469"/>
    <cellStyle name="Calculation 3 5 3 21" xfId="10988"/>
    <cellStyle name="Calculation 3 5 3 21 2" xfId="28548"/>
    <cellStyle name="Calculation 3 5 3 21 3" xfId="46036"/>
    <cellStyle name="Calculation 3 5 3 22" xfId="11498"/>
    <cellStyle name="Calculation 3 5 3 22 2" xfId="29058"/>
    <cellStyle name="Calculation 3 5 3 22 3" xfId="46546"/>
    <cellStyle name="Calculation 3 5 3 23" xfId="12079"/>
    <cellStyle name="Calculation 3 5 3 23 2" xfId="29639"/>
    <cellStyle name="Calculation 3 5 3 23 3" xfId="47127"/>
    <cellStyle name="Calculation 3 5 3 24" xfId="12657"/>
    <cellStyle name="Calculation 3 5 3 24 2" xfId="30217"/>
    <cellStyle name="Calculation 3 5 3 24 3" xfId="47705"/>
    <cellStyle name="Calculation 3 5 3 25" xfId="13233"/>
    <cellStyle name="Calculation 3 5 3 25 2" xfId="30793"/>
    <cellStyle name="Calculation 3 5 3 25 3" xfId="48281"/>
    <cellStyle name="Calculation 3 5 3 26" xfId="13809"/>
    <cellStyle name="Calculation 3 5 3 26 2" xfId="31369"/>
    <cellStyle name="Calculation 3 5 3 26 3" xfId="48857"/>
    <cellStyle name="Calculation 3 5 3 27" xfId="14383"/>
    <cellStyle name="Calculation 3 5 3 27 2" xfId="31943"/>
    <cellStyle name="Calculation 3 5 3 27 3" xfId="49431"/>
    <cellStyle name="Calculation 3 5 3 28" xfId="14939"/>
    <cellStyle name="Calculation 3 5 3 28 2" xfId="32499"/>
    <cellStyle name="Calculation 3 5 3 28 3" xfId="49987"/>
    <cellStyle name="Calculation 3 5 3 29" xfId="15496"/>
    <cellStyle name="Calculation 3 5 3 29 2" xfId="33056"/>
    <cellStyle name="Calculation 3 5 3 29 3" xfId="50544"/>
    <cellStyle name="Calculation 3 5 3 3" xfId="1855"/>
    <cellStyle name="Calculation 3 5 3 3 2" xfId="19447"/>
    <cellStyle name="Calculation 3 5 3 3 3" xfId="36935"/>
    <cellStyle name="Calculation 3 5 3 30" xfId="16054"/>
    <cellStyle name="Calculation 3 5 3 30 2" xfId="33614"/>
    <cellStyle name="Calculation 3 5 3 30 3" xfId="51102"/>
    <cellStyle name="Calculation 3 5 3 31" xfId="16602"/>
    <cellStyle name="Calculation 3 5 3 31 2" xfId="34162"/>
    <cellStyle name="Calculation 3 5 3 31 3" xfId="51650"/>
    <cellStyle name="Calculation 3 5 3 32" xfId="17135"/>
    <cellStyle name="Calculation 3 5 3 32 2" xfId="34695"/>
    <cellStyle name="Calculation 3 5 3 32 3" xfId="52183"/>
    <cellStyle name="Calculation 3 5 3 33" xfId="17656"/>
    <cellStyle name="Calculation 3 5 3 33 2" xfId="35216"/>
    <cellStyle name="Calculation 3 5 3 33 3" xfId="52704"/>
    <cellStyle name="Calculation 3 5 3 34" xfId="18260"/>
    <cellStyle name="Calculation 3 5 3 35" xfId="35748"/>
    <cellStyle name="Calculation 3 5 3 36" xfId="53474"/>
    <cellStyle name="Calculation 3 5 3 37" xfId="53864"/>
    <cellStyle name="Calculation 3 5 3 4" xfId="2290"/>
    <cellStyle name="Calculation 3 5 3 4 2" xfId="19882"/>
    <cellStyle name="Calculation 3 5 3 4 3" xfId="37370"/>
    <cellStyle name="Calculation 3 5 3 5" xfId="2726"/>
    <cellStyle name="Calculation 3 5 3 5 2" xfId="20318"/>
    <cellStyle name="Calculation 3 5 3 5 3" xfId="37806"/>
    <cellStyle name="Calculation 3 5 3 6" xfId="3062"/>
    <cellStyle name="Calculation 3 5 3 6 2" xfId="20654"/>
    <cellStyle name="Calculation 3 5 3 6 3" xfId="38142"/>
    <cellStyle name="Calculation 3 5 3 7" xfId="3576"/>
    <cellStyle name="Calculation 3 5 3 7 2" xfId="21168"/>
    <cellStyle name="Calculation 3 5 3 7 3" xfId="38656"/>
    <cellStyle name="Calculation 3 5 3 8" xfId="4001"/>
    <cellStyle name="Calculation 3 5 3 8 2" xfId="21593"/>
    <cellStyle name="Calculation 3 5 3 8 3" xfId="39081"/>
    <cellStyle name="Calculation 3 5 3 9" xfId="4422"/>
    <cellStyle name="Calculation 3 5 3 9 2" xfId="22014"/>
    <cellStyle name="Calculation 3 5 3 9 3" xfId="39502"/>
    <cellStyle name="Calculation 3 5 30" xfId="13921"/>
    <cellStyle name="Calculation 3 5 30 2" xfId="31481"/>
    <cellStyle name="Calculation 3 5 30 3" xfId="48969"/>
    <cellStyle name="Calculation 3 5 31" xfId="14481"/>
    <cellStyle name="Calculation 3 5 31 2" xfId="32041"/>
    <cellStyle name="Calculation 3 5 31 3" xfId="49529"/>
    <cellStyle name="Calculation 3 5 32" xfId="15036"/>
    <cellStyle name="Calculation 3 5 32 2" xfId="32596"/>
    <cellStyle name="Calculation 3 5 32 3" xfId="50084"/>
    <cellStyle name="Calculation 3 5 33" xfId="15601"/>
    <cellStyle name="Calculation 3 5 33 2" xfId="33161"/>
    <cellStyle name="Calculation 3 5 33 3" xfId="50649"/>
    <cellStyle name="Calculation 3 5 34" xfId="16148"/>
    <cellStyle name="Calculation 3 5 34 2" xfId="33708"/>
    <cellStyle name="Calculation 3 5 34 3" xfId="51196"/>
    <cellStyle name="Calculation 3 5 35" xfId="16699"/>
    <cellStyle name="Calculation 3 5 35 2" xfId="34259"/>
    <cellStyle name="Calculation 3 5 35 3" xfId="51747"/>
    <cellStyle name="Calculation 3 5 36" xfId="17220"/>
    <cellStyle name="Calculation 3 5 36 2" xfId="34780"/>
    <cellStyle name="Calculation 3 5 36 3" xfId="52268"/>
    <cellStyle name="Calculation 3 5 37" xfId="17824"/>
    <cellStyle name="Calculation 3 5 38" xfId="35312"/>
    <cellStyle name="Calculation 3 5 39" xfId="53217"/>
    <cellStyle name="Calculation 3 5 4" xfId="669"/>
    <cellStyle name="Calculation 3 5 4 10" xfId="10731"/>
    <cellStyle name="Calculation 3 5 4 10 2" xfId="28291"/>
    <cellStyle name="Calculation 3 5 4 10 3" xfId="45779"/>
    <cellStyle name="Calculation 3 5 4 11" xfId="11241"/>
    <cellStyle name="Calculation 3 5 4 11 2" xfId="28801"/>
    <cellStyle name="Calculation 3 5 4 11 3" xfId="46289"/>
    <cellStyle name="Calculation 3 5 4 12" xfId="11822"/>
    <cellStyle name="Calculation 3 5 4 12 2" xfId="29382"/>
    <cellStyle name="Calculation 3 5 4 12 3" xfId="46870"/>
    <cellStyle name="Calculation 3 5 4 13" xfId="12400"/>
    <cellStyle name="Calculation 3 5 4 13 2" xfId="29960"/>
    <cellStyle name="Calculation 3 5 4 13 3" xfId="47448"/>
    <cellStyle name="Calculation 3 5 4 14" xfId="12976"/>
    <cellStyle name="Calculation 3 5 4 14 2" xfId="30536"/>
    <cellStyle name="Calculation 3 5 4 14 3" xfId="48024"/>
    <cellStyle name="Calculation 3 5 4 15" xfId="13552"/>
    <cellStyle name="Calculation 3 5 4 15 2" xfId="31112"/>
    <cellStyle name="Calculation 3 5 4 15 3" xfId="48600"/>
    <cellStyle name="Calculation 3 5 4 16" xfId="14126"/>
    <cellStyle name="Calculation 3 5 4 16 2" xfId="31686"/>
    <cellStyle name="Calculation 3 5 4 16 3" xfId="49174"/>
    <cellStyle name="Calculation 3 5 4 17" xfId="14682"/>
    <cellStyle name="Calculation 3 5 4 17 2" xfId="32242"/>
    <cellStyle name="Calculation 3 5 4 17 3" xfId="49730"/>
    <cellStyle name="Calculation 3 5 4 18" xfId="15239"/>
    <cellStyle name="Calculation 3 5 4 18 2" xfId="32799"/>
    <cellStyle name="Calculation 3 5 4 18 3" xfId="50287"/>
    <cellStyle name="Calculation 3 5 4 19" xfId="15797"/>
    <cellStyle name="Calculation 3 5 4 19 2" xfId="33357"/>
    <cellStyle name="Calculation 3 5 4 19 3" xfId="50845"/>
    <cellStyle name="Calculation 3 5 4 2" xfId="6132"/>
    <cellStyle name="Calculation 3 5 4 2 2" xfId="23692"/>
    <cellStyle name="Calculation 3 5 4 2 3" xfId="41180"/>
    <cellStyle name="Calculation 3 5 4 20" xfId="16345"/>
    <cellStyle name="Calculation 3 5 4 20 2" xfId="33905"/>
    <cellStyle name="Calculation 3 5 4 20 3" xfId="51393"/>
    <cellStyle name="Calculation 3 5 4 21" xfId="16878"/>
    <cellStyle name="Calculation 3 5 4 21 2" xfId="34438"/>
    <cellStyle name="Calculation 3 5 4 21 3" xfId="51926"/>
    <cellStyle name="Calculation 3 5 4 22" xfId="17399"/>
    <cellStyle name="Calculation 3 5 4 22 2" xfId="34959"/>
    <cellStyle name="Calculation 3 5 4 22 3" xfId="52447"/>
    <cellStyle name="Calculation 3 5 4 23" xfId="18003"/>
    <cellStyle name="Calculation 3 5 4 24" xfId="35491"/>
    <cellStyle name="Calculation 3 5 4 3" xfId="6733"/>
    <cellStyle name="Calculation 3 5 4 3 2" xfId="24293"/>
    <cellStyle name="Calculation 3 5 4 3 3" xfId="41781"/>
    <cellStyle name="Calculation 3 5 4 4" xfId="7313"/>
    <cellStyle name="Calculation 3 5 4 4 2" xfId="24873"/>
    <cellStyle name="Calculation 3 5 4 4 3" xfId="42361"/>
    <cellStyle name="Calculation 3 5 4 5" xfId="7881"/>
    <cellStyle name="Calculation 3 5 4 5 2" xfId="25441"/>
    <cellStyle name="Calculation 3 5 4 5 3" xfId="42929"/>
    <cellStyle name="Calculation 3 5 4 6" xfId="8449"/>
    <cellStyle name="Calculation 3 5 4 6 2" xfId="26009"/>
    <cellStyle name="Calculation 3 5 4 6 3" xfId="43497"/>
    <cellStyle name="Calculation 3 5 4 7" xfId="9017"/>
    <cellStyle name="Calculation 3 5 4 7 2" xfId="26577"/>
    <cellStyle name="Calculation 3 5 4 7 3" xfId="44065"/>
    <cellStyle name="Calculation 3 5 4 8" xfId="9585"/>
    <cellStyle name="Calculation 3 5 4 8 2" xfId="27145"/>
    <cellStyle name="Calculation 3 5 4 8 3" xfId="44633"/>
    <cellStyle name="Calculation 3 5 4 9" xfId="10164"/>
    <cellStyle name="Calculation 3 5 4 9 2" xfId="27724"/>
    <cellStyle name="Calculation 3 5 4 9 3" xfId="45212"/>
    <cellStyle name="Calculation 3 5 40" xfId="53064"/>
    <cellStyle name="Calculation 3 5 5" xfId="1162"/>
    <cellStyle name="Calculation 3 5 5 2" xfId="18754"/>
    <cellStyle name="Calculation 3 5 5 3" xfId="36242"/>
    <cellStyle name="Calculation 3 5 6" xfId="1598"/>
    <cellStyle name="Calculation 3 5 6 2" xfId="19190"/>
    <cellStyle name="Calculation 3 5 6 3" xfId="36678"/>
    <cellStyle name="Calculation 3 5 7" xfId="2033"/>
    <cellStyle name="Calculation 3 5 7 2" xfId="19625"/>
    <cellStyle name="Calculation 3 5 7 3" xfId="37113"/>
    <cellStyle name="Calculation 3 5 8" xfId="2469"/>
    <cellStyle name="Calculation 3 5 8 2" xfId="20061"/>
    <cellStyle name="Calculation 3 5 8 3" xfId="37549"/>
    <cellStyle name="Calculation 3 5 9" xfId="3168"/>
    <cellStyle name="Calculation 3 5 9 2" xfId="20760"/>
    <cellStyle name="Calculation 3 5 9 3" xfId="38248"/>
    <cellStyle name="Calculation 3 50" xfId="52804"/>
    <cellStyle name="Calculation 3 51" xfId="52805"/>
    <cellStyle name="Calculation 3 52" xfId="52902"/>
    <cellStyle name="Calculation 3 53" xfId="52775"/>
    <cellStyle name="Calculation 3 54" xfId="52914"/>
    <cellStyle name="Calculation 3 55" xfId="52934"/>
    <cellStyle name="Calculation 3 56" xfId="53034"/>
    <cellStyle name="Calculation 3 57" xfId="53703"/>
    <cellStyle name="Calculation 3 58" xfId="131"/>
    <cellStyle name="Calculation 3 6" xfId="190"/>
    <cellStyle name="Calculation 3 6 10" xfId="3314"/>
    <cellStyle name="Calculation 3 6 10 2" xfId="20906"/>
    <cellStyle name="Calculation 3 6 10 3" xfId="38394"/>
    <cellStyle name="Calculation 3 6 11" xfId="3739"/>
    <cellStyle name="Calculation 3 6 11 2" xfId="21331"/>
    <cellStyle name="Calculation 3 6 11 3" xfId="38819"/>
    <cellStyle name="Calculation 3 6 12" xfId="4160"/>
    <cellStyle name="Calculation 3 6 12 2" xfId="21752"/>
    <cellStyle name="Calculation 3 6 12 3" xfId="39240"/>
    <cellStyle name="Calculation 3 6 13" xfId="4581"/>
    <cellStyle name="Calculation 3 6 13 2" xfId="22173"/>
    <cellStyle name="Calculation 3 6 13 3" xfId="39661"/>
    <cellStyle name="Calculation 3 6 14" xfId="4982"/>
    <cellStyle name="Calculation 3 6 14 2" xfId="22574"/>
    <cellStyle name="Calculation 3 6 14 3" xfId="40062"/>
    <cellStyle name="Calculation 3 6 15" xfId="5382"/>
    <cellStyle name="Calculation 3 6 15 2" xfId="22974"/>
    <cellStyle name="Calculation 3 6 15 3" xfId="40462"/>
    <cellStyle name="Calculation 3 6 16" xfId="5916"/>
    <cellStyle name="Calculation 3 6 16 2" xfId="23508"/>
    <cellStyle name="Calculation 3 6 16 3" xfId="40996"/>
    <cellStyle name="Calculation 3 6 17" xfId="6517"/>
    <cellStyle name="Calculation 3 6 17 2" xfId="24077"/>
    <cellStyle name="Calculation 3 6 17 3" xfId="41565"/>
    <cellStyle name="Calculation 3 6 18" xfId="7097"/>
    <cellStyle name="Calculation 3 6 18 2" xfId="24657"/>
    <cellStyle name="Calculation 3 6 18 3" xfId="42145"/>
    <cellStyle name="Calculation 3 6 19" xfId="7665"/>
    <cellStyle name="Calculation 3 6 19 2" xfId="25225"/>
    <cellStyle name="Calculation 3 6 19 3" xfId="42713"/>
    <cellStyle name="Calculation 3 6 2" xfId="801"/>
    <cellStyle name="Calculation 3 6 2 10" xfId="4718"/>
    <cellStyle name="Calculation 3 6 2 10 2" xfId="22310"/>
    <cellStyle name="Calculation 3 6 2 10 3" xfId="39798"/>
    <cellStyle name="Calculation 3 6 2 11" xfId="5119"/>
    <cellStyle name="Calculation 3 6 2 11 2" xfId="22711"/>
    <cellStyle name="Calculation 3 6 2 11 3" xfId="40199"/>
    <cellStyle name="Calculation 3 6 2 12" xfId="5519"/>
    <cellStyle name="Calculation 3 6 2 12 2" xfId="23111"/>
    <cellStyle name="Calculation 3 6 2 12 3" xfId="40599"/>
    <cellStyle name="Calculation 3 6 2 13" xfId="6264"/>
    <cellStyle name="Calculation 3 6 2 13 2" xfId="23824"/>
    <cellStyle name="Calculation 3 6 2 13 3" xfId="41312"/>
    <cellStyle name="Calculation 3 6 2 14" xfId="6865"/>
    <cellStyle name="Calculation 3 6 2 14 2" xfId="24425"/>
    <cellStyle name="Calculation 3 6 2 14 3" xfId="41913"/>
    <cellStyle name="Calculation 3 6 2 15" xfId="7445"/>
    <cellStyle name="Calculation 3 6 2 15 2" xfId="25005"/>
    <cellStyle name="Calculation 3 6 2 15 3" xfId="42493"/>
    <cellStyle name="Calculation 3 6 2 16" xfId="8013"/>
    <cellStyle name="Calculation 3 6 2 16 2" xfId="25573"/>
    <cellStyle name="Calculation 3 6 2 16 3" xfId="43061"/>
    <cellStyle name="Calculation 3 6 2 17" xfId="8581"/>
    <cellStyle name="Calculation 3 6 2 17 2" xfId="26141"/>
    <cellStyle name="Calculation 3 6 2 17 3" xfId="43629"/>
    <cellStyle name="Calculation 3 6 2 18" xfId="9149"/>
    <cellStyle name="Calculation 3 6 2 18 2" xfId="26709"/>
    <cellStyle name="Calculation 3 6 2 18 3" xfId="44197"/>
    <cellStyle name="Calculation 3 6 2 19" xfId="9717"/>
    <cellStyle name="Calculation 3 6 2 19 2" xfId="27277"/>
    <cellStyle name="Calculation 3 6 2 19 3" xfId="44765"/>
    <cellStyle name="Calculation 3 6 2 2" xfId="1294"/>
    <cellStyle name="Calculation 3 6 2 2 2" xfId="18886"/>
    <cellStyle name="Calculation 3 6 2 2 3" xfId="36374"/>
    <cellStyle name="Calculation 3 6 2 20" xfId="10296"/>
    <cellStyle name="Calculation 3 6 2 20 2" xfId="27856"/>
    <cellStyle name="Calculation 3 6 2 20 3" xfId="45344"/>
    <cellStyle name="Calculation 3 6 2 21" xfId="10863"/>
    <cellStyle name="Calculation 3 6 2 21 2" xfId="28423"/>
    <cellStyle name="Calculation 3 6 2 21 3" xfId="45911"/>
    <cellStyle name="Calculation 3 6 2 22" xfId="11373"/>
    <cellStyle name="Calculation 3 6 2 22 2" xfId="28933"/>
    <cellStyle name="Calculation 3 6 2 22 3" xfId="46421"/>
    <cellStyle name="Calculation 3 6 2 23" xfId="11954"/>
    <cellStyle name="Calculation 3 6 2 23 2" xfId="29514"/>
    <cellStyle name="Calculation 3 6 2 23 3" xfId="47002"/>
    <cellStyle name="Calculation 3 6 2 24" xfId="12532"/>
    <cellStyle name="Calculation 3 6 2 24 2" xfId="30092"/>
    <cellStyle name="Calculation 3 6 2 24 3" xfId="47580"/>
    <cellStyle name="Calculation 3 6 2 25" xfId="13108"/>
    <cellStyle name="Calculation 3 6 2 25 2" xfId="30668"/>
    <cellStyle name="Calculation 3 6 2 25 3" xfId="48156"/>
    <cellStyle name="Calculation 3 6 2 26" xfId="13684"/>
    <cellStyle name="Calculation 3 6 2 26 2" xfId="31244"/>
    <cellStyle name="Calculation 3 6 2 26 3" xfId="48732"/>
    <cellStyle name="Calculation 3 6 2 27" xfId="14258"/>
    <cellStyle name="Calculation 3 6 2 27 2" xfId="31818"/>
    <cellStyle name="Calculation 3 6 2 27 3" xfId="49306"/>
    <cellStyle name="Calculation 3 6 2 28" xfId="14814"/>
    <cellStyle name="Calculation 3 6 2 28 2" xfId="32374"/>
    <cellStyle name="Calculation 3 6 2 28 3" xfId="49862"/>
    <cellStyle name="Calculation 3 6 2 29" xfId="15371"/>
    <cellStyle name="Calculation 3 6 2 29 2" xfId="32931"/>
    <cellStyle name="Calculation 3 6 2 29 3" xfId="50419"/>
    <cellStyle name="Calculation 3 6 2 3" xfId="1730"/>
    <cellStyle name="Calculation 3 6 2 3 2" xfId="19322"/>
    <cellStyle name="Calculation 3 6 2 3 3" xfId="36810"/>
    <cellStyle name="Calculation 3 6 2 30" xfId="15929"/>
    <cellStyle name="Calculation 3 6 2 30 2" xfId="33489"/>
    <cellStyle name="Calculation 3 6 2 30 3" xfId="50977"/>
    <cellStyle name="Calculation 3 6 2 31" xfId="16477"/>
    <cellStyle name="Calculation 3 6 2 31 2" xfId="34037"/>
    <cellStyle name="Calculation 3 6 2 31 3" xfId="51525"/>
    <cellStyle name="Calculation 3 6 2 32" xfId="17010"/>
    <cellStyle name="Calculation 3 6 2 32 2" xfId="34570"/>
    <cellStyle name="Calculation 3 6 2 32 3" xfId="52058"/>
    <cellStyle name="Calculation 3 6 2 33" xfId="17531"/>
    <cellStyle name="Calculation 3 6 2 33 2" xfId="35091"/>
    <cellStyle name="Calculation 3 6 2 33 3" xfId="52579"/>
    <cellStyle name="Calculation 3 6 2 34" xfId="18135"/>
    <cellStyle name="Calculation 3 6 2 35" xfId="35623"/>
    <cellStyle name="Calculation 3 6 2 36" xfId="53349"/>
    <cellStyle name="Calculation 3 6 2 37" xfId="53739"/>
    <cellStyle name="Calculation 3 6 2 4" xfId="2165"/>
    <cellStyle name="Calculation 3 6 2 4 2" xfId="19757"/>
    <cellStyle name="Calculation 3 6 2 4 3" xfId="37245"/>
    <cellStyle name="Calculation 3 6 2 5" xfId="2601"/>
    <cellStyle name="Calculation 3 6 2 5 2" xfId="20193"/>
    <cellStyle name="Calculation 3 6 2 5 3" xfId="37681"/>
    <cellStyle name="Calculation 3 6 2 6" xfId="2810"/>
    <cellStyle name="Calculation 3 6 2 6 2" xfId="20402"/>
    <cellStyle name="Calculation 3 6 2 6 3" xfId="37890"/>
    <cellStyle name="Calculation 3 6 2 7" xfId="3451"/>
    <cellStyle name="Calculation 3 6 2 7 2" xfId="21043"/>
    <cellStyle name="Calculation 3 6 2 7 3" xfId="38531"/>
    <cellStyle name="Calculation 3 6 2 8" xfId="3876"/>
    <cellStyle name="Calculation 3 6 2 8 2" xfId="21468"/>
    <cellStyle name="Calculation 3 6 2 8 3" xfId="38956"/>
    <cellStyle name="Calculation 3 6 2 9" xfId="4297"/>
    <cellStyle name="Calculation 3 6 2 9 2" xfId="21889"/>
    <cellStyle name="Calculation 3 6 2 9 3" xfId="39377"/>
    <cellStyle name="Calculation 3 6 20" xfId="8233"/>
    <cellStyle name="Calculation 3 6 20 2" xfId="25793"/>
    <cellStyle name="Calculation 3 6 20 3" xfId="43281"/>
    <cellStyle name="Calculation 3 6 21" xfId="8801"/>
    <cellStyle name="Calculation 3 6 21 2" xfId="26361"/>
    <cellStyle name="Calculation 3 6 21 3" xfId="43849"/>
    <cellStyle name="Calculation 3 6 22" xfId="9369"/>
    <cellStyle name="Calculation 3 6 22 2" xfId="26929"/>
    <cellStyle name="Calculation 3 6 22 3" xfId="44417"/>
    <cellStyle name="Calculation 3 6 23" xfId="9949"/>
    <cellStyle name="Calculation 3 6 23 2" xfId="27509"/>
    <cellStyle name="Calculation 3 6 23 3" xfId="44997"/>
    <cellStyle name="Calculation 3 6 24" xfId="10516"/>
    <cellStyle name="Calculation 3 6 24 2" xfId="28076"/>
    <cellStyle name="Calculation 3 6 24 3" xfId="45564"/>
    <cellStyle name="Calculation 3 6 25" xfId="8222"/>
    <cellStyle name="Calculation 3 6 25 2" xfId="25782"/>
    <cellStyle name="Calculation 3 6 25 3" xfId="43270"/>
    <cellStyle name="Calculation 3 6 26" xfId="11606"/>
    <cellStyle name="Calculation 3 6 26 2" xfId="29166"/>
    <cellStyle name="Calculation 3 6 26 3" xfId="46654"/>
    <cellStyle name="Calculation 3 6 27" xfId="12184"/>
    <cellStyle name="Calculation 3 6 27 2" xfId="29744"/>
    <cellStyle name="Calculation 3 6 27 3" xfId="47232"/>
    <cellStyle name="Calculation 3 6 28" xfId="12763"/>
    <cellStyle name="Calculation 3 6 28 2" xfId="30323"/>
    <cellStyle name="Calculation 3 6 28 3" xfId="47811"/>
    <cellStyle name="Calculation 3 6 29" xfId="13339"/>
    <cellStyle name="Calculation 3 6 29 2" xfId="30899"/>
    <cellStyle name="Calculation 3 6 29 3" xfId="48387"/>
    <cellStyle name="Calculation 3 6 3" xfId="921"/>
    <cellStyle name="Calculation 3 6 3 10" xfId="4838"/>
    <cellStyle name="Calculation 3 6 3 10 2" xfId="22430"/>
    <cellStyle name="Calculation 3 6 3 10 3" xfId="39918"/>
    <cellStyle name="Calculation 3 6 3 11" xfId="5239"/>
    <cellStyle name="Calculation 3 6 3 11 2" xfId="22831"/>
    <cellStyle name="Calculation 3 6 3 11 3" xfId="40319"/>
    <cellStyle name="Calculation 3 6 3 12" xfId="5639"/>
    <cellStyle name="Calculation 3 6 3 12 2" xfId="23231"/>
    <cellStyle name="Calculation 3 6 3 12 3" xfId="40719"/>
    <cellStyle name="Calculation 3 6 3 13" xfId="6384"/>
    <cellStyle name="Calculation 3 6 3 13 2" xfId="23944"/>
    <cellStyle name="Calculation 3 6 3 13 3" xfId="41432"/>
    <cellStyle name="Calculation 3 6 3 14" xfId="6985"/>
    <cellStyle name="Calculation 3 6 3 14 2" xfId="24545"/>
    <cellStyle name="Calculation 3 6 3 14 3" xfId="42033"/>
    <cellStyle name="Calculation 3 6 3 15" xfId="7565"/>
    <cellStyle name="Calculation 3 6 3 15 2" xfId="25125"/>
    <cellStyle name="Calculation 3 6 3 15 3" xfId="42613"/>
    <cellStyle name="Calculation 3 6 3 16" xfId="8133"/>
    <cellStyle name="Calculation 3 6 3 16 2" xfId="25693"/>
    <cellStyle name="Calculation 3 6 3 16 3" xfId="43181"/>
    <cellStyle name="Calculation 3 6 3 17" xfId="8701"/>
    <cellStyle name="Calculation 3 6 3 17 2" xfId="26261"/>
    <cellStyle name="Calculation 3 6 3 17 3" xfId="43749"/>
    <cellStyle name="Calculation 3 6 3 18" xfId="9269"/>
    <cellStyle name="Calculation 3 6 3 18 2" xfId="26829"/>
    <cellStyle name="Calculation 3 6 3 18 3" xfId="44317"/>
    <cellStyle name="Calculation 3 6 3 19" xfId="9837"/>
    <cellStyle name="Calculation 3 6 3 19 2" xfId="27397"/>
    <cellStyle name="Calculation 3 6 3 19 3" xfId="44885"/>
    <cellStyle name="Calculation 3 6 3 2" xfId="1414"/>
    <cellStyle name="Calculation 3 6 3 2 2" xfId="19006"/>
    <cellStyle name="Calculation 3 6 3 2 3" xfId="36494"/>
    <cellStyle name="Calculation 3 6 3 20" xfId="10416"/>
    <cellStyle name="Calculation 3 6 3 20 2" xfId="27976"/>
    <cellStyle name="Calculation 3 6 3 20 3" xfId="45464"/>
    <cellStyle name="Calculation 3 6 3 21" xfId="10983"/>
    <cellStyle name="Calculation 3 6 3 21 2" xfId="28543"/>
    <cellStyle name="Calculation 3 6 3 21 3" xfId="46031"/>
    <cellStyle name="Calculation 3 6 3 22" xfId="11493"/>
    <cellStyle name="Calculation 3 6 3 22 2" xfId="29053"/>
    <cellStyle name="Calculation 3 6 3 22 3" xfId="46541"/>
    <cellStyle name="Calculation 3 6 3 23" xfId="12074"/>
    <cellStyle name="Calculation 3 6 3 23 2" xfId="29634"/>
    <cellStyle name="Calculation 3 6 3 23 3" xfId="47122"/>
    <cellStyle name="Calculation 3 6 3 24" xfId="12652"/>
    <cellStyle name="Calculation 3 6 3 24 2" xfId="30212"/>
    <cellStyle name="Calculation 3 6 3 24 3" xfId="47700"/>
    <cellStyle name="Calculation 3 6 3 25" xfId="13228"/>
    <cellStyle name="Calculation 3 6 3 25 2" xfId="30788"/>
    <cellStyle name="Calculation 3 6 3 25 3" xfId="48276"/>
    <cellStyle name="Calculation 3 6 3 26" xfId="13804"/>
    <cellStyle name="Calculation 3 6 3 26 2" xfId="31364"/>
    <cellStyle name="Calculation 3 6 3 26 3" xfId="48852"/>
    <cellStyle name="Calculation 3 6 3 27" xfId="14378"/>
    <cellStyle name="Calculation 3 6 3 27 2" xfId="31938"/>
    <cellStyle name="Calculation 3 6 3 27 3" xfId="49426"/>
    <cellStyle name="Calculation 3 6 3 28" xfId="14934"/>
    <cellStyle name="Calculation 3 6 3 28 2" xfId="32494"/>
    <cellStyle name="Calculation 3 6 3 28 3" xfId="49982"/>
    <cellStyle name="Calculation 3 6 3 29" xfId="15491"/>
    <cellStyle name="Calculation 3 6 3 29 2" xfId="33051"/>
    <cellStyle name="Calculation 3 6 3 29 3" xfId="50539"/>
    <cellStyle name="Calculation 3 6 3 3" xfId="1850"/>
    <cellStyle name="Calculation 3 6 3 3 2" xfId="19442"/>
    <cellStyle name="Calculation 3 6 3 3 3" xfId="36930"/>
    <cellStyle name="Calculation 3 6 3 30" xfId="16049"/>
    <cellStyle name="Calculation 3 6 3 30 2" xfId="33609"/>
    <cellStyle name="Calculation 3 6 3 30 3" xfId="51097"/>
    <cellStyle name="Calculation 3 6 3 31" xfId="16597"/>
    <cellStyle name="Calculation 3 6 3 31 2" xfId="34157"/>
    <cellStyle name="Calculation 3 6 3 31 3" xfId="51645"/>
    <cellStyle name="Calculation 3 6 3 32" xfId="17130"/>
    <cellStyle name="Calculation 3 6 3 32 2" xfId="34690"/>
    <cellStyle name="Calculation 3 6 3 32 3" xfId="52178"/>
    <cellStyle name="Calculation 3 6 3 33" xfId="17651"/>
    <cellStyle name="Calculation 3 6 3 33 2" xfId="35211"/>
    <cellStyle name="Calculation 3 6 3 33 3" xfId="52699"/>
    <cellStyle name="Calculation 3 6 3 34" xfId="18255"/>
    <cellStyle name="Calculation 3 6 3 35" xfId="35743"/>
    <cellStyle name="Calculation 3 6 3 36" xfId="53469"/>
    <cellStyle name="Calculation 3 6 3 37" xfId="53209"/>
    <cellStyle name="Calculation 3 6 3 4" xfId="2285"/>
    <cellStyle name="Calculation 3 6 3 4 2" xfId="19877"/>
    <cellStyle name="Calculation 3 6 3 4 3" xfId="37365"/>
    <cellStyle name="Calculation 3 6 3 5" xfId="2721"/>
    <cellStyle name="Calculation 3 6 3 5 2" xfId="20313"/>
    <cellStyle name="Calculation 3 6 3 5 3" xfId="37801"/>
    <cellStyle name="Calculation 3 6 3 6" xfId="2872"/>
    <cellStyle name="Calculation 3 6 3 6 2" xfId="20464"/>
    <cellStyle name="Calculation 3 6 3 6 3" xfId="37952"/>
    <cellStyle name="Calculation 3 6 3 7" xfId="3571"/>
    <cellStyle name="Calculation 3 6 3 7 2" xfId="21163"/>
    <cellStyle name="Calculation 3 6 3 7 3" xfId="38651"/>
    <cellStyle name="Calculation 3 6 3 8" xfId="3996"/>
    <cellStyle name="Calculation 3 6 3 8 2" xfId="21588"/>
    <cellStyle name="Calculation 3 6 3 8 3" xfId="39076"/>
    <cellStyle name="Calculation 3 6 3 9" xfId="4417"/>
    <cellStyle name="Calculation 3 6 3 9 2" xfId="22009"/>
    <cellStyle name="Calculation 3 6 3 9 3" xfId="39497"/>
    <cellStyle name="Calculation 3 6 30" xfId="13916"/>
    <cellStyle name="Calculation 3 6 30 2" xfId="31476"/>
    <cellStyle name="Calculation 3 6 30 3" xfId="48964"/>
    <cellStyle name="Calculation 3 6 31" xfId="14476"/>
    <cellStyle name="Calculation 3 6 31 2" xfId="32036"/>
    <cellStyle name="Calculation 3 6 31 3" xfId="49524"/>
    <cellStyle name="Calculation 3 6 32" xfId="15031"/>
    <cellStyle name="Calculation 3 6 32 2" xfId="32591"/>
    <cellStyle name="Calculation 3 6 32 3" xfId="50079"/>
    <cellStyle name="Calculation 3 6 33" xfId="15596"/>
    <cellStyle name="Calculation 3 6 33 2" xfId="33156"/>
    <cellStyle name="Calculation 3 6 33 3" xfId="50644"/>
    <cellStyle name="Calculation 3 6 34" xfId="16143"/>
    <cellStyle name="Calculation 3 6 34 2" xfId="33703"/>
    <cellStyle name="Calculation 3 6 34 3" xfId="51191"/>
    <cellStyle name="Calculation 3 6 35" xfId="16694"/>
    <cellStyle name="Calculation 3 6 35 2" xfId="34254"/>
    <cellStyle name="Calculation 3 6 35 3" xfId="51742"/>
    <cellStyle name="Calculation 3 6 36" xfId="17215"/>
    <cellStyle name="Calculation 3 6 36 2" xfId="34775"/>
    <cellStyle name="Calculation 3 6 36 3" xfId="52263"/>
    <cellStyle name="Calculation 3 6 37" xfId="17819"/>
    <cellStyle name="Calculation 3 6 38" xfId="35307"/>
    <cellStyle name="Calculation 3 6 39" xfId="53212"/>
    <cellStyle name="Calculation 3 6 4" xfId="664"/>
    <cellStyle name="Calculation 3 6 4 10" xfId="10726"/>
    <cellStyle name="Calculation 3 6 4 10 2" xfId="28286"/>
    <cellStyle name="Calculation 3 6 4 10 3" xfId="45774"/>
    <cellStyle name="Calculation 3 6 4 11" xfId="11236"/>
    <cellStyle name="Calculation 3 6 4 11 2" xfId="28796"/>
    <cellStyle name="Calculation 3 6 4 11 3" xfId="46284"/>
    <cellStyle name="Calculation 3 6 4 12" xfId="11817"/>
    <cellStyle name="Calculation 3 6 4 12 2" xfId="29377"/>
    <cellStyle name="Calculation 3 6 4 12 3" xfId="46865"/>
    <cellStyle name="Calculation 3 6 4 13" xfId="12395"/>
    <cellStyle name="Calculation 3 6 4 13 2" xfId="29955"/>
    <cellStyle name="Calculation 3 6 4 13 3" xfId="47443"/>
    <cellStyle name="Calculation 3 6 4 14" xfId="12971"/>
    <cellStyle name="Calculation 3 6 4 14 2" xfId="30531"/>
    <cellStyle name="Calculation 3 6 4 14 3" xfId="48019"/>
    <cellStyle name="Calculation 3 6 4 15" xfId="13547"/>
    <cellStyle name="Calculation 3 6 4 15 2" xfId="31107"/>
    <cellStyle name="Calculation 3 6 4 15 3" xfId="48595"/>
    <cellStyle name="Calculation 3 6 4 16" xfId="14121"/>
    <cellStyle name="Calculation 3 6 4 16 2" xfId="31681"/>
    <cellStyle name="Calculation 3 6 4 16 3" xfId="49169"/>
    <cellStyle name="Calculation 3 6 4 17" xfId="14677"/>
    <cellStyle name="Calculation 3 6 4 17 2" xfId="32237"/>
    <cellStyle name="Calculation 3 6 4 17 3" xfId="49725"/>
    <cellStyle name="Calculation 3 6 4 18" xfId="15234"/>
    <cellStyle name="Calculation 3 6 4 18 2" xfId="32794"/>
    <cellStyle name="Calculation 3 6 4 18 3" xfId="50282"/>
    <cellStyle name="Calculation 3 6 4 19" xfId="15792"/>
    <cellStyle name="Calculation 3 6 4 19 2" xfId="33352"/>
    <cellStyle name="Calculation 3 6 4 19 3" xfId="50840"/>
    <cellStyle name="Calculation 3 6 4 2" xfId="6127"/>
    <cellStyle name="Calculation 3 6 4 2 2" xfId="23687"/>
    <cellStyle name="Calculation 3 6 4 2 3" xfId="41175"/>
    <cellStyle name="Calculation 3 6 4 20" xfId="16340"/>
    <cellStyle name="Calculation 3 6 4 20 2" xfId="33900"/>
    <cellStyle name="Calculation 3 6 4 20 3" xfId="51388"/>
    <cellStyle name="Calculation 3 6 4 21" xfId="16873"/>
    <cellStyle name="Calculation 3 6 4 21 2" xfId="34433"/>
    <cellStyle name="Calculation 3 6 4 21 3" xfId="51921"/>
    <cellStyle name="Calculation 3 6 4 22" xfId="17394"/>
    <cellStyle name="Calculation 3 6 4 22 2" xfId="34954"/>
    <cellStyle name="Calculation 3 6 4 22 3" xfId="52442"/>
    <cellStyle name="Calculation 3 6 4 23" xfId="17998"/>
    <cellStyle name="Calculation 3 6 4 24" xfId="35486"/>
    <cellStyle name="Calculation 3 6 4 3" xfId="6728"/>
    <cellStyle name="Calculation 3 6 4 3 2" xfId="24288"/>
    <cellStyle name="Calculation 3 6 4 3 3" xfId="41776"/>
    <cellStyle name="Calculation 3 6 4 4" xfId="7308"/>
    <cellStyle name="Calculation 3 6 4 4 2" xfId="24868"/>
    <cellStyle name="Calculation 3 6 4 4 3" xfId="42356"/>
    <cellStyle name="Calculation 3 6 4 5" xfId="7876"/>
    <cellStyle name="Calculation 3 6 4 5 2" xfId="25436"/>
    <cellStyle name="Calculation 3 6 4 5 3" xfId="42924"/>
    <cellStyle name="Calculation 3 6 4 6" xfId="8444"/>
    <cellStyle name="Calculation 3 6 4 6 2" xfId="26004"/>
    <cellStyle name="Calculation 3 6 4 6 3" xfId="43492"/>
    <cellStyle name="Calculation 3 6 4 7" xfId="9012"/>
    <cellStyle name="Calculation 3 6 4 7 2" xfId="26572"/>
    <cellStyle name="Calculation 3 6 4 7 3" xfId="44060"/>
    <cellStyle name="Calculation 3 6 4 8" xfId="9580"/>
    <cellStyle name="Calculation 3 6 4 8 2" xfId="27140"/>
    <cellStyle name="Calculation 3 6 4 8 3" xfId="44628"/>
    <cellStyle name="Calculation 3 6 4 9" xfId="10159"/>
    <cellStyle name="Calculation 3 6 4 9 2" xfId="27719"/>
    <cellStyle name="Calculation 3 6 4 9 3" xfId="45207"/>
    <cellStyle name="Calculation 3 6 40" xfId="53071"/>
    <cellStyle name="Calculation 3 6 5" xfId="1157"/>
    <cellStyle name="Calculation 3 6 5 2" xfId="18749"/>
    <cellStyle name="Calculation 3 6 5 3" xfId="36237"/>
    <cellStyle name="Calculation 3 6 6" xfId="1593"/>
    <cellStyle name="Calculation 3 6 6 2" xfId="19185"/>
    <cellStyle name="Calculation 3 6 6 3" xfId="36673"/>
    <cellStyle name="Calculation 3 6 7" xfId="2028"/>
    <cellStyle name="Calculation 3 6 7 2" xfId="19620"/>
    <cellStyle name="Calculation 3 6 7 3" xfId="37108"/>
    <cellStyle name="Calculation 3 6 8" xfId="2464"/>
    <cellStyle name="Calculation 3 6 8 2" xfId="20056"/>
    <cellStyle name="Calculation 3 6 8 3" xfId="37544"/>
    <cellStyle name="Calculation 3 6 9" xfId="3076"/>
    <cellStyle name="Calculation 3 6 9 2" xfId="20668"/>
    <cellStyle name="Calculation 3 6 9 3" xfId="38156"/>
    <cellStyle name="Calculation 3 7" xfId="170"/>
    <cellStyle name="Calculation 3 7 10" xfId="3317"/>
    <cellStyle name="Calculation 3 7 10 2" xfId="20909"/>
    <cellStyle name="Calculation 3 7 10 3" xfId="38397"/>
    <cellStyle name="Calculation 3 7 11" xfId="3742"/>
    <cellStyle name="Calculation 3 7 11 2" xfId="21334"/>
    <cellStyle name="Calculation 3 7 11 3" xfId="38822"/>
    <cellStyle name="Calculation 3 7 12" xfId="4163"/>
    <cellStyle name="Calculation 3 7 12 2" xfId="21755"/>
    <cellStyle name="Calculation 3 7 12 3" xfId="39243"/>
    <cellStyle name="Calculation 3 7 13" xfId="4584"/>
    <cellStyle name="Calculation 3 7 13 2" xfId="22176"/>
    <cellStyle name="Calculation 3 7 13 3" xfId="39664"/>
    <cellStyle name="Calculation 3 7 14" xfId="4985"/>
    <cellStyle name="Calculation 3 7 14 2" xfId="22577"/>
    <cellStyle name="Calculation 3 7 14 3" xfId="40065"/>
    <cellStyle name="Calculation 3 7 15" xfId="5385"/>
    <cellStyle name="Calculation 3 7 15 2" xfId="22977"/>
    <cellStyle name="Calculation 3 7 15 3" xfId="40465"/>
    <cellStyle name="Calculation 3 7 16" xfId="5919"/>
    <cellStyle name="Calculation 3 7 16 2" xfId="23511"/>
    <cellStyle name="Calculation 3 7 16 3" xfId="40999"/>
    <cellStyle name="Calculation 3 7 17" xfId="6520"/>
    <cellStyle name="Calculation 3 7 17 2" xfId="24080"/>
    <cellStyle name="Calculation 3 7 17 3" xfId="41568"/>
    <cellStyle name="Calculation 3 7 18" xfId="7100"/>
    <cellStyle name="Calculation 3 7 18 2" xfId="24660"/>
    <cellStyle name="Calculation 3 7 18 3" xfId="42148"/>
    <cellStyle name="Calculation 3 7 19" xfId="7668"/>
    <cellStyle name="Calculation 3 7 19 2" xfId="25228"/>
    <cellStyle name="Calculation 3 7 19 3" xfId="42716"/>
    <cellStyle name="Calculation 3 7 2" xfId="804"/>
    <cellStyle name="Calculation 3 7 2 10" xfId="4721"/>
    <cellStyle name="Calculation 3 7 2 10 2" xfId="22313"/>
    <cellStyle name="Calculation 3 7 2 10 3" xfId="39801"/>
    <cellStyle name="Calculation 3 7 2 11" xfId="5122"/>
    <cellStyle name="Calculation 3 7 2 11 2" xfId="22714"/>
    <cellStyle name="Calculation 3 7 2 11 3" xfId="40202"/>
    <cellStyle name="Calculation 3 7 2 12" xfId="5522"/>
    <cellStyle name="Calculation 3 7 2 12 2" xfId="23114"/>
    <cellStyle name="Calculation 3 7 2 12 3" xfId="40602"/>
    <cellStyle name="Calculation 3 7 2 13" xfId="6267"/>
    <cellStyle name="Calculation 3 7 2 13 2" xfId="23827"/>
    <cellStyle name="Calculation 3 7 2 13 3" xfId="41315"/>
    <cellStyle name="Calculation 3 7 2 14" xfId="6868"/>
    <cellStyle name="Calculation 3 7 2 14 2" xfId="24428"/>
    <cellStyle name="Calculation 3 7 2 14 3" xfId="41916"/>
    <cellStyle name="Calculation 3 7 2 15" xfId="7448"/>
    <cellStyle name="Calculation 3 7 2 15 2" xfId="25008"/>
    <cellStyle name="Calculation 3 7 2 15 3" xfId="42496"/>
    <cellStyle name="Calculation 3 7 2 16" xfId="8016"/>
    <cellStyle name="Calculation 3 7 2 16 2" xfId="25576"/>
    <cellStyle name="Calculation 3 7 2 16 3" xfId="43064"/>
    <cellStyle name="Calculation 3 7 2 17" xfId="8584"/>
    <cellStyle name="Calculation 3 7 2 17 2" xfId="26144"/>
    <cellStyle name="Calculation 3 7 2 17 3" xfId="43632"/>
    <cellStyle name="Calculation 3 7 2 18" xfId="9152"/>
    <cellStyle name="Calculation 3 7 2 18 2" xfId="26712"/>
    <cellStyle name="Calculation 3 7 2 18 3" xfId="44200"/>
    <cellStyle name="Calculation 3 7 2 19" xfId="9720"/>
    <cellStyle name="Calculation 3 7 2 19 2" xfId="27280"/>
    <cellStyle name="Calculation 3 7 2 19 3" xfId="44768"/>
    <cellStyle name="Calculation 3 7 2 2" xfId="1297"/>
    <cellStyle name="Calculation 3 7 2 2 2" xfId="18889"/>
    <cellStyle name="Calculation 3 7 2 2 3" xfId="36377"/>
    <cellStyle name="Calculation 3 7 2 20" xfId="10299"/>
    <cellStyle name="Calculation 3 7 2 20 2" xfId="27859"/>
    <cellStyle name="Calculation 3 7 2 20 3" xfId="45347"/>
    <cellStyle name="Calculation 3 7 2 21" xfId="10866"/>
    <cellStyle name="Calculation 3 7 2 21 2" xfId="28426"/>
    <cellStyle name="Calculation 3 7 2 21 3" xfId="45914"/>
    <cellStyle name="Calculation 3 7 2 22" xfId="11376"/>
    <cellStyle name="Calculation 3 7 2 22 2" xfId="28936"/>
    <cellStyle name="Calculation 3 7 2 22 3" xfId="46424"/>
    <cellStyle name="Calculation 3 7 2 23" xfId="11957"/>
    <cellStyle name="Calculation 3 7 2 23 2" xfId="29517"/>
    <cellStyle name="Calculation 3 7 2 23 3" xfId="47005"/>
    <cellStyle name="Calculation 3 7 2 24" xfId="12535"/>
    <cellStyle name="Calculation 3 7 2 24 2" xfId="30095"/>
    <cellStyle name="Calculation 3 7 2 24 3" xfId="47583"/>
    <cellStyle name="Calculation 3 7 2 25" xfId="13111"/>
    <cellStyle name="Calculation 3 7 2 25 2" xfId="30671"/>
    <cellStyle name="Calculation 3 7 2 25 3" xfId="48159"/>
    <cellStyle name="Calculation 3 7 2 26" xfId="13687"/>
    <cellStyle name="Calculation 3 7 2 26 2" xfId="31247"/>
    <cellStyle name="Calculation 3 7 2 26 3" xfId="48735"/>
    <cellStyle name="Calculation 3 7 2 27" xfId="14261"/>
    <cellStyle name="Calculation 3 7 2 27 2" xfId="31821"/>
    <cellStyle name="Calculation 3 7 2 27 3" xfId="49309"/>
    <cellStyle name="Calculation 3 7 2 28" xfId="14817"/>
    <cellStyle name="Calculation 3 7 2 28 2" xfId="32377"/>
    <cellStyle name="Calculation 3 7 2 28 3" xfId="49865"/>
    <cellStyle name="Calculation 3 7 2 29" xfId="15374"/>
    <cellStyle name="Calculation 3 7 2 29 2" xfId="32934"/>
    <cellStyle name="Calculation 3 7 2 29 3" xfId="50422"/>
    <cellStyle name="Calculation 3 7 2 3" xfId="1733"/>
    <cellStyle name="Calculation 3 7 2 3 2" xfId="19325"/>
    <cellStyle name="Calculation 3 7 2 3 3" xfId="36813"/>
    <cellStyle name="Calculation 3 7 2 30" xfId="15932"/>
    <cellStyle name="Calculation 3 7 2 30 2" xfId="33492"/>
    <cellStyle name="Calculation 3 7 2 30 3" xfId="50980"/>
    <cellStyle name="Calculation 3 7 2 31" xfId="16480"/>
    <cellStyle name="Calculation 3 7 2 31 2" xfId="34040"/>
    <cellStyle name="Calculation 3 7 2 31 3" xfId="51528"/>
    <cellStyle name="Calculation 3 7 2 32" xfId="17013"/>
    <cellStyle name="Calculation 3 7 2 32 2" xfId="34573"/>
    <cellStyle name="Calculation 3 7 2 32 3" xfId="52061"/>
    <cellStyle name="Calculation 3 7 2 33" xfId="17534"/>
    <cellStyle name="Calculation 3 7 2 33 2" xfId="35094"/>
    <cellStyle name="Calculation 3 7 2 33 3" xfId="52582"/>
    <cellStyle name="Calculation 3 7 2 34" xfId="18138"/>
    <cellStyle name="Calculation 3 7 2 35" xfId="35626"/>
    <cellStyle name="Calculation 3 7 2 36" xfId="53352"/>
    <cellStyle name="Calculation 3 7 2 37" xfId="53753"/>
    <cellStyle name="Calculation 3 7 2 4" xfId="2168"/>
    <cellStyle name="Calculation 3 7 2 4 2" xfId="19760"/>
    <cellStyle name="Calculation 3 7 2 4 3" xfId="37248"/>
    <cellStyle name="Calculation 3 7 2 5" xfId="2604"/>
    <cellStyle name="Calculation 3 7 2 5 2" xfId="20196"/>
    <cellStyle name="Calculation 3 7 2 5 3" xfId="37684"/>
    <cellStyle name="Calculation 3 7 2 6" xfId="3199"/>
    <cellStyle name="Calculation 3 7 2 6 2" xfId="20791"/>
    <cellStyle name="Calculation 3 7 2 6 3" xfId="38279"/>
    <cellStyle name="Calculation 3 7 2 7" xfId="3454"/>
    <cellStyle name="Calculation 3 7 2 7 2" xfId="21046"/>
    <cellStyle name="Calculation 3 7 2 7 3" xfId="38534"/>
    <cellStyle name="Calculation 3 7 2 8" xfId="3879"/>
    <cellStyle name="Calculation 3 7 2 8 2" xfId="21471"/>
    <cellStyle name="Calculation 3 7 2 8 3" xfId="38959"/>
    <cellStyle name="Calculation 3 7 2 9" xfId="4300"/>
    <cellStyle name="Calculation 3 7 2 9 2" xfId="21892"/>
    <cellStyle name="Calculation 3 7 2 9 3" xfId="39380"/>
    <cellStyle name="Calculation 3 7 20" xfId="8236"/>
    <cellStyle name="Calculation 3 7 20 2" xfId="25796"/>
    <cellStyle name="Calculation 3 7 20 3" xfId="43284"/>
    <cellStyle name="Calculation 3 7 21" xfId="8804"/>
    <cellStyle name="Calculation 3 7 21 2" xfId="26364"/>
    <cellStyle name="Calculation 3 7 21 3" xfId="43852"/>
    <cellStyle name="Calculation 3 7 22" xfId="9372"/>
    <cellStyle name="Calculation 3 7 22 2" xfId="26932"/>
    <cellStyle name="Calculation 3 7 22 3" xfId="44420"/>
    <cellStyle name="Calculation 3 7 23" xfId="9952"/>
    <cellStyle name="Calculation 3 7 23 2" xfId="27512"/>
    <cellStyle name="Calculation 3 7 23 3" xfId="45000"/>
    <cellStyle name="Calculation 3 7 24" xfId="10519"/>
    <cellStyle name="Calculation 3 7 24 2" xfId="28079"/>
    <cellStyle name="Calculation 3 7 24 3" xfId="45567"/>
    <cellStyle name="Calculation 3 7 25" xfId="5757"/>
    <cellStyle name="Calculation 3 7 25 2" xfId="23349"/>
    <cellStyle name="Calculation 3 7 25 3" xfId="40837"/>
    <cellStyle name="Calculation 3 7 26" xfId="11609"/>
    <cellStyle name="Calculation 3 7 26 2" xfId="29169"/>
    <cellStyle name="Calculation 3 7 26 3" xfId="46657"/>
    <cellStyle name="Calculation 3 7 27" xfId="12187"/>
    <cellStyle name="Calculation 3 7 27 2" xfId="29747"/>
    <cellStyle name="Calculation 3 7 27 3" xfId="47235"/>
    <cellStyle name="Calculation 3 7 28" xfId="12766"/>
    <cellStyle name="Calculation 3 7 28 2" xfId="30326"/>
    <cellStyle name="Calculation 3 7 28 3" xfId="47814"/>
    <cellStyle name="Calculation 3 7 29" xfId="13342"/>
    <cellStyle name="Calculation 3 7 29 2" xfId="30902"/>
    <cellStyle name="Calculation 3 7 29 3" xfId="48390"/>
    <cellStyle name="Calculation 3 7 3" xfId="924"/>
    <cellStyle name="Calculation 3 7 3 10" xfId="4841"/>
    <cellStyle name="Calculation 3 7 3 10 2" xfId="22433"/>
    <cellStyle name="Calculation 3 7 3 10 3" xfId="39921"/>
    <cellStyle name="Calculation 3 7 3 11" xfId="5242"/>
    <cellStyle name="Calculation 3 7 3 11 2" xfId="22834"/>
    <cellStyle name="Calculation 3 7 3 11 3" xfId="40322"/>
    <cellStyle name="Calculation 3 7 3 12" xfId="5642"/>
    <cellStyle name="Calculation 3 7 3 12 2" xfId="23234"/>
    <cellStyle name="Calculation 3 7 3 12 3" xfId="40722"/>
    <cellStyle name="Calculation 3 7 3 13" xfId="6387"/>
    <cellStyle name="Calculation 3 7 3 13 2" xfId="23947"/>
    <cellStyle name="Calculation 3 7 3 13 3" xfId="41435"/>
    <cellStyle name="Calculation 3 7 3 14" xfId="6988"/>
    <cellStyle name="Calculation 3 7 3 14 2" xfId="24548"/>
    <cellStyle name="Calculation 3 7 3 14 3" xfId="42036"/>
    <cellStyle name="Calculation 3 7 3 15" xfId="7568"/>
    <cellStyle name="Calculation 3 7 3 15 2" xfId="25128"/>
    <cellStyle name="Calculation 3 7 3 15 3" xfId="42616"/>
    <cellStyle name="Calculation 3 7 3 16" xfId="8136"/>
    <cellStyle name="Calculation 3 7 3 16 2" xfId="25696"/>
    <cellStyle name="Calculation 3 7 3 16 3" xfId="43184"/>
    <cellStyle name="Calculation 3 7 3 17" xfId="8704"/>
    <cellStyle name="Calculation 3 7 3 17 2" xfId="26264"/>
    <cellStyle name="Calculation 3 7 3 17 3" xfId="43752"/>
    <cellStyle name="Calculation 3 7 3 18" xfId="9272"/>
    <cellStyle name="Calculation 3 7 3 18 2" xfId="26832"/>
    <cellStyle name="Calculation 3 7 3 18 3" xfId="44320"/>
    <cellStyle name="Calculation 3 7 3 19" xfId="9840"/>
    <cellStyle name="Calculation 3 7 3 19 2" xfId="27400"/>
    <cellStyle name="Calculation 3 7 3 19 3" xfId="44888"/>
    <cellStyle name="Calculation 3 7 3 2" xfId="1417"/>
    <cellStyle name="Calculation 3 7 3 2 2" xfId="19009"/>
    <cellStyle name="Calculation 3 7 3 2 3" xfId="36497"/>
    <cellStyle name="Calculation 3 7 3 20" xfId="10419"/>
    <cellStyle name="Calculation 3 7 3 20 2" xfId="27979"/>
    <cellStyle name="Calculation 3 7 3 20 3" xfId="45467"/>
    <cellStyle name="Calculation 3 7 3 21" xfId="10986"/>
    <cellStyle name="Calculation 3 7 3 21 2" xfId="28546"/>
    <cellStyle name="Calculation 3 7 3 21 3" xfId="46034"/>
    <cellStyle name="Calculation 3 7 3 22" xfId="11496"/>
    <cellStyle name="Calculation 3 7 3 22 2" xfId="29056"/>
    <cellStyle name="Calculation 3 7 3 22 3" xfId="46544"/>
    <cellStyle name="Calculation 3 7 3 23" xfId="12077"/>
    <cellStyle name="Calculation 3 7 3 23 2" xfId="29637"/>
    <cellStyle name="Calculation 3 7 3 23 3" xfId="47125"/>
    <cellStyle name="Calculation 3 7 3 24" xfId="12655"/>
    <cellStyle name="Calculation 3 7 3 24 2" xfId="30215"/>
    <cellStyle name="Calculation 3 7 3 24 3" xfId="47703"/>
    <cellStyle name="Calculation 3 7 3 25" xfId="13231"/>
    <cellStyle name="Calculation 3 7 3 25 2" xfId="30791"/>
    <cellStyle name="Calculation 3 7 3 25 3" xfId="48279"/>
    <cellStyle name="Calculation 3 7 3 26" xfId="13807"/>
    <cellStyle name="Calculation 3 7 3 26 2" xfId="31367"/>
    <cellStyle name="Calculation 3 7 3 26 3" xfId="48855"/>
    <cellStyle name="Calculation 3 7 3 27" xfId="14381"/>
    <cellStyle name="Calculation 3 7 3 27 2" xfId="31941"/>
    <cellStyle name="Calculation 3 7 3 27 3" xfId="49429"/>
    <cellStyle name="Calculation 3 7 3 28" xfId="14937"/>
    <cellStyle name="Calculation 3 7 3 28 2" xfId="32497"/>
    <cellStyle name="Calculation 3 7 3 28 3" xfId="49985"/>
    <cellStyle name="Calculation 3 7 3 29" xfId="15494"/>
    <cellStyle name="Calculation 3 7 3 29 2" xfId="33054"/>
    <cellStyle name="Calculation 3 7 3 29 3" xfId="50542"/>
    <cellStyle name="Calculation 3 7 3 3" xfId="1853"/>
    <cellStyle name="Calculation 3 7 3 3 2" xfId="19445"/>
    <cellStyle name="Calculation 3 7 3 3 3" xfId="36933"/>
    <cellStyle name="Calculation 3 7 3 30" xfId="16052"/>
    <cellStyle name="Calculation 3 7 3 30 2" xfId="33612"/>
    <cellStyle name="Calculation 3 7 3 30 3" xfId="51100"/>
    <cellStyle name="Calculation 3 7 3 31" xfId="16600"/>
    <cellStyle name="Calculation 3 7 3 31 2" xfId="34160"/>
    <cellStyle name="Calculation 3 7 3 31 3" xfId="51648"/>
    <cellStyle name="Calculation 3 7 3 32" xfId="17133"/>
    <cellStyle name="Calculation 3 7 3 32 2" xfId="34693"/>
    <cellStyle name="Calculation 3 7 3 32 3" xfId="52181"/>
    <cellStyle name="Calculation 3 7 3 33" xfId="17654"/>
    <cellStyle name="Calculation 3 7 3 33 2" xfId="35214"/>
    <cellStyle name="Calculation 3 7 3 33 3" xfId="52702"/>
    <cellStyle name="Calculation 3 7 3 34" xfId="18258"/>
    <cellStyle name="Calculation 3 7 3 35" xfId="35746"/>
    <cellStyle name="Calculation 3 7 3 36" xfId="53472"/>
    <cellStyle name="Calculation 3 7 3 37" xfId="53862"/>
    <cellStyle name="Calculation 3 7 3 4" xfId="2288"/>
    <cellStyle name="Calculation 3 7 3 4 2" xfId="19880"/>
    <cellStyle name="Calculation 3 7 3 4 3" xfId="37368"/>
    <cellStyle name="Calculation 3 7 3 5" xfId="2724"/>
    <cellStyle name="Calculation 3 7 3 5 2" xfId="20316"/>
    <cellStyle name="Calculation 3 7 3 5 3" xfId="37804"/>
    <cellStyle name="Calculation 3 7 3 6" xfId="490"/>
    <cellStyle name="Calculation 3 7 3 6 2" xfId="18537"/>
    <cellStyle name="Calculation 3 7 3 6 3" xfId="36025"/>
    <cellStyle name="Calculation 3 7 3 7" xfId="3574"/>
    <cellStyle name="Calculation 3 7 3 7 2" xfId="21166"/>
    <cellStyle name="Calculation 3 7 3 7 3" xfId="38654"/>
    <cellStyle name="Calculation 3 7 3 8" xfId="3999"/>
    <cellStyle name="Calculation 3 7 3 8 2" xfId="21591"/>
    <cellStyle name="Calculation 3 7 3 8 3" xfId="39079"/>
    <cellStyle name="Calculation 3 7 3 9" xfId="4420"/>
    <cellStyle name="Calculation 3 7 3 9 2" xfId="22012"/>
    <cellStyle name="Calculation 3 7 3 9 3" xfId="39500"/>
    <cellStyle name="Calculation 3 7 30" xfId="13919"/>
    <cellStyle name="Calculation 3 7 30 2" xfId="31479"/>
    <cellStyle name="Calculation 3 7 30 3" xfId="48967"/>
    <cellStyle name="Calculation 3 7 31" xfId="14479"/>
    <cellStyle name="Calculation 3 7 31 2" xfId="32039"/>
    <cellStyle name="Calculation 3 7 31 3" xfId="49527"/>
    <cellStyle name="Calculation 3 7 32" xfId="15034"/>
    <cellStyle name="Calculation 3 7 32 2" xfId="32594"/>
    <cellStyle name="Calculation 3 7 32 3" xfId="50082"/>
    <cellStyle name="Calculation 3 7 33" xfId="15599"/>
    <cellStyle name="Calculation 3 7 33 2" xfId="33159"/>
    <cellStyle name="Calculation 3 7 33 3" xfId="50647"/>
    <cellStyle name="Calculation 3 7 34" xfId="16146"/>
    <cellStyle name="Calculation 3 7 34 2" xfId="33706"/>
    <cellStyle name="Calculation 3 7 34 3" xfId="51194"/>
    <cellStyle name="Calculation 3 7 35" xfId="16697"/>
    <cellStyle name="Calculation 3 7 35 2" xfId="34257"/>
    <cellStyle name="Calculation 3 7 35 3" xfId="51745"/>
    <cellStyle name="Calculation 3 7 36" xfId="17218"/>
    <cellStyle name="Calculation 3 7 36 2" xfId="34778"/>
    <cellStyle name="Calculation 3 7 36 3" xfId="52266"/>
    <cellStyle name="Calculation 3 7 37" xfId="17822"/>
    <cellStyle name="Calculation 3 7 38" xfId="35310"/>
    <cellStyle name="Calculation 3 7 39" xfId="53215"/>
    <cellStyle name="Calculation 3 7 4" xfId="667"/>
    <cellStyle name="Calculation 3 7 4 10" xfId="10729"/>
    <cellStyle name="Calculation 3 7 4 10 2" xfId="28289"/>
    <cellStyle name="Calculation 3 7 4 10 3" xfId="45777"/>
    <cellStyle name="Calculation 3 7 4 11" xfId="11239"/>
    <cellStyle name="Calculation 3 7 4 11 2" xfId="28799"/>
    <cellStyle name="Calculation 3 7 4 11 3" xfId="46287"/>
    <cellStyle name="Calculation 3 7 4 12" xfId="11820"/>
    <cellStyle name="Calculation 3 7 4 12 2" xfId="29380"/>
    <cellStyle name="Calculation 3 7 4 12 3" xfId="46868"/>
    <cellStyle name="Calculation 3 7 4 13" xfId="12398"/>
    <cellStyle name="Calculation 3 7 4 13 2" xfId="29958"/>
    <cellStyle name="Calculation 3 7 4 13 3" xfId="47446"/>
    <cellStyle name="Calculation 3 7 4 14" xfId="12974"/>
    <cellStyle name="Calculation 3 7 4 14 2" xfId="30534"/>
    <cellStyle name="Calculation 3 7 4 14 3" xfId="48022"/>
    <cellStyle name="Calculation 3 7 4 15" xfId="13550"/>
    <cellStyle name="Calculation 3 7 4 15 2" xfId="31110"/>
    <cellStyle name="Calculation 3 7 4 15 3" xfId="48598"/>
    <cellStyle name="Calculation 3 7 4 16" xfId="14124"/>
    <cellStyle name="Calculation 3 7 4 16 2" xfId="31684"/>
    <cellStyle name="Calculation 3 7 4 16 3" xfId="49172"/>
    <cellStyle name="Calculation 3 7 4 17" xfId="14680"/>
    <cellStyle name="Calculation 3 7 4 17 2" xfId="32240"/>
    <cellStyle name="Calculation 3 7 4 17 3" xfId="49728"/>
    <cellStyle name="Calculation 3 7 4 18" xfId="15237"/>
    <cellStyle name="Calculation 3 7 4 18 2" xfId="32797"/>
    <cellStyle name="Calculation 3 7 4 18 3" xfId="50285"/>
    <cellStyle name="Calculation 3 7 4 19" xfId="15795"/>
    <cellStyle name="Calculation 3 7 4 19 2" xfId="33355"/>
    <cellStyle name="Calculation 3 7 4 19 3" xfId="50843"/>
    <cellStyle name="Calculation 3 7 4 2" xfId="6130"/>
    <cellStyle name="Calculation 3 7 4 2 2" xfId="23690"/>
    <cellStyle name="Calculation 3 7 4 2 3" xfId="41178"/>
    <cellStyle name="Calculation 3 7 4 20" xfId="16343"/>
    <cellStyle name="Calculation 3 7 4 20 2" xfId="33903"/>
    <cellStyle name="Calculation 3 7 4 20 3" xfId="51391"/>
    <cellStyle name="Calculation 3 7 4 21" xfId="16876"/>
    <cellStyle name="Calculation 3 7 4 21 2" xfId="34436"/>
    <cellStyle name="Calculation 3 7 4 21 3" xfId="51924"/>
    <cellStyle name="Calculation 3 7 4 22" xfId="17397"/>
    <cellStyle name="Calculation 3 7 4 22 2" xfId="34957"/>
    <cellStyle name="Calculation 3 7 4 22 3" xfId="52445"/>
    <cellStyle name="Calculation 3 7 4 23" xfId="18001"/>
    <cellStyle name="Calculation 3 7 4 24" xfId="35489"/>
    <cellStyle name="Calculation 3 7 4 3" xfId="6731"/>
    <cellStyle name="Calculation 3 7 4 3 2" xfId="24291"/>
    <cellStyle name="Calculation 3 7 4 3 3" xfId="41779"/>
    <cellStyle name="Calculation 3 7 4 4" xfId="7311"/>
    <cellStyle name="Calculation 3 7 4 4 2" xfId="24871"/>
    <cellStyle name="Calculation 3 7 4 4 3" xfId="42359"/>
    <cellStyle name="Calculation 3 7 4 5" xfId="7879"/>
    <cellStyle name="Calculation 3 7 4 5 2" xfId="25439"/>
    <cellStyle name="Calculation 3 7 4 5 3" xfId="42927"/>
    <cellStyle name="Calculation 3 7 4 6" xfId="8447"/>
    <cellStyle name="Calculation 3 7 4 6 2" xfId="26007"/>
    <cellStyle name="Calculation 3 7 4 6 3" xfId="43495"/>
    <cellStyle name="Calculation 3 7 4 7" xfId="9015"/>
    <cellStyle name="Calculation 3 7 4 7 2" xfId="26575"/>
    <cellStyle name="Calculation 3 7 4 7 3" xfId="44063"/>
    <cellStyle name="Calculation 3 7 4 8" xfId="9583"/>
    <cellStyle name="Calculation 3 7 4 8 2" xfId="27143"/>
    <cellStyle name="Calculation 3 7 4 8 3" xfId="44631"/>
    <cellStyle name="Calculation 3 7 4 9" xfId="10162"/>
    <cellStyle name="Calculation 3 7 4 9 2" xfId="27722"/>
    <cellStyle name="Calculation 3 7 4 9 3" xfId="45210"/>
    <cellStyle name="Calculation 3 7 40" xfId="53027"/>
    <cellStyle name="Calculation 3 7 5" xfId="1160"/>
    <cellStyle name="Calculation 3 7 5 2" xfId="18752"/>
    <cellStyle name="Calculation 3 7 5 3" xfId="36240"/>
    <cellStyle name="Calculation 3 7 6" xfId="1596"/>
    <cellStyle name="Calculation 3 7 6 2" xfId="19188"/>
    <cellStyle name="Calculation 3 7 6 3" xfId="36676"/>
    <cellStyle name="Calculation 3 7 7" xfId="2031"/>
    <cellStyle name="Calculation 3 7 7 2" xfId="19623"/>
    <cellStyle name="Calculation 3 7 7 3" xfId="37111"/>
    <cellStyle name="Calculation 3 7 8" xfId="2467"/>
    <cellStyle name="Calculation 3 7 8 2" xfId="20059"/>
    <cellStyle name="Calculation 3 7 8 3" xfId="37547"/>
    <cellStyle name="Calculation 3 7 9" xfId="3069"/>
    <cellStyle name="Calculation 3 7 9 2" xfId="20661"/>
    <cellStyle name="Calculation 3 7 9 3" xfId="38149"/>
    <cellStyle name="Calculation 3 8" xfId="183"/>
    <cellStyle name="Calculation 3 8 10" xfId="3352"/>
    <cellStyle name="Calculation 3 8 10 2" xfId="20944"/>
    <cellStyle name="Calculation 3 8 10 3" xfId="38432"/>
    <cellStyle name="Calculation 3 8 11" xfId="3777"/>
    <cellStyle name="Calculation 3 8 11 2" xfId="21369"/>
    <cellStyle name="Calculation 3 8 11 3" xfId="38857"/>
    <cellStyle name="Calculation 3 8 12" xfId="4198"/>
    <cellStyle name="Calculation 3 8 12 2" xfId="21790"/>
    <cellStyle name="Calculation 3 8 12 3" xfId="39278"/>
    <cellStyle name="Calculation 3 8 13" xfId="4619"/>
    <cellStyle name="Calculation 3 8 13 2" xfId="22211"/>
    <cellStyle name="Calculation 3 8 13 3" xfId="39699"/>
    <cellStyle name="Calculation 3 8 14" xfId="5020"/>
    <cellStyle name="Calculation 3 8 14 2" xfId="22612"/>
    <cellStyle name="Calculation 3 8 14 3" xfId="40100"/>
    <cellStyle name="Calculation 3 8 15" xfId="5420"/>
    <cellStyle name="Calculation 3 8 15 2" xfId="23012"/>
    <cellStyle name="Calculation 3 8 15 3" xfId="40500"/>
    <cellStyle name="Calculation 3 8 16" xfId="5956"/>
    <cellStyle name="Calculation 3 8 16 2" xfId="23548"/>
    <cellStyle name="Calculation 3 8 16 3" xfId="41036"/>
    <cellStyle name="Calculation 3 8 17" xfId="6557"/>
    <cellStyle name="Calculation 3 8 17 2" xfId="24117"/>
    <cellStyle name="Calculation 3 8 17 3" xfId="41605"/>
    <cellStyle name="Calculation 3 8 18" xfId="7137"/>
    <cellStyle name="Calculation 3 8 18 2" xfId="24697"/>
    <cellStyle name="Calculation 3 8 18 3" xfId="42185"/>
    <cellStyle name="Calculation 3 8 19" xfId="7705"/>
    <cellStyle name="Calculation 3 8 19 2" xfId="25265"/>
    <cellStyle name="Calculation 3 8 19 3" xfId="42753"/>
    <cellStyle name="Calculation 3 8 2" xfId="839"/>
    <cellStyle name="Calculation 3 8 2 10" xfId="4756"/>
    <cellStyle name="Calculation 3 8 2 10 2" xfId="22348"/>
    <cellStyle name="Calculation 3 8 2 10 3" xfId="39836"/>
    <cellStyle name="Calculation 3 8 2 11" xfId="5157"/>
    <cellStyle name="Calculation 3 8 2 11 2" xfId="22749"/>
    <cellStyle name="Calculation 3 8 2 11 3" xfId="40237"/>
    <cellStyle name="Calculation 3 8 2 12" xfId="5557"/>
    <cellStyle name="Calculation 3 8 2 12 2" xfId="23149"/>
    <cellStyle name="Calculation 3 8 2 12 3" xfId="40637"/>
    <cellStyle name="Calculation 3 8 2 13" xfId="6302"/>
    <cellStyle name="Calculation 3 8 2 13 2" xfId="23862"/>
    <cellStyle name="Calculation 3 8 2 13 3" xfId="41350"/>
    <cellStyle name="Calculation 3 8 2 14" xfId="6903"/>
    <cellStyle name="Calculation 3 8 2 14 2" xfId="24463"/>
    <cellStyle name="Calculation 3 8 2 14 3" xfId="41951"/>
    <cellStyle name="Calculation 3 8 2 15" xfId="7483"/>
    <cellStyle name="Calculation 3 8 2 15 2" xfId="25043"/>
    <cellStyle name="Calculation 3 8 2 15 3" xfId="42531"/>
    <cellStyle name="Calculation 3 8 2 16" xfId="8051"/>
    <cellStyle name="Calculation 3 8 2 16 2" xfId="25611"/>
    <cellStyle name="Calculation 3 8 2 16 3" xfId="43099"/>
    <cellStyle name="Calculation 3 8 2 17" xfId="8619"/>
    <cellStyle name="Calculation 3 8 2 17 2" xfId="26179"/>
    <cellStyle name="Calculation 3 8 2 17 3" xfId="43667"/>
    <cellStyle name="Calculation 3 8 2 18" xfId="9187"/>
    <cellStyle name="Calculation 3 8 2 18 2" xfId="26747"/>
    <cellStyle name="Calculation 3 8 2 18 3" xfId="44235"/>
    <cellStyle name="Calculation 3 8 2 19" xfId="9755"/>
    <cellStyle name="Calculation 3 8 2 19 2" xfId="27315"/>
    <cellStyle name="Calculation 3 8 2 19 3" xfId="44803"/>
    <cellStyle name="Calculation 3 8 2 2" xfId="1332"/>
    <cellStyle name="Calculation 3 8 2 2 2" xfId="18924"/>
    <cellStyle name="Calculation 3 8 2 2 3" xfId="36412"/>
    <cellStyle name="Calculation 3 8 2 20" xfId="10334"/>
    <cellStyle name="Calculation 3 8 2 20 2" xfId="27894"/>
    <cellStyle name="Calculation 3 8 2 20 3" xfId="45382"/>
    <cellStyle name="Calculation 3 8 2 21" xfId="10901"/>
    <cellStyle name="Calculation 3 8 2 21 2" xfId="28461"/>
    <cellStyle name="Calculation 3 8 2 21 3" xfId="45949"/>
    <cellStyle name="Calculation 3 8 2 22" xfId="11411"/>
    <cellStyle name="Calculation 3 8 2 22 2" xfId="28971"/>
    <cellStyle name="Calculation 3 8 2 22 3" xfId="46459"/>
    <cellStyle name="Calculation 3 8 2 23" xfId="11992"/>
    <cellStyle name="Calculation 3 8 2 23 2" xfId="29552"/>
    <cellStyle name="Calculation 3 8 2 23 3" xfId="47040"/>
    <cellStyle name="Calculation 3 8 2 24" xfId="12570"/>
    <cellStyle name="Calculation 3 8 2 24 2" xfId="30130"/>
    <cellStyle name="Calculation 3 8 2 24 3" xfId="47618"/>
    <cellStyle name="Calculation 3 8 2 25" xfId="13146"/>
    <cellStyle name="Calculation 3 8 2 25 2" xfId="30706"/>
    <cellStyle name="Calculation 3 8 2 25 3" xfId="48194"/>
    <cellStyle name="Calculation 3 8 2 26" xfId="13722"/>
    <cellStyle name="Calculation 3 8 2 26 2" xfId="31282"/>
    <cellStyle name="Calculation 3 8 2 26 3" xfId="48770"/>
    <cellStyle name="Calculation 3 8 2 27" xfId="14296"/>
    <cellStyle name="Calculation 3 8 2 27 2" xfId="31856"/>
    <cellStyle name="Calculation 3 8 2 27 3" xfId="49344"/>
    <cellStyle name="Calculation 3 8 2 28" xfId="14852"/>
    <cellStyle name="Calculation 3 8 2 28 2" xfId="32412"/>
    <cellStyle name="Calculation 3 8 2 28 3" xfId="49900"/>
    <cellStyle name="Calculation 3 8 2 29" xfId="15409"/>
    <cellStyle name="Calculation 3 8 2 29 2" xfId="32969"/>
    <cellStyle name="Calculation 3 8 2 29 3" xfId="50457"/>
    <cellStyle name="Calculation 3 8 2 3" xfId="1768"/>
    <cellStyle name="Calculation 3 8 2 3 2" xfId="19360"/>
    <cellStyle name="Calculation 3 8 2 3 3" xfId="36848"/>
    <cellStyle name="Calculation 3 8 2 30" xfId="15967"/>
    <cellStyle name="Calculation 3 8 2 30 2" xfId="33527"/>
    <cellStyle name="Calculation 3 8 2 30 3" xfId="51015"/>
    <cellStyle name="Calculation 3 8 2 31" xfId="16515"/>
    <cellStyle name="Calculation 3 8 2 31 2" xfId="34075"/>
    <cellStyle name="Calculation 3 8 2 31 3" xfId="51563"/>
    <cellStyle name="Calculation 3 8 2 32" xfId="17048"/>
    <cellStyle name="Calculation 3 8 2 32 2" xfId="34608"/>
    <cellStyle name="Calculation 3 8 2 32 3" xfId="52096"/>
    <cellStyle name="Calculation 3 8 2 33" xfId="17569"/>
    <cellStyle name="Calculation 3 8 2 33 2" xfId="35129"/>
    <cellStyle name="Calculation 3 8 2 33 3" xfId="52617"/>
    <cellStyle name="Calculation 3 8 2 34" xfId="18173"/>
    <cellStyle name="Calculation 3 8 2 35" xfId="35661"/>
    <cellStyle name="Calculation 3 8 2 36" xfId="53387"/>
    <cellStyle name="Calculation 3 8 2 37" xfId="53839"/>
    <cellStyle name="Calculation 3 8 2 4" xfId="2203"/>
    <cellStyle name="Calculation 3 8 2 4 2" xfId="19795"/>
    <cellStyle name="Calculation 3 8 2 4 3" xfId="37283"/>
    <cellStyle name="Calculation 3 8 2 5" xfId="2639"/>
    <cellStyle name="Calculation 3 8 2 5 2" xfId="20231"/>
    <cellStyle name="Calculation 3 8 2 5 3" xfId="37719"/>
    <cellStyle name="Calculation 3 8 2 6" xfId="3198"/>
    <cellStyle name="Calculation 3 8 2 6 2" xfId="20790"/>
    <cellStyle name="Calculation 3 8 2 6 3" xfId="38278"/>
    <cellStyle name="Calculation 3 8 2 7" xfId="3489"/>
    <cellStyle name="Calculation 3 8 2 7 2" xfId="21081"/>
    <cellStyle name="Calculation 3 8 2 7 3" xfId="38569"/>
    <cellStyle name="Calculation 3 8 2 8" xfId="3914"/>
    <cellStyle name="Calculation 3 8 2 8 2" xfId="21506"/>
    <cellStyle name="Calculation 3 8 2 8 3" xfId="38994"/>
    <cellStyle name="Calculation 3 8 2 9" xfId="4335"/>
    <cellStyle name="Calculation 3 8 2 9 2" xfId="21927"/>
    <cellStyle name="Calculation 3 8 2 9 3" xfId="39415"/>
    <cellStyle name="Calculation 3 8 20" xfId="8273"/>
    <cellStyle name="Calculation 3 8 20 2" xfId="25833"/>
    <cellStyle name="Calculation 3 8 20 3" xfId="43321"/>
    <cellStyle name="Calculation 3 8 21" xfId="8841"/>
    <cellStyle name="Calculation 3 8 21 2" xfId="26401"/>
    <cellStyle name="Calculation 3 8 21 3" xfId="43889"/>
    <cellStyle name="Calculation 3 8 22" xfId="9409"/>
    <cellStyle name="Calculation 3 8 22 2" xfId="26969"/>
    <cellStyle name="Calculation 3 8 22 3" xfId="44457"/>
    <cellStyle name="Calculation 3 8 23" xfId="9989"/>
    <cellStyle name="Calculation 3 8 23 2" xfId="27549"/>
    <cellStyle name="Calculation 3 8 23 3" xfId="45037"/>
    <cellStyle name="Calculation 3 8 24" xfId="10556"/>
    <cellStyle name="Calculation 3 8 24 2" xfId="28116"/>
    <cellStyle name="Calculation 3 8 24 3" xfId="45604"/>
    <cellStyle name="Calculation 3 8 25" xfId="11067"/>
    <cellStyle name="Calculation 3 8 25 2" xfId="28627"/>
    <cellStyle name="Calculation 3 8 25 3" xfId="46115"/>
    <cellStyle name="Calculation 3 8 26" xfId="11646"/>
    <cellStyle name="Calculation 3 8 26 2" xfId="29206"/>
    <cellStyle name="Calculation 3 8 26 3" xfId="46694"/>
    <cellStyle name="Calculation 3 8 27" xfId="12224"/>
    <cellStyle name="Calculation 3 8 27 2" xfId="29784"/>
    <cellStyle name="Calculation 3 8 27 3" xfId="47272"/>
    <cellStyle name="Calculation 3 8 28" xfId="12803"/>
    <cellStyle name="Calculation 3 8 28 2" xfId="30363"/>
    <cellStyle name="Calculation 3 8 28 3" xfId="47851"/>
    <cellStyle name="Calculation 3 8 29" xfId="13379"/>
    <cellStyle name="Calculation 3 8 29 2" xfId="30939"/>
    <cellStyle name="Calculation 3 8 29 3" xfId="48427"/>
    <cellStyle name="Calculation 3 8 3" xfId="959"/>
    <cellStyle name="Calculation 3 8 3 10" xfId="4876"/>
    <cellStyle name="Calculation 3 8 3 10 2" xfId="22468"/>
    <cellStyle name="Calculation 3 8 3 10 3" xfId="39956"/>
    <cellStyle name="Calculation 3 8 3 11" xfId="5277"/>
    <cellStyle name="Calculation 3 8 3 11 2" xfId="22869"/>
    <cellStyle name="Calculation 3 8 3 11 3" xfId="40357"/>
    <cellStyle name="Calculation 3 8 3 12" xfId="5677"/>
    <cellStyle name="Calculation 3 8 3 12 2" xfId="23269"/>
    <cellStyle name="Calculation 3 8 3 12 3" xfId="40757"/>
    <cellStyle name="Calculation 3 8 3 13" xfId="6422"/>
    <cellStyle name="Calculation 3 8 3 13 2" xfId="23982"/>
    <cellStyle name="Calculation 3 8 3 13 3" xfId="41470"/>
    <cellStyle name="Calculation 3 8 3 14" xfId="7023"/>
    <cellStyle name="Calculation 3 8 3 14 2" xfId="24583"/>
    <cellStyle name="Calculation 3 8 3 14 3" xfId="42071"/>
    <cellStyle name="Calculation 3 8 3 15" xfId="7603"/>
    <cellStyle name="Calculation 3 8 3 15 2" xfId="25163"/>
    <cellStyle name="Calculation 3 8 3 15 3" xfId="42651"/>
    <cellStyle name="Calculation 3 8 3 16" xfId="8171"/>
    <cellStyle name="Calculation 3 8 3 16 2" xfId="25731"/>
    <cellStyle name="Calculation 3 8 3 16 3" xfId="43219"/>
    <cellStyle name="Calculation 3 8 3 17" xfId="8739"/>
    <cellStyle name="Calculation 3 8 3 17 2" xfId="26299"/>
    <cellStyle name="Calculation 3 8 3 17 3" xfId="43787"/>
    <cellStyle name="Calculation 3 8 3 18" xfId="9307"/>
    <cellStyle name="Calculation 3 8 3 18 2" xfId="26867"/>
    <cellStyle name="Calculation 3 8 3 18 3" xfId="44355"/>
    <cellStyle name="Calculation 3 8 3 19" xfId="9875"/>
    <cellStyle name="Calculation 3 8 3 19 2" xfId="27435"/>
    <cellStyle name="Calculation 3 8 3 19 3" xfId="44923"/>
    <cellStyle name="Calculation 3 8 3 2" xfId="1452"/>
    <cellStyle name="Calculation 3 8 3 2 2" xfId="19044"/>
    <cellStyle name="Calculation 3 8 3 2 3" xfId="36532"/>
    <cellStyle name="Calculation 3 8 3 20" xfId="10454"/>
    <cellStyle name="Calculation 3 8 3 20 2" xfId="28014"/>
    <cellStyle name="Calculation 3 8 3 20 3" xfId="45502"/>
    <cellStyle name="Calculation 3 8 3 21" xfId="11021"/>
    <cellStyle name="Calculation 3 8 3 21 2" xfId="28581"/>
    <cellStyle name="Calculation 3 8 3 21 3" xfId="46069"/>
    <cellStyle name="Calculation 3 8 3 22" xfId="11531"/>
    <cellStyle name="Calculation 3 8 3 22 2" xfId="29091"/>
    <cellStyle name="Calculation 3 8 3 22 3" xfId="46579"/>
    <cellStyle name="Calculation 3 8 3 23" xfId="12112"/>
    <cellStyle name="Calculation 3 8 3 23 2" xfId="29672"/>
    <cellStyle name="Calculation 3 8 3 23 3" xfId="47160"/>
    <cellStyle name="Calculation 3 8 3 24" xfId="12690"/>
    <cellStyle name="Calculation 3 8 3 24 2" xfId="30250"/>
    <cellStyle name="Calculation 3 8 3 24 3" xfId="47738"/>
    <cellStyle name="Calculation 3 8 3 25" xfId="13266"/>
    <cellStyle name="Calculation 3 8 3 25 2" xfId="30826"/>
    <cellStyle name="Calculation 3 8 3 25 3" xfId="48314"/>
    <cellStyle name="Calculation 3 8 3 26" xfId="13842"/>
    <cellStyle name="Calculation 3 8 3 26 2" xfId="31402"/>
    <cellStyle name="Calculation 3 8 3 26 3" xfId="48890"/>
    <cellStyle name="Calculation 3 8 3 27" xfId="14416"/>
    <cellStyle name="Calculation 3 8 3 27 2" xfId="31976"/>
    <cellStyle name="Calculation 3 8 3 27 3" xfId="49464"/>
    <cellStyle name="Calculation 3 8 3 28" xfId="14972"/>
    <cellStyle name="Calculation 3 8 3 28 2" xfId="32532"/>
    <cellStyle name="Calculation 3 8 3 28 3" xfId="50020"/>
    <cellStyle name="Calculation 3 8 3 29" xfId="15529"/>
    <cellStyle name="Calculation 3 8 3 29 2" xfId="33089"/>
    <cellStyle name="Calculation 3 8 3 29 3" xfId="50577"/>
    <cellStyle name="Calculation 3 8 3 3" xfId="1888"/>
    <cellStyle name="Calculation 3 8 3 3 2" xfId="19480"/>
    <cellStyle name="Calculation 3 8 3 3 3" xfId="36968"/>
    <cellStyle name="Calculation 3 8 3 30" xfId="16087"/>
    <cellStyle name="Calculation 3 8 3 30 2" xfId="33647"/>
    <cellStyle name="Calculation 3 8 3 30 3" xfId="51135"/>
    <cellStyle name="Calculation 3 8 3 31" xfId="16635"/>
    <cellStyle name="Calculation 3 8 3 31 2" xfId="34195"/>
    <cellStyle name="Calculation 3 8 3 31 3" xfId="51683"/>
    <cellStyle name="Calculation 3 8 3 32" xfId="17168"/>
    <cellStyle name="Calculation 3 8 3 32 2" xfId="34728"/>
    <cellStyle name="Calculation 3 8 3 32 3" xfId="52216"/>
    <cellStyle name="Calculation 3 8 3 33" xfId="17689"/>
    <cellStyle name="Calculation 3 8 3 33 2" xfId="35249"/>
    <cellStyle name="Calculation 3 8 3 33 3" xfId="52737"/>
    <cellStyle name="Calculation 3 8 3 34" xfId="18293"/>
    <cellStyle name="Calculation 3 8 3 35" xfId="35781"/>
    <cellStyle name="Calculation 3 8 3 36" xfId="53507"/>
    <cellStyle name="Calculation 3 8 3 37" xfId="53897"/>
    <cellStyle name="Calculation 3 8 3 4" xfId="2323"/>
    <cellStyle name="Calculation 3 8 3 4 2" xfId="19915"/>
    <cellStyle name="Calculation 3 8 3 4 3" xfId="37403"/>
    <cellStyle name="Calculation 3 8 3 5" xfId="2759"/>
    <cellStyle name="Calculation 3 8 3 5 2" xfId="20351"/>
    <cellStyle name="Calculation 3 8 3 5 3" xfId="37839"/>
    <cellStyle name="Calculation 3 8 3 6" xfId="2456"/>
    <cellStyle name="Calculation 3 8 3 6 2" xfId="20048"/>
    <cellStyle name="Calculation 3 8 3 6 3" xfId="37536"/>
    <cellStyle name="Calculation 3 8 3 7" xfId="3609"/>
    <cellStyle name="Calculation 3 8 3 7 2" xfId="21201"/>
    <cellStyle name="Calculation 3 8 3 7 3" xfId="38689"/>
    <cellStyle name="Calculation 3 8 3 8" xfId="4034"/>
    <cellStyle name="Calculation 3 8 3 8 2" xfId="21626"/>
    <cellStyle name="Calculation 3 8 3 8 3" xfId="39114"/>
    <cellStyle name="Calculation 3 8 3 9" xfId="4455"/>
    <cellStyle name="Calculation 3 8 3 9 2" xfId="22047"/>
    <cellStyle name="Calculation 3 8 3 9 3" xfId="39535"/>
    <cellStyle name="Calculation 3 8 30" xfId="13956"/>
    <cellStyle name="Calculation 3 8 30 2" xfId="31516"/>
    <cellStyle name="Calculation 3 8 30 3" xfId="49004"/>
    <cellStyle name="Calculation 3 8 31" xfId="14516"/>
    <cellStyle name="Calculation 3 8 31 2" xfId="32076"/>
    <cellStyle name="Calculation 3 8 31 3" xfId="49564"/>
    <cellStyle name="Calculation 3 8 32" xfId="15071"/>
    <cellStyle name="Calculation 3 8 32 2" xfId="32631"/>
    <cellStyle name="Calculation 3 8 32 3" xfId="50119"/>
    <cellStyle name="Calculation 3 8 33" xfId="15636"/>
    <cellStyle name="Calculation 3 8 33 2" xfId="33196"/>
    <cellStyle name="Calculation 3 8 33 3" xfId="50684"/>
    <cellStyle name="Calculation 3 8 34" xfId="16183"/>
    <cellStyle name="Calculation 3 8 34 2" xfId="33743"/>
    <cellStyle name="Calculation 3 8 34 3" xfId="51231"/>
    <cellStyle name="Calculation 3 8 35" xfId="16734"/>
    <cellStyle name="Calculation 3 8 35 2" xfId="34294"/>
    <cellStyle name="Calculation 3 8 35 3" xfId="51782"/>
    <cellStyle name="Calculation 3 8 36" xfId="17255"/>
    <cellStyle name="Calculation 3 8 36 2" xfId="34815"/>
    <cellStyle name="Calculation 3 8 36 3" xfId="52303"/>
    <cellStyle name="Calculation 3 8 37" xfId="17859"/>
    <cellStyle name="Calculation 3 8 38" xfId="35347"/>
    <cellStyle name="Calculation 3 8 39" xfId="53250"/>
    <cellStyle name="Calculation 3 8 4" xfId="702"/>
    <cellStyle name="Calculation 3 8 4 10" xfId="10764"/>
    <cellStyle name="Calculation 3 8 4 10 2" xfId="28324"/>
    <cellStyle name="Calculation 3 8 4 10 3" xfId="45812"/>
    <cellStyle name="Calculation 3 8 4 11" xfId="11274"/>
    <cellStyle name="Calculation 3 8 4 11 2" xfId="28834"/>
    <cellStyle name="Calculation 3 8 4 11 3" xfId="46322"/>
    <cellStyle name="Calculation 3 8 4 12" xfId="11855"/>
    <cellStyle name="Calculation 3 8 4 12 2" xfId="29415"/>
    <cellStyle name="Calculation 3 8 4 12 3" xfId="46903"/>
    <cellStyle name="Calculation 3 8 4 13" xfId="12433"/>
    <cellStyle name="Calculation 3 8 4 13 2" xfId="29993"/>
    <cellStyle name="Calculation 3 8 4 13 3" xfId="47481"/>
    <cellStyle name="Calculation 3 8 4 14" xfId="13009"/>
    <cellStyle name="Calculation 3 8 4 14 2" xfId="30569"/>
    <cellStyle name="Calculation 3 8 4 14 3" xfId="48057"/>
    <cellStyle name="Calculation 3 8 4 15" xfId="13585"/>
    <cellStyle name="Calculation 3 8 4 15 2" xfId="31145"/>
    <cellStyle name="Calculation 3 8 4 15 3" xfId="48633"/>
    <cellStyle name="Calculation 3 8 4 16" xfId="14159"/>
    <cellStyle name="Calculation 3 8 4 16 2" xfId="31719"/>
    <cellStyle name="Calculation 3 8 4 16 3" xfId="49207"/>
    <cellStyle name="Calculation 3 8 4 17" xfId="14715"/>
    <cellStyle name="Calculation 3 8 4 17 2" xfId="32275"/>
    <cellStyle name="Calculation 3 8 4 17 3" xfId="49763"/>
    <cellStyle name="Calculation 3 8 4 18" xfId="15272"/>
    <cellStyle name="Calculation 3 8 4 18 2" xfId="32832"/>
    <cellStyle name="Calculation 3 8 4 18 3" xfId="50320"/>
    <cellStyle name="Calculation 3 8 4 19" xfId="15830"/>
    <cellStyle name="Calculation 3 8 4 19 2" xfId="33390"/>
    <cellStyle name="Calculation 3 8 4 19 3" xfId="50878"/>
    <cellStyle name="Calculation 3 8 4 2" xfId="6165"/>
    <cellStyle name="Calculation 3 8 4 2 2" xfId="23725"/>
    <cellStyle name="Calculation 3 8 4 2 3" xfId="41213"/>
    <cellStyle name="Calculation 3 8 4 20" xfId="16378"/>
    <cellStyle name="Calculation 3 8 4 20 2" xfId="33938"/>
    <cellStyle name="Calculation 3 8 4 20 3" xfId="51426"/>
    <cellStyle name="Calculation 3 8 4 21" xfId="16911"/>
    <cellStyle name="Calculation 3 8 4 21 2" xfId="34471"/>
    <cellStyle name="Calculation 3 8 4 21 3" xfId="51959"/>
    <cellStyle name="Calculation 3 8 4 22" xfId="17432"/>
    <cellStyle name="Calculation 3 8 4 22 2" xfId="34992"/>
    <cellStyle name="Calculation 3 8 4 22 3" xfId="52480"/>
    <cellStyle name="Calculation 3 8 4 23" xfId="18036"/>
    <cellStyle name="Calculation 3 8 4 24" xfId="35524"/>
    <cellStyle name="Calculation 3 8 4 3" xfId="6766"/>
    <cellStyle name="Calculation 3 8 4 3 2" xfId="24326"/>
    <cellStyle name="Calculation 3 8 4 3 3" xfId="41814"/>
    <cellStyle name="Calculation 3 8 4 4" xfId="7346"/>
    <cellStyle name="Calculation 3 8 4 4 2" xfId="24906"/>
    <cellStyle name="Calculation 3 8 4 4 3" xfId="42394"/>
    <cellStyle name="Calculation 3 8 4 5" xfId="7914"/>
    <cellStyle name="Calculation 3 8 4 5 2" xfId="25474"/>
    <cellStyle name="Calculation 3 8 4 5 3" xfId="42962"/>
    <cellStyle name="Calculation 3 8 4 6" xfId="8482"/>
    <cellStyle name="Calculation 3 8 4 6 2" xfId="26042"/>
    <cellStyle name="Calculation 3 8 4 6 3" xfId="43530"/>
    <cellStyle name="Calculation 3 8 4 7" xfId="9050"/>
    <cellStyle name="Calculation 3 8 4 7 2" xfId="26610"/>
    <cellStyle name="Calculation 3 8 4 7 3" xfId="44098"/>
    <cellStyle name="Calculation 3 8 4 8" xfId="9618"/>
    <cellStyle name="Calculation 3 8 4 8 2" xfId="27178"/>
    <cellStyle name="Calculation 3 8 4 8 3" xfId="44666"/>
    <cellStyle name="Calculation 3 8 4 9" xfId="10197"/>
    <cellStyle name="Calculation 3 8 4 9 2" xfId="27757"/>
    <cellStyle name="Calculation 3 8 4 9 3" xfId="45245"/>
    <cellStyle name="Calculation 3 8 40" xfId="53590"/>
    <cellStyle name="Calculation 3 8 5" xfId="1195"/>
    <cellStyle name="Calculation 3 8 5 2" xfId="18787"/>
    <cellStyle name="Calculation 3 8 5 3" xfId="36275"/>
    <cellStyle name="Calculation 3 8 6" xfId="1631"/>
    <cellStyle name="Calculation 3 8 6 2" xfId="19223"/>
    <cellStyle name="Calculation 3 8 6 3" xfId="36711"/>
    <cellStyle name="Calculation 3 8 7" xfId="2066"/>
    <cellStyle name="Calculation 3 8 7 2" xfId="19658"/>
    <cellStyle name="Calculation 3 8 7 3" xfId="37146"/>
    <cellStyle name="Calculation 3 8 8" xfId="2502"/>
    <cellStyle name="Calculation 3 8 8 2" xfId="20094"/>
    <cellStyle name="Calculation 3 8 8 3" xfId="37582"/>
    <cellStyle name="Calculation 3 8 9" xfId="3200"/>
    <cellStyle name="Calculation 3 8 9 2" xfId="20792"/>
    <cellStyle name="Calculation 3 8 9 3" xfId="38280"/>
    <cellStyle name="Calculation 3 9" xfId="168"/>
    <cellStyle name="Calculation 3 9 10" xfId="3332"/>
    <cellStyle name="Calculation 3 9 10 2" xfId="20924"/>
    <cellStyle name="Calculation 3 9 10 3" xfId="38412"/>
    <cellStyle name="Calculation 3 9 11" xfId="3757"/>
    <cellStyle name="Calculation 3 9 11 2" xfId="21349"/>
    <cellStyle name="Calculation 3 9 11 3" xfId="38837"/>
    <cellStyle name="Calculation 3 9 12" xfId="4178"/>
    <cellStyle name="Calculation 3 9 12 2" xfId="21770"/>
    <cellStyle name="Calculation 3 9 12 3" xfId="39258"/>
    <cellStyle name="Calculation 3 9 13" xfId="4599"/>
    <cellStyle name="Calculation 3 9 13 2" xfId="22191"/>
    <cellStyle name="Calculation 3 9 13 3" xfId="39679"/>
    <cellStyle name="Calculation 3 9 14" xfId="5000"/>
    <cellStyle name="Calculation 3 9 14 2" xfId="22592"/>
    <cellStyle name="Calculation 3 9 14 3" xfId="40080"/>
    <cellStyle name="Calculation 3 9 15" xfId="5400"/>
    <cellStyle name="Calculation 3 9 15 2" xfId="22992"/>
    <cellStyle name="Calculation 3 9 15 3" xfId="40480"/>
    <cellStyle name="Calculation 3 9 16" xfId="5935"/>
    <cellStyle name="Calculation 3 9 16 2" xfId="23527"/>
    <cellStyle name="Calculation 3 9 16 3" xfId="41015"/>
    <cellStyle name="Calculation 3 9 17" xfId="6536"/>
    <cellStyle name="Calculation 3 9 17 2" xfId="24096"/>
    <cellStyle name="Calculation 3 9 17 3" xfId="41584"/>
    <cellStyle name="Calculation 3 9 18" xfId="7116"/>
    <cellStyle name="Calculation 3 9 18 2" xfId="24676"/>
    <cellStyle name="Calculation 3 9 18 3" xfId="42164"/>
    <cellStyle name="Calculation 3 9 19" xfId="7684"/>
    <cellStyle name="Calculation 3 9 19 2" xfId="25244"/>
    <cellStyle name="Calculation 3 9 19 3" xfId="42732"/>
    <cellStyle name="Calculation 3 9 2" xfId="819"/>
    <cellStyle name="Calculation 3 9 2 10" xfId="4736"/>
    <cellStyle name="Calculation 3 9 2 10 2" xfId="22328"/>
    <cellStyle name="Calculation 3 9 2 10 3" xfId="39816"/>
    <cellStyle name="Calculation 3 9 2 11" xfId="5137"/>
    <cellStyle name="Calculation 3 9 2 11 2" xfId="22729"/>
    <cellStyle name="Calculation 3 9 2 11 3" xfId="40217"/>
    <cellStyle name="Calculation 3 9 2 12" xfId="5537"/>
    <cellStyle name="Calculation 3 9 2 12 2" xfId="23129"/>
    <cellStyle name="Calculation 3 9 2 12 3" xfId="40617"/>
    <cellStyle name="Calculation 3 9 2 13" xfId="6282"/>
    <cellStyle name="Calculation 3 9 2 13 2" xfId="23842"/>
    <cellStyle name="Calculation 3 9 2 13 3" xfId="41330"/>
    <cellStyle name="Calculation 3 9 2 14" xfId="6883"/>
    <cellStyle name="Calculation 3 9 2 14 2" xfId="24443"/>
    <cellStyle name="Calculation 3 9 2 14 3" xfId="41931"/>
    <cellStyle name="Calculation 3 9 2 15" xfId="7463"/>
    <cellStyle name="Calculation 3 9 2 15 2" xfId="25023"/>
    <cellStyle name="Calculation 3 9 2 15 3" xfId="42511"/>
    <cellStyle name="Calculation 3 9 2 16" xfId="8031"/>
    <cellStyle name="Calculation 3 9 2 16 2" xfId="25591"/>
    <cellStyle name="Calculation 3 9 2 16 3" xfId="43079"/>
    <cellStyle name="Calculation 3 9 2 17" xfId="8599"/>
    <cellStyle name="Calculation 3 9 2 17 2" xfId="26159"/>
    <cellStyle name="Calculation 3 9 2 17 3" xfId="43647"/>
    <cellStyle name="Calculation 3 9 2 18" xfId="9167"/>
    <cellStyle name="Calculation 3 9 2 18 2" xfId="26727"/>
    <cellStyle name="Calculation 3 9 2 18 3" xfId="44215"/>
    <cellStyle name="Calculation 3 9 2 19" xfId="9735"/>
    <cellStyle name="Calculation 3 9 2 19 2" xfId="27295"/>
    <cellStyle name="Calculation 3 9 2 19 3" xfId="44783"/>
    <cellStyle name="Calculation 3 9 2 2" xfId="1312"/>
    <cellStyle name="Calculation 3 9 2 2 2" xfId="18904"/>
    <cellStyle name="Calculation 3 9 2 2 3" xfId="36392"/>
    <cellStyle name="Calculation 3 9 2 20" xfId="10314"/>
    <cellStyle name="Calculation 3 9 2 20 2" xfId="27874"/>
    <cellStyle name="Calculation 3 9 2 20 3" xfId="45362"/>
    <cellStyle name="Calculation 3 9 2 21" xfId="10881"/>
    <cellStyle name="Calculation 3 9 2 21 2" xfId="28441"/>
    <cellStyle name="Calculation 3 9 2 21 3" xfId="45929"/>
    <cellStyle name="Calculation 3 9 2 22" xfId="11391"/>
    <cellStyle name="Calculation 3 9 2 22 2" xfId="28951"/>
    <cellStyle name="Calculation 3 9 2 22 3" xfId="46439"/>
    <cellStyle name="Calculation 3 9 2 23" xfId="11972"/>
    <cellStyle name="Calculation 3 9 2 23 2" xfId="29532"/>
    <cellStyle name="Calculation 3 9 2 23 3" xfId="47020"/>
    <cellStyle name="Calculation 3 9 2 24" xfId="12550"/>
    <cellStyle name="Calculation 3 9 2 24 2" xfId="30110"/>
    <cellStyle name="Calculation 3 9 2 24 3" xfId="47598"/>
    <cellStyle name="Calculation 3 9 2 25" xfId="13126"/>
    <cellStyle name="Calculation 3 9 2 25 2" xfId="30686"/>
    <cellStyle name="Calculation 3 9 2 25 3" xfId="48174"/>
    <cellStyle name="Calculation 3 9 2 26" xfId="13702"/>
    <cellStyle name="Calculation 3 9 2 26 2" xfId="31262"/>
    <cellStyle name="Calculation 3 9 2 26 3" xfId="48750"/>
    <cellStyle name="Calculation 3 9 2 27" xfId="14276"/>
    <cellStyle name="Calculation 3 9 2 27 2" xfId="31836"/>
    <cellStyle name="Calculation 3 9 2 27 3" xfId="49324"/>
    <cellStyle name="Calculation 3 9 2 28" xfId="14832"/>
    <cellStyle name="Calculation 3 9 2 28 2" xfId="32392"/>
    <cellStyle name="Calculation 3 9 2 28 3" xfId="49880"/>
    <cellStyle name="Calculation 3 9 2 29" xfId="15389"/>
    <cellStyle name="Calculation 3 9 2 29 2" xfId="32949"/>
    <cellStyle name="Calculation 3 9 2 29 3" xfId="50437"/>
    <cellStyle name="Calculation 3 9 2 3" xfId="1748"/>
    <cellStyle name="Calculation 3 9 2 3 2" xfId="19340"/>
    <cellStyle name="Calculation 3 9 2 3 3" xfId="36828"/>
    <cellStyle name="Calculation 3 9 2 30" xfId="15947"/>
    <cellStyle name="Calculation 3 9 2 30 2" xfId="33507"/>
    <cellStyle name="Calculation 3 9 2 30 3" xfId="50995"/>
    <cellStyle name="Calculation 3 9 2 31" xfId="16495"/>
    <cellStyle name="Calculation 3 9 2 31 2" xfId="34055"/>
    <cellStyle name="Calculation 3 9 2 31 3" xfId="51543"/>
    <cellStyle name="Calculation 3 9 2 32" xfId="17028"/>
    <cellStyle name="Calculation 3 9 2 32 2" xfId="34588"/>
    <cellStyle name="Calculation 3 9 2 32 3" xfId="52076"/>
    <cellStyle name="Calculation 3 9 2 33" xfId="17549"/>
    <cellStyle name="Calculation 3 9 2 33 2" xfId="35109"/>
    <cellStyle name="Calculation 3 9 2 33 3" xfId="52597"/>
    <cellStyle name="Calculation 3 9 2 34" xfId="18153"/>
    <cellStyle name="Calculation 3 9 2 35" xfId="35641"/>
    <cellStyle name="Calculation 3 9 2 36" xfId="53367"/>
    <cellStyle name="Calculation 3 9 2 37" xfId="53705"/>
    <cellStyle name="Calculation 3 9 2 4" xfId="2183"/>
    <cellStyle name="Calculation 3 9 2 4 2" xfId="19775"/>
    <cellStyle name="Calculation 3 9 2 4 3" xfId="37263"/>
    <cellStyle name="Calculation 3 9 2 5" xfId="2619"/>
    <cellStyle name="Calculation 3 9 2 5 2" xfId="20211"/>
    <cellStyle name="Calculation 3 9 2 5 3" xfId="37699"/>
    <cellStyle name="Calculation 3 9 2 6" xfId="3149"/>
    <cellStyle name="Calculation 3 9 2 6 2" xfId="20741"/>
    <cellStyle name="Calculation 3 9 2 6 3" xfId="38229"/>
    <cellStyle name="Calculation 3 9 2 7" xfId="3469"/>
    <cellStyle name="Calculation 3 9 2 7 2" xfId="21061"/>
    <cellStyle name="Calculation 3 9 2 7 3" xfId="38549"/>
    <cellStyle name="Calculation 3 9 2 8" xfId="3894"/>
    <cellStyle name="Calculation 3 9 2 8 2" xfId="21486"/>
    <cellStyle name="Calculation 3 9 2 8 3" xfId="38974"/>
    <cellStyle name="Calculation 3 9 2 9" xfId="4315"/>
    <cellStyle name="Calculation 3 9 2 9 2" xfId="21907"/>
    <cellStyle name="Calculation 3 9 2 9 3" xfId="39395"/>
    <cellStyle name="Calculation 3 9 20" xfId="8252"/>
    <cellStyle name="Calculation 3 9 20 2" xfId="25812"/>
    <cellStyle name="Calculation 3 9 20 3" xfId="43300"/>
    <cellStyle name="Calculation 3 9 21" xfId="8820"/>
    <cellStyle name="Calculation 3 9 21 2" xfId="26380"/>
    <cellStyle name="Calculation 3 9 21 3" xfId="43868"/>
    <cellStyle name="Calculation 3 9 22" xfId="9388"/>
    <cellStyle name="Calculation 3 9 22 2" xfId="26948"/>
    <cellStyle name="Calculation 3 9 22 3" xfId="44436"/>
    <cellStyle name="Calculation 3 9 23" xfId="9968"/>
    <cellStyle name="Calculation 3 9 23 2" xfId="27528"/>
    <cellStyle name="Calculation 3 9 23 3" xfId="45016"/>
    <cellStyle name="Calculation 3 9 24" xfId="10535"/>
    <cellStyle name="Calculation 3 9 24 2" xfId="28095"/>
    <cellStyle name="Calculation 3 9 24 3" xfId="45583"/>
    <cellStyle name="Calculation 3 9 25" xfId="7087"/>
    <cellStyle name="Calculation 3 9 25 2" xfId="24647"/>
    <cellStyle name="Calculation 3 9 25 3" xfId="42135"/>
    <cellStyle name="Calculation 3 9 26" xfId="11625"/>
    <cellStyle name="Calculation 3 9 26 2" xfId="29185"/>
    <cellStyle name="Calculation 3 9 26 3" xfId="46673"/>
    <cellStyle name="Calculation 3 9 27" xfId="12203"/>
    <cellStyle name="Calculation 3 9 27 2" xfId="29763"/>
    <cellStyle name="Calculation 3 9 27 3" xfId="47251"/>
    <cellStyle name="Calculation 3 9 28" xfId="12782"/>
    <cellStyle name="Calculation 3 9 28 2" xfId="30342"/>
    <cellStyle name="Calculation 3 9 28 3" xfId="47830"/>
    <cellStyle name="Calculation 3 9 29" xfId="13358"/>
    <cellStyle name="Calculation 3 9 29 2" xfId="30918"/>
    <cellStyle name="Calculation 3 9 29 3" xfId="48406"/>
    <cellStyle name="Calculation 3 9 3" xfId="939"/>
    <cellStyle name="Calculation 3 9 3 10" xfId="4856"/>
    <cellStyle name="Calculation 3 9 3 10 2" xfId="22448"/>
    <cellStyle name="Calculation 3 9 3 10 3" xfId="39936"/>
    <cellStyle name="Calculation 3 9 3 11" xfId="5257"/>
    <cellStyle name="Calculation 3 9 3 11 2" xfId="22849"/>
    <cellStyle name="Calculation 3 9 3 11 3" xfId="40337"/>
    <cellStyle name="Calculation 3 9 3 12" xfId="5657"/>
    <cellStyle name="Calculation 3 9 3 12 2" xfId="23249"/>
    <cellStyle name="Calculation 3 9 3 12 3" xfId="40737"/>
    <cellStyle name="Calculation 3 9 3 13" xfId="6402"/>
    <cellStyle name="Calculation 3 9 3 13 2" xfId="23962"/>
    <cellStyle name="Calculation 3 9 3 13 3" xfId="41450"/>
    <cellStyle name="Calculation 3 9 3 14" xfId="7003"/>
    <cellStyle name="Calculation 3 9 3 14 2" xfId="24563"/>
    <cellStyle name="Calculation 3 9 3 14 3" xfId="42051"/>
    <cellStyle name="Calculation 3 9 3 15" xfId="7583"/>
    <cellStyle name="Calculation 3 9 3 15 2" xfId="25143"/>
    <cellStyle name="Calculation 3 9 3 15 3" xfId="42631"/>
    <cellStyle name="Calculation 3 9 3 16" xfId="8151"/>
    <cellStyle name="Calculation 3 9 3 16 2" xfId="25711"/>
    <cellStyle name="Calculation 3 9 3 16 3" xfId="43199"/>
    <cellStyle name="Calculation 3 9 3 17" xfId="8719"/>
    <cellStyle name="Calculation 3 9 3 17 2" xfId="26279"/>
    <cellStyle name="Calculation 3 9 3 17 3" xfId="43767"/>
    <cellStyle name="Calculation 3 9 3 18" xfId="9287"/>
    <cellStyle name="Calculation 3 9 3 18 2" xfId="26847"/>
    <cellStyle name="Calculation 3 9 3 18 3" xfId="44335"/>
    <cellStyle name="Calculation 3 9 3 19" xfId="9855"/>
    <cellStyle name="Calculation 3 9 3 19 2" xfId="27415"/>
    <cellStyle name="Calculation 3 9 3 19 3" xfId="44903"/>
    <cellStyle name="Calculation 3 9 3 2" xfId="1432"/>
    <cellStyle name="Calculation 3 9 3 2 2" xfId="19024"/>
    <cellStyle name="Calculation 3 9 3 2 3" xfId="36512"/>
    <cellStyle name="Calculation 3 9 3 20" xfId="10434"/>
    <cellStyle name="Calculation 3 9 3 20 2" xfId="27994"/>
    <cellStyle name="Calculation 3 9 3 20 3" xfId="45482"/>
    <cellStyle name="Calculation 3 9 3 21" xfId="11001"/>
    <cellStyle name="Calculation 3 9 3 21 2" xfId="28561"/>
    <cellStyle name="Calculation 3 9 3 21 3" xfId="46049"/>
    <cellStyle name="Calculation 3 9 3 22" xfId="11511"/>
    <cellStyle name="Calculation 3 9 3 22 2" xfId="29071"/>
    <cellStyle name="Calculation 3 9 3 22 3" xfId="46559"/>
    <cellStyle name="Calculation 3 9 3 23" xfId="12092"/>
    <cellStyle name="Calculation 3 9 3 23 2" xfId="29652"/>
    <cellStyle name="Calculation 3 9 3 23 3" xfId="47140"/>
    <cellStyle name="Calculation 3 9 3 24" xfId="12670"/>
    <cellStyle name="Calculation 3 9 3 24 2" xfId="30230"/>
    <cellStyle name="Calculation 3 9 3 24 3" xfId="47718"/>
    <cellStyle name="Calculation 3 9 3 25" xfId="13246"/>
    <cellStyle name="Calculation 3 9 3 25 2" xfId="30806"/>
    <cellStyle name="Calculation 3 9 3 25 3" xfId="48294"/>
    <cellStyle name="Calculation 3 9 3 26" xfId="13822"/>
    <cellStyle name="Calculation 3 9 3 26 2" xfId="31382"/>
    <cellStyle name="Calculation 3 9 3 26 3" xfId="48870"/>
    <cellStyle name="Calculation 3 9 3 27" xfId="14396"/>
    <cellStyle name="Calculation 3 9 3 27 2" xfId="31956"/>
    <cellStyle name="Calculation 3 9 3 27 3" xfId="49444"/>
    <cellStyle name="Calculation 3 9 3 28" xfId="14952"/>
    <cellStyle name="Calculation 3 9 3 28 2" xfId="32512"/>
    <cellStyle name="Calculation 3 9 3 28 3" xfId="50000"/>
    <cellStyle name="Calculation 3 9 3 29" xfId="15509"/>
    <cellStyle name="Calculation 3 9 3 29 2" xfId="33069"/>
    <cellStyle name="Calculation 3 9 3 29 3" xfId="50557"/>
    <cellStyle name="Calculation 3 9 3 3" xfId="1868"/>
    <cellStyle name="Calculation 3 9 3 3 2" xfId="19460"/>
    <cellStyle name="Calculation 3 9 3 3 3" xfId="36948"/>
    <cellStyle name="Calculation 3 9 3 30" xfId="16067"/>
    <cellStyle name="Calculation 3 9 3 30 2" xfId="33627"/>
    <cellStyle name="Calculation 3 9 3 30 3" xfId="51115"/>
    <cellStyle name="Calculation 3 9 3 31" xfId="16615"/>
    <cellStyle name="Calculation 3 9 3 31 2" xfId="34175"/>
    <cellStyle name="Calculation 3 9 3 31 3" xfId="51663"/>
    <cellStyle name="Calculation 3 9 3 32" xfId="17148"/>
    <cellStyle name="Calculation 3 9 3 32 2" xfId="34708"/>
    <cellStyle name="Calculation 3 9 3 32 3" xfId="52196"/>
    <cellStyle name="Calculation 3 9 3 33" xfId="17669"/>
    <cellStyle name="Calculation 3 9 3 33 2" xfId="35229"/>
    <cellStyle name="Calculation 3 9 3 33 3" xfId="52717"/>
    <cellStyle name="Calculation 3 9 3 34" xfId="18273"/>
    <cellStyle name="Calculation 3 9 3 35" xfId="35761"/>
    <cellStyle name="Calculation 3 9 3 36" xfId="53487"/>
    <cellStyle name="Calculation 3 9 3 37" xfId="53877"/>
    <cellStyle name="Calculation 3 9 3 4" xfId="2303"/>
    <cellStyle name="Calculation 3 9 3 4 2" xfId="19895"/>
    <cellStyle name="Calculation 3 9 3 4 3" xfId="37383"/>
    <cellStyle name="Calculation 3 9 3 5" xfId="2739"/>
    <cellStyle name="Calculation 3 9 3 5 2" xfId="20331"/>
    <cellStyle name="Calculation 3 9 3 5 3" xfId="37819"/>
    <cellStyle name="Calculation 3 9 3 6" xfId="2368"/>
    <cellStyle name="Calculation 3 9 3 6 2" xfId="19960"/>
    <cellStyle name="Calculation 3 9 3 6 3" xfId="37448"/>
    <cellStyle name="Calculation 3 9 3 7" xfId="3589"/>
    <cellStyle name="Calculation 3 9 3 7 2" xfId="21181"/>
    <cellStyle name="Calculation 3 9 3 7 3" xfId="38669"/>
    <cellStyle name="Calculation 3 9 3 8" xfId="4014"/>
    <cellStyle name="Calculation 3 9 3 8 2" xfId="21606"/>
    <cellStyle name="Calculation 3 9 3 8 3" xfId="39094"/>
    <cellStyle name="Calculation 3 9 3 9" xfId="4435"/>
    <cellStyle name="Calculation 3 9 3 9 2" xfId="22027"/>
    <cellStyle name="Calculation 3 9 3 9 3" xfId="39515"/>
    <cellStyle name="Calculation 3 9 30" xfId="13935"/>
    <cellStyle name="Calculation 3 9 30 2" xfId="31495"/>
    <cellStyle name="Calculation 3 9 30 3" xfId="48983"/>
    <cellStyle name="Calculation 3 9 31" xfId="14495"/>
    <cellStyle name="Calculation 3 9 31 2" xfId="32055"/>
    <cellStyle name="Calculation 3 9 31 3" xfId="49543"/>
    <cellStyle name="Calculation 3 9 32" xfId="15050"/>
    <cellStyle name="Calculation 3 9 32 2" xfId="32610"/>
    <cellStyle name="Calculation 3 9 32 3" xfId="50098"/>
    <cellStyle name="Calculation 3 9 33" xfId="15615"/>
    <cellStyle name="Calculation 3 9 33 2" xfId="33175"/>
    <cellStyle name="Calculation 3 9 33 3" xfId="50663"/>
    <cellStyle name="Calculation 3 9 34" xfId="16162"/>
    <cellStyle name="Calculation 3 9 34 2" xfId="33722"/>
    <cellStyle name="Calculation 3 9 34 3" xfId="51210"/>
    <cellStyle name="Calculation 3 9 35" xfId="16713"/>
    <cellStyle name="Calculation 3 9 35 2" xfId="34273"/>
    <cellStyle name="Calculation 3 9 35 3" xfId="51761"/>
    <cellStyle name="Calculation 3 9 36" xfId="17234"/>
    <cellStyle name="Calculation 3 9 36 2" xfId="34794"/>
    <cellStyle name="Calculation 3 9 36 3" xfId="52282"/>
    <cellStyle name="Calculation 3 9 37" xfId="17838"/>
    <cellStyle name="Calculation 3 9 38" xfId="35326"/>
    <cellStyle name="Calculation 3 9 39" xfId="53230"/>
    <cellStyle name="Calculation 3 9 4" xfId="682"/>
    <cellStyle name="Calculation 3 9 4 10" xfId="10744"/>
    <cellStyle name="Calculation 3 9 4 10 2" xfId="28304"/>
    <cellStyle name="Calculation 3 9 4 10 3" xfId="45792"/>
    <cellStyle name="Calculation 3 9 4 11" xfId="11254"/>
    <cellStyle name="Calculation 3 9 4 11 2" xfId="28814"/>
    <cellStyle name="Calculation 3 9 4 11 3" xfId="46302"/>
    <cellStyle name="Calculation 3 9 4 12" xfId="11835"/>
    <cellStyle name="Calculation 3 9 4 12 2" xfId="29395"/>
    <cellStyle name="Calculation 3 9 4 12 3" xfId="46883"/>
    <cellStyle name="Calculation 3 9 4 13" xfId="12413"/>
    <cellStyle name="Calculation 3 9 4 13 2" xfId="29973"/>
    <cellStyle name="Calculation 3 9 4 13 3" xfId="47461"/>
    <cellStyle name="Calculation 3 9 4 14" xfId="12989"/>
    <cellStyle name="Calculation 3 9 4 14 2" xfId="30549"/>
    <cellStyle name="Calculation 3 9 4 14 3" xfId="48037"/>
    <cellStyle name="Calculation 3 9 4 15" xfId="13565"/>
    <cellStyle name="Calculation 3 9 4 15 2" xfId="31125"/>
    <cellStyle name="Calculation 3 9 4 15 3" xfId="48613"/>
    <cellStyle name="Calculation 3 9 4 16" xfId="14139"/>
    <cellStyle name="Calculation 3 9 4 16 2" xfId="31699"/>
    <cellStyle name="Calculation 3 9 4 16 3" xfId="49187"/>
    <cellStyle name="Calculation 3 9 4 17" xfId="14695"/>
    <cellStyle name="Calculation 3 9 4 17 2" xfId="32255"/>
    <cellStyle name="Calculation 3 9 4 17 3" xfId="49743"/>
    <cellStyle name="Calculation 3 9 4 18" xfId="15252"/>
    <cellStyle name="Calculation 3 9 4 18 2" xfId="32812"/>
    <cellStyle name="Calculation 3 9 4 18 3" xfId="50300"/>
    <cellStyle name="Calculation 3 9 4 19" xfId="15810"/>
    <cellStyle name="Calculation 3 9 4 19 2" xfId="33370"/>
    <cellStyle name="Calculation 3 9 4 19 3" xfId="50858"/>
    <cellStyle name="Calculation 3 9 4 2" xfId="6145"/>
    <cellStyle name="Calculation 3 9 4 2 2" xfId="23705"/>
    <cellStyle name="Calculation 3 9 4 2 3" xfId="41193"/>
    <cellStyle name="Calculation 3 9 4 20" xfId="16358"/>
    <cellStyle name="Calculation 3 9 4 20 2" xfId="33918"/>
    <cellStyle name="Calculation 3 9 4 20 3" xfId="51406"/>
    <cellStyle name="Calculation 3 9 4 21" xfId="16891"/>
    <cellStyle name="Calculation 3 9 4 21 2" xfId="34451"/>
    <cellStyle name="Calculation 3 9 4 21 3" xfId="51939"/>
    <cellStyle name="Calculation 3 9 4 22" xfId="17412"/>
    <cellStyle name="Calculation 3 9 4 22 2" xfId="34972"/>
    <cellStyle name="Calculation 3 9 4 22 3" xfId="52460"/>
    <cellStyle name="Calculation 3 9 4 23" xfId="18016"/>
    <cellStyle name="Calculation 3 9 4 24" xfId="35504"/>
    <cellStyle name="Calculation 3 9 4 3" xfId="6746"/>
    <cellStyle name="Calculation 3 9 4 3 2" xfId="24306"/>
    <cellStyle name="Calculation 3 9 4 3 3" xfId="41794"/>
    <cellStyle name="Calculation 3 9 4 4" xfId="7326"/>
    <cellStyle name="Calculation 3 9 4 4 2" xfId="24886"/>
    <cellStyle name="Calculation 3 9 4 4 3" xfId="42374"/>
    <cellStyle name="Calculation 3 9 4 5" xfId="7894"/>
    <cellStyle name="Calculation 3 9 4 5 2" xfId="25454"/>
    <cellStyle name="Calculation 3 9 4 5 3" xfId="42942"/>
    <cellStyle name="Calculation 3 9 4 6" xfId="8462"/>
    <cellStyle name="Calculation 3 9 4 6 2" xfId="26022"/>
    <cellStyle name="Calculation 3 9 4 6 3" xfId="43510"/>
    <cellStyle name="Calculation 3 9 4 7" xfId="9030"/>
    <cellStyle name="Calculation 3 9 4 7 2" xfId="26590"/>
    <cellStyle name="Calculation 3 9 4 7 3" xfId="44078"/>
    <cellStyle name="Calculation 3 9 4 8" xfId="9598"/>
    <cellStyle name="Calculation 3 9 4 8 2" xfId="27158"/>
    <cellStyle name="Calculation 3 9 4 8 3" xfId="44646"/>
    <cellStyle name="Calculation 3 9 4 9" xfId="10177"/>
    <cellStyle name="Calculation 3 9 4 9 2" xfId="27737"/>
    <cellStyle name="Calculation 3 9 4 9 3" xfId="45225"/>
    <cellStyle name="Calculation 3 9 40" xfId="52993"/>
    <cellStyle name="Calculation 3 9 5" xfId="1175"/>
    <cellStyle name="Calculation 3 9 5 2" xfId="18767"/>
    <cellStyle name="Calculation 3 9 5 3" xfId="36255"/>
    <cellStyle name="Calculation 3 9 6" xfId="1611"/>
    <cellStyle name="Calculation 3 9 6 2" xfId="19203"/>
    <cellStyle name="Calculation 3 9 6 3" xfId="36691"/>
    <cellStyle name="Calculation 3 9 7" xfId="2046"/>
    <cellStyle name="Calculation 3 9 7 2" xfId="19638"/>
    <cellStyle name="Calculation 3 9 7 3" xfId="37126"/>
    <cellStyle name="Calculation 3 9 8" xfId="2482"/>
    <cellStyle name="Calculation 3 9 8 2" xfId="20074"/>
    <cellStyle name="Calculation 3 9 8 3" xfId="37562"/>
    <cellStyle name="Calculation 3 9 9" xfId="3007"/>
    <cellStyle name="Calculation 3 9 9 2" xfId="20599"/>
    <cellStyle name="Calculation 3 9 9 3" xfId="38087"/>
    <cellStyle name="Check Cell 2" xfId="64"/>
    <cellStyle name="Check Cell 3" xfId="65"/>
    <cellStyle name="Comma 2" xfId="52833"/>
    <cellStyle name="Currency 2" xfId="66"/>
    <cellStyle name="Explanatory Text 2" xfId="67"/>
    <cellStyle name="Explanatory Text 3" xfId="68"/>
    <cellStyle name="Good 2" xfId="69"/>
    <cellStyle name="Good 3" xfId="70"/>
    <cellStyle name="h1" xfId="52834"/>
    <cellStyle name="h1Ar" xfId="52835"/>
    <cellStyle name="h1-Ar" xfId="52836"/>
    <cellStyle name="h1-En" xfId="52837"/>
    <cellStyle name="h2-Ar" xfId="52838"/>
    <cellStyle name="h2-En" xfId="52839"/>
    <cellStyle name="Heading 1 2" xfId="71"/>
    <cellStyle name="Heading 1 3" xfId="72"/>
    <cellStyle name="Heading 2 2" xfId="73"/>
    <cellStyle name="Heading 2 3" xfId="74"/>
    <cellStyle name="Heading 3 2" xfId="75"/>
    <cellStyle name="Heading 3 2 2" xfId="52800"/>
    <cellStyle name="Heading 3 2 2 2" xfId="53931"/>
    <cellStyle name="Heading 3 2 3" xfId="52813"/>
    <cellStyle name="Heading 3 2 3 2" xfId="53928"/>
    <cellStyle name="Heading 3 2 4" xfId="52871"/>
    <cellStyle name="Heading 3 2 5" xfId="52790"/>
    <cellStyle name="Heading 3 2 6" xfId="52905"/>
    <cellStyle name="Heading 3 2 7" xfId="52929"/>
    <cellStyle name="Heading 3 3" xfId="76"/>
    <cellStyle name="Heading 3 3 2" xfId="52799"/>
    <cellStyle name="Heading 3 3 2 2" xfId="53930"/>
    <cellStyle name="Heading 3 3 3" xfId="52772"/>
    <cellStyle name="Heading 3 3 3 2" xfId="53929"/>
    <cellStyle name="Heading 3 3 4" xfId="52779"/>
    <cellStyle name="Heading 3 3 5" xfId="52897"/>
    <cellStyle name="Heading 3 3 6" xfId="52910"/>
    <cellStyle name="Heading 3 3 7" xfId="52930"/>
    <cellStyle name="Heading 4 2" xfId="77"/>
    <cellStyle name="Heading 4 3" xfId="78"/>
    <cellStyle name="Input 2" xfId="79"/>
    <cellStyle name="Input 2 10" xfId="232"/>
    <cellStyle name="Input 2 10 10" xfId="3373"/>
    <cellStyle name="Input 2 10 10 2" xfId="20965"/>
    <cellStyle name="Input 2 10 10 3" xfId="38453"/>
    <cellStyle name="Input 2 10 11" xfId="3798"/>
    <cellStyle name="Input 2 10 11 2" xfId="21390"/>
    <cellStyle name="Input 2 10 11 3" xfId="38878"/>
    <cellStyle name="Input 2 10 12" xfId="4219"/>
    <cellStyle name="Input 2 10 12 2" xfId="21811"/>
    <cellStyle name="Input 2 10 12 3" xfId="39299"/>
    <cellStyle name="Input 2 10 13" xfId="4640"/>
    <cellStyle name="Input 2 10 13 2" xfId="22232"/>
    <cellStyle name="Input 2 10 13 3" xfId="39720"/>
    <cellStyle name="Input 2 10 14" xfId="5041"/>
    <cellStyle name="Input 2 10 14 2" xfId="22633"/>
    <cellStyle name="Input 2 10 14 3" xfId="40121"/>
    <cellStyle name="Input 2 10 15" xfId="5441"/>
    <cellStyle name="Input 2 10 15 2" xfId="23033"/>
    <cellStyle name="Input 2 10 15 3" xfId="40521"/>
    <cellStyle name="Input 2 10 16" xfId="5977"/>
    <cellStyle name="Input 2 10 16 2" xfId="23569"/>
    <cellStyle name="Input 2 10 16 3" xfId="41057"/>
    <cellStyle name="Input 2 10 17" xfId="6578"/>
    <cellStyle name="Input 2 10 17 2" xfId="24138"/>
    <cellStyle name="Input 2 10 17 3" xfId="41626"/>
    <cellStyle name="Input 2 10 18" xfId="7158"/>
    <cellStyle name="Input 2 10 18 2" xfId="24718"/>
    <cellStyle name="Input 2 10 18 3" xfId="42206"/>
    <cellStyle name="Input 2 10 19" xfId="7726"/>
    <cellStyle name="Input 2 10 19 2" xfId="25286"/>
    <cellStyle name="Input 2 10 19 3" xfId="42774"/>
    <cellStyle name="Input 2 10 2" xfId="860"/>
    <cellStyle name="Input 2 10 2 10" xfId="4777"/>
    <cellStyle name="Input 2 10 2 10 2" xfId="22369"/>
    <cellStyle name="Input 2 10 2 10 3" xfId="39857"/>
    <cellStyle name="Input 2 10 2 11" xfId="5178"/>
    <cellStyle name="Input 2 10 2 11 2" xfId="22770"/>
    <cellStyle name="Input 2 10 2 11 3" xfId="40258"/>
    <cellStyle name="Input 2 10 2 12" xfId="5578"/>
    <cellStyle name="Input 2 10 2 12 2" xfId="23170"/>
    <cellStyle name="Input 2 10 2 12 3" xfId="40658"/>
    <cellStyle name="Input 2 10 2 13" xfId="6323"/>
    <cellStyle name="Input 2 10 2 13 2" xfId="23883"/>
    <cellStyle name="Input 2 10 2 13 3" xfId="41371"/>
    <cellStyle name="Input 2 10 2 14" xfId="6924"/>
    <cellStyle name="Input 2 10 2 14 2" xfId="24484"/>
    <cellStyle name="Input 2 10 2 14 3" xfId="41972"/>
    <cellStyle name="Input 2 10 2 15" xfId="7504"/>
    <cellStyle name="Input 2 10 2 15 2" xfId="25064"/>
    <cellStyle name="Input 2 10 2 15 3" xfId="42552"/>
    <cellStyle name="Input 2 10 2 16" xfId="8072"/>
    <cellStyle name="Input 2 10 2 16 2" xfId="25632"/>
    <cellStyle name="Input 2 10 2 16 3" xfId="43120"/>
    <cellStyle name="Input 2 10 2 17" xfId="8640"/>
    <cellStyle name="Input 2 10 2 17 2" xfId="26200"/>
    <cellStyle name="Input 2 10 2 17 3" xfId="43688"/>
    <cellStyle name="Input 2 10 2 18" xfId="9208"/>
    <cellStyle name="Input 2 10 2 18 2" xfId="26768"/>
    <cellStyle name="Input 2 10 2 18 3" xfId="44256"/>
    <cellStyle name="Input 2 10 2 19" xfId="9776"/>
    <cellStyle name="Input 2 10 2 19 2" xfId="27336"/>
    <cellStyle name="Input 2 10 2 19 3" xfId="44824"/>
    <cellStyle name="Input 2 10 2 2" xfId="1353"/>
    <cellStyle name="Input 2 10 2 2 2" xfId="18945"/>
    <cellStyle name="Input 2 10 2 2 3" xfId="36433"/>
    <cellStyle name="Input 2 10 2 20" xfId="10355"/>
    <cellStyle name="Input 2 10 2 20 2" xfId="27915"/>
    <cellStyle name="Input 2 10 2 20 3" xfId="45403"/>
    <cellStyle name="Input 2 10 2 21" xfId="10922"/>
    <cellStyle name="Input 2 10 2 21 2" xfId="28482"/>
    <cellStyle name="Input 2 10 2 21 3" xfId="45970"/>
    <cellStyle name="Input 2 10 2 22" xfId="11432"/>
    <cellStyle name="Input 2 10 2 22 2" xfId="28992"/>
    <cellStyle name="Input 2 10 2 22 3" xfId="46480"/>
    <cellStyle name="Input 2 10 2 23" xfId="12013"/>
    <cellStyle name="Input 2 10 2 23 2" xfId="29573"/>
    <cellStyle name="Input 2 10 2 23 3" xfId="47061"/>
    <cellStyle name="Input 2 10 2 24" xfId="12591"/>
    <cellStyle name="Input 2 10 2 24 2" xfId="30151"/>
    <cellStyle name="Input 2 10 2 24 3" xfId="47639"/>
    <cellStyle name="Input 2 10 2 25" xfId="13167"/>
    <cellStyle name="Input 2 10 2 25 2" xfId="30727"/>
    <cellStyle name="Input 2 10 2 25 3" xfId="48215"/>
    <cellStyle name="Input 2 10 2 26" xfId="13743"/>
    <cellStyle name="Input 2 10 2 26 2" xfId="31303"/>
    <cellStyle name="Input 2 10 2 26 3" xfId="48791"/>
    <cellStyle name="Input 2 10 2 27" xfId="14317"/>
    <cellStyle name="Input 2 10 2 27 2" xfId="31877"/>
    <cellStyle name="Input 2 10 2 27 3" xfId="49365"/>
    <cellStyle name="Input 2 10 2 28" xfId="14873"/>
    <cellStyle name="Input 2 10 2 28 2" xfId="32433"/>
    <cellStyle name="Input 2 10 2 28 3" xfId="49921"/>
    <cellStyle name="Input 2 10 2 29" xfId="15430"/>
    <cellStyle name="Input 2 10 2 29 2" xfId="32990"/>
    <cellStyle name="Input 2 10 2 29 3" xfId="50478"/>
    <cellStyle name="Input 2 10 2 3" xfId="1789"/>
    <cellStyle name="Input 2 10 2 3 2" xfId="19381"/>
    <cellStyle name="Input 2 10 2 3 3" xfId="36869"/>
    <cellStyle name="Input 2 10 2 30" xfId="15988"/>
    <cellStyle name="Input 2 10 2 30 2" xfId="33548"/>
    <cellStyle name="Input 2 10 2 30 3" xfId="51036"/>
    <cellStyle name="Input 2 10 2 31" xfId="16536"/>
    <cellStyle name="Input 2 10 2 31 2" xfId="34096"/>
    <cellStyle name="Input 2 10 2 31 3" xfId="51584"/>
    <cellStyle name="Input 2 10 2 32" xfId="17069"/>
    <cellStyle name="Input 2 10 2 32 2" xfId="34629"/>
    <cellStyle name="Input 2 10 2 32 3" xfId="52117"/>
    <cellStyle name="Input 2 10 2 33" xfId="17590"/>
    <cellStyle name="Input 2 10 2 33 2" xfId="35150"/>
    <cellStyle name="Input 2 10 2 33 3" xfId="52638"/>
    <cellStyle name="Input 2 10 2 34" xfId="18194"/>
    <cellStyle name="Input 2 10 2 35" xfId="35682"/>
    <cellStyle name="Input 2 10 2 36" xfId="53408"/>
    <cellStyle name="Input 2 10 2 37" xfId="53694"/>
    <cellStyle name="Input 2 10 2 4" xfId="2224"/>
    <cellStyle name="Input 2 10 2 4 2" xfId="19816"/>
    <cellStyle name="Input 2 10 2 4 3" xfId="37304"/>
    <cellStyle name="Input 2 10 2 5" xfId="2660"/>
    <cellStyle name="Input 2 10 2 5 2" xfId="20252"/>
    <cellStyle name="Input 2 10 2 5 3" xfId="37740"/>
    <cellStyle name="Input 2 10 2 6" xfId="2916"/>
    <cellStyle name="Input 2 10 2 6 2" xfId="20508"/>
    <cellStyle name="Input 2 10 2 6 3" xfId="37996"/>
    <cellStyle name="Input 2 10 2 7" xfId="3510"/>
    <cellStyle name="Input 2 10 2 7 2" xfId="21102"/>
    <cellStyle name="Input 2 10 2 7 3" xfId="38590"/>
    <cellStyle name="Input 2 10 2 8" xfId="3935"/>
    <cellStyle name="Input 2 10 2 8 2" xfId="21527"/>
    <cellStyle name="Input 2 10 2 8 3" xfId="39015"/>
    <cellStyle name="Input 2 10 2 9" xfId="4356"/>
    <cellStyle name="Input 2 10 2 9 2" xfId="21948"/>
    <cellStyle name="Input 2 10 2 9 3" xfId="39436"/>
    <cellStyle name="Input 2 10 20" xfId="8294"/>
    <cellStyle name="Input 2 10 20 2" xfId="25854"/>
    <cellStyle name="Input 2 10 20 3" xfId="43342"/>
    <cellStyle name="Input 2 10 21" xfId="8862"/>
    <cellStyle name="Input 2 10 21 2" xfId="26422"/>
    <cellStyle name="Input 2 10 21 3" xfId="43910"/>
    <cellStyle name="Input 2 10 22" xfId="9430"/>
    <cellStyle name="Input 2 10 22 2" xfId="26990"/>
    <cellStyle name="Input 2 10 22 3" xfId="44478"/>
    <cellStyle name="Input 2 10 23" xfId="10010"/>
    <cellStyle name="Input 2 10 23 2" xfId="27570"/>
    <cellStyle name="Input 2 10 23 3" xfId="45058"/>
    <cellStyle name="Input 2 10 24" xfId="10577"/>
    <cellStyle name="Input 2 10 24 2" xfId="28137"/>
    <cellStyle name="Input 2 10 24 3" xfId="45625"/>
    <cellStyle name="Input 2 10 25" xfId="11088"/>
    <cellStyle name="Input 2 10 25 2" xfId="28648"/>
    <cellStyle name="Input 2 10 25 3" xfId="46136"/>
    <cellStyle name="Input 2 10 26" xfId="11667"/>
    <cellStyle name="Input 2 10 26 2" xfId="29227"/>
    <cellStyle name="Input 2 10 26 3" xfId="46715"/>
    <cellStyle name="Input 2 10 27" xfId="12245"/>
    <cellStyle name="Input 2 10 27 2" xfId="29805"/>
    <cellStyle name="Input 2 10 27 3" xfId="47293"/>
    <cellStyle name="Input 2 10 28" xfId="12824"/>
    <cellStyle name="Input 2 10 28 2" xfId="30384"/>
    <cellStyle name="Input 2 10 28 3" xfId="47872"/>
    <cellStyle name="Input 2 10 29" xfId="13400"/>
    <cellStyle name="Input 2 10 29 2" xfId="30960"/>
    <cellStyle name="Input 2 10 29 3" xfId="48448"/>
    <cellStyle name="Input 2 10 3" xfId="980"/>
    <cellStyle name="Input 2 10 3 10" xfId="4897"/>
    <cellStyle name="Input 2 10 3 10 2" xfId="22489"/>
    <cellStyle name="Input 2 10 3 10 3" xfId="39977"/>
    <cellStyle name="Input 2 10 3 11" xfId="5298"/>
    <cellStyle name="Input 2 10 3 11 2" xfId="22890"/>
    <cellStyle name="Input 2 10 3 11 3" xfId="40378"/>
    <cellStyle name="Input 2 10 3 12" xfId="5698"/>
    <cellStyle name="Input 2 10 3 12 2" xfId="23290"/>
    <cellStyle name="Input 2 10 3 12 3" xfId="40778"/>
    <cellStyle name="Input 2 10 3 13" xfId="6443"/>
    <cellStyle name="Input 2 10 3 13 2" xfId="24003"/>
    <cellStyle name="Input 2 10 3 13 3" xfId="41491"/>
    <cellStyle name="Input 2 10 3 14" xfId="7044"/>
    <cellStyle name="Input 2 10 3 14 2" xfId="24604"/>
    <cellStyle name="Input 2 10 3 14 3" xfId="42092"/>
    <cellStyle name="Input 2 10 3 15" xfId="7624"/>
    <cellStyle name="Input 2 10 3 15 2" xfId="25184"/>
    <cellStyle name="Input 2 10 3 15 3" xfId="42672"/>
    <cellStyle name="Input 2 10 3 16" xfId="8192"/>
    <cellStyle name="Input 2 10 3 16 2" xfId="25752"/>
    <cellStyle name="Input 2 10 3 16 3" xfId="43240"/>
    <cellStyle name="Input 2 10 3 17" xfId="8760"/>
    <cellStyle name="Input 2 10 3 17 2" xfId="26320"/>
    <cellStyle name="Input 2 10 3 17 3" xfId="43808"/>
    <cellStyle name="Input 2 10 3 18" xfId="9328"/>
    <cellStyle name="Input 2 10 3 18 2" xfId="26888"/>
    <cellStyle name="Input 2 10 3 18 3" xfId="44376"/>
    <cellStyle name="Input 2 10 3 19" xfId="9896"/>
    <cellStyle name="Input 2 10 3 19 2" xfId="27456"/>
    <cellStyle name="Input 2 10 3 19 3" xfId="44944"/>
    <cellStyle name="Input 2 10 3 2" xfId="1473"/>
    <cellStyle name="Input 2 10 3 2 2" xfId="19065"/>
    <cellStyle name="Input 2 10 3 2 3" xfId="36553"/>
    <cellStyle name="Input 2 10 3 20" xfId="10475"/>
    <cellStyle name="Input 2 10 3 20 2" xfId="28035"/>
    <cellStyle name="Input 2 10 3 20 3" xfId="45523"/>
    <cellStyle name="Input 2 10 3 21" xfId="11042"/>
    <cellStyle name="Input 2 10 3 21 2" xfId="28602"/>
    <cellStyle name="Input 2 10 3 21 3" xfId="46090"/>
    <cellStyle name="Input 2 10 3 22" xfId="11552"/>
    <cellStyle name="Input 2 10 3 22 2" xfId="29112"/>
    <cellStyle name="Input 2 10 3 22 3" xfId="46600"/>
    <cellStyle name="Input 2 10 3 23" xfId="12133"/>
    <cellStyle name="Input 2 10 3 23 2" xfId="29693"/>
    <cellStyle name="Input 2 10 3 23 3" xfId="47181"/>
    <cellStyle name="Input 2 10 3 24" xfId="12711"/>
    <cellStyle name="Input 2 10 3 24 2" xfId="30271"/>
    <cellStyle name="Input 2 10 3 24 3" xfId="47759"/>
    <cellStyle name="Input 2 10 3 25" xfId="13287"/>
    <cellStyle name="Input 2 10 3 25 2" xfId="30847"/>
    <cellStyle name="Input 2 10 3 25 3" xfId="48335"/>
    <cellStyle name="Input 2 10 3 26" xfId="13863"/>
    <cellStyle name="Input 2 10 3 26 2" xfId="31423"/>
    <cellStyle name="Input 2 10 3 26 3" xfId="48911"/>
    <cellStyle name="Input 2 10 3 27" xfId="14437"/>
    <cellStyle name="Input 2 10 3 27 2" xfId="31997"/>
    <cellStyle name="Input 2 10 3 27 3" xfId="49485"/>
    <cellStyle name="Input 2 10 3 28" xfId="14993"/>
    <cellStyle name="Input 2 10 3 28 2" xfId="32553"/>
    <cellStyle name="Input 2 10 3 28 3" xfId="50041"/>
    <cellStyle name="Input 2 10 3 29" xfId="15550"/>
    <cellStyle name="Input 2 10 3 29 2" xfId="33110"/>
    <cellStyle name="Input 2 10 3 29 3" xfId="50598"/>
    <cellStyle name="Input 2 10 3 3" xfId="1909"/>
    <cellStyle name="Input 2 10 3 3 2" xfId="19501"/>
    <cellStyle name="Input 2 10 3 3 3" xfId="36989"/>
    <cellStyle name="Input 2 10 3 30" xfId="16108"/>
    <cellStyle name="Input 2 10 3 30 2" xfId="33668"/>
    <cellStyle name="Input 2 10 3 30 3" xfId="51156"/>
    <cellStyle name="Input 2 10 3 31" xfId="16656"/>
    <cellStyle name="Input 2 10 3 31 2" xfId="34216"/>
    <cellStyle name="Input 2 10 3 31 3" xfId="51704"/>
    <cellStyle name="Input 2 10 3 32" xfId="17189"/>
    <cellStyle name="Input 2 10 3 32 2" xfId="34749"/>
    <cellStyle name="Input 2 10 3 32 3" xfId="52237"/>
    <cellStyle name="Input 2 10 3 33" xfId="17710"/>
    <cellStyle name="Input 2 10 3 33 2" xfId="35270"/>
    <cellStyle name="Input 2 10 3 33 3" xfId="52758"/>
    <cellStyle name="Input 2 10 3 34" xfId="18314"/>
    <cellStyle name="Input 2 10 3 35" xfId="35802"/>
    <cellStyle name="Input 2 10 3 36" xfId="53528"/>
    <cellStyle name="Input 2 10 3 37" xfId="53918"/>
    <cellStyle name="Input 2 10 3 4" xfId="2344"/>
    <cellStyle name="Input 2 10 3 4 2" xfId="19936"/>
    <cellStyle name="Input 2 10 3 4 3" xfId="37424"/>
    <cellStyle name="Input 2 10 3 5" xfId="2780"/>
    <cellStyle name="Input 2 10 3 5 2" xfId="20372"/>
    <cellStyle name="Input 2 10 3 5 3" xfId="37860"/>
    <cellStyle name="Input 2 10 3 6" xfId="3210"/>
    <cellStyle name="Input 2 10 3 6 2" xfId="20802"/>
    <cellStyle name="Input 2 10 3 6 3" xfId="38290"/>
    <cellStyle name="Input 2 10 3 7" xfId="3630"/>
    <cellStyle name="Input 2 10 3 7 2" xfId="21222"/>
    <cellStyle name="Input 2 10 3 7 3" xfId="38710"/>
    <cellStyle name="Input 2 10 3 8" xfId="4055"/>
    <cellStyle name="Input 2 10 3 8 2" xfId="21647"/>
    <cellStyle name="Input 2 10 3 8 3" xfId="39135"/>
    <cellStyle name="Input 2 10 3 9" xfId="4476"/>
    <cellStyle name="Input 2 10 3 9 2" xfId="22068"/>
    <cellStyle name="Input 2 10 3 9 3" xfId="39556"/>
    <cellStyle name="Input 2 10 30" xfId="13977"/>
    <cellStyle name="Input 2 10 30 2" xfId="31537"/>
    <cellStyle name="Input 2 10 30 3" xfId="49025"/>
    <cellStyle name="Input 2 10 31" xfId="14537"/>
    <cellStyle name="Input 2 10 31 2" xfId="32097"/>
    <cellStyle name="Input 2 10 31 3" xfId="49585"/>
    <cellStyle name="Input 2 10 32" xfId="15092"/>
    <cellStyle name="Input 2 10 32 2" xfId="32652"/>
    <cellStyle name="Input 2 10 32 3" xfId="50140"/>
    <cellStyle name="Input 2 10 33" xfId="15657"/>
    <cellStyle name="Input 2 10 33 2" xfId="33217"/>
    <cellStyle name="Input 2 10 33 3" xfId="50705"/>
    <cellStyle name="Input 2 10 34" xfId="16204"/>
    <cellStyle name="Input 2 10 34 2" xfId="33764"/>
    <cellStyle name="Input 2 10 34 3" xfId="51252"/>
    <cellStyle name="Input 2 10 35" xfId="16755"/>
    <cellStyle name="Input 2 10 35 2" xfId="34315"/>
    <cellStyle name="Input 2 10 35 3" xfId="51803"/>
    <cellStyle name="Input 2 10 36" xfId="17276"/>
    <cellStyle name="Input 2 10 36 2" xfId="34836"/>
    <cellStyle name="Input 2 10 36 3" xfId="52324"/>
    <cellStyle name="Input 2 10 37" xfId="17880"/>
    <cellStyle name="Input 2 10 38" xfId="35368"/>
    <cellStyle name="Input 2 10 39" xfId="53271"/>
    <cellStyle name="Input 2 10 4" xfId="723"/>
    <cellStyle name="Input 2 10 4 10" xfId="10785"/>
    <cellStyle name="Input 2 10 4 10 2" xfId="28345"/>
    <cellStyle name="Input 2 10 4 10 3" xfId="45833"/>
    <cellStyle name="Input 2 10 4 11" xfId="11295"/>
    <cellStyle name="Input 2 10 4 11 2" xfId="28855"/>
    <cellStyle name="Input 2 10 4 11 3" xfId="46343"/>
    <cellStyle name="Input 2 10 4 12" xfId="11876"/>
    <cellStyle name="Input 2 10 4 12 2" xfId="29436"/>
    <cellStyle name="Input 2 10 4 12 3" xfId="46924"/>
    <cellStyle name="Input 2 10 4 13" xfId="12454"/>
    <cellStyle name="Input 2 10 4 13 2" xfId="30014"/>
    <cellStyle name="Input 2 10 4 13 3" xfId="47502"/>
    <cellStyle name="Input 2 10 4 14" xfId="13030"/>
    <cellStyle name="Input 2 10 4 14 2" xfId="30590"/>
    <cellStyle name="Input 2 10 4 14 3" xfId="48078"/>
    <cellStyle name="Input 2 10 4 15" xfId="13606"/>
    <cellStyle name="Input 2 10 4 15 2" xfId="31166"/>
    <cellStyle name="Input 2 10 4 15 3" xfId="48654"/>
    <cellStyle name="Input 2 10 4 16" xfId="14180"/>
    <cellStyle name="Input 2 10 4 16 2" xfId="31740"/>
    <cellStyle name="Input 2 10 4 16 3" xfId="49228"/>
    <cellStyle name="Input 2 10 4 17" xfId="14736"/>
    <cellStyle name="Input 2 10 4 17 2" xfId="32296"/>
    <cellStyle name="Input 2 10 4 17 3" xfId="49784"/>
    <cellStyle name="Input 2 10 4 18" xfId="15293"/>
    <cellStyle name="Input 2 10 4 18 2" xfId="32853"/>
    <cellStyle name="Input 2 10 4 18 3" xfId="50341"/>
    <cellStyle name="Input 2 10 4 19" xfId="15851"/>
    <cellStyle name="Input 2 10 4 19 2" xfId="33411"/>
    <cellStyle name="Input 2 10 4 19 3" xfId="50899"/>
    <cellStyle name="Input 2 10 4 2" xfId="6186"/>
    <cellStyle name="Input 2 10 4 2 2" xfId="23746"/>
    <cellStyle name="Input 2 10 4 2 3" xfId="41234"/>
    <cellStyle name="Input 2 10 4 20" xfId="16399"/>
    <cellStyle name="Input 2 10 4 20 2" xfId="33959"/>
    <cellStyle name="Input 2 10 4 20 3" xfId="51447"/>
    <cellStyle name="Input 2 10 4 21" xfId="16932"/>
    <cellStyle name="Input 2 10 4 21 2" xfId="34492"/>
    <cellStyle name="Input 2 10 4 21 3" xfId="51980"/>
    <cellStyle name="Input 2 10 4 22" xfId="17453"/>
    <cellStyle name="Input 2 10 4 22 2" xfId="35013"/>
    <cellStyle name="Input 2 10 4 22 3" xfId="52501"/>
    <cellStyle name="Input 2 10 4 23" xfId="18057"/>
    <cellStyle name="Input 2 10 4 24" xfId="35545"/>
    <cellStyle name="Input 2 10 4 3" xfId="6787"/>
    <cellStyle name="Input 2 10 4 3 2" xfId="24347"/>
    <cellStyle name="Input 2 10 4 3 3" xfId="41835"/>
    <cellStyle name="Input 2 10 4 4" xfId="7367"/>
    <cellStyle name="Input 2 10 4 4 2" xfId="24927"/>
    <cellStyle name="Input 2 10 4 4 3" xfId="42415"/>
    <cellStyle name="Input 2 10 4 5" xfId="7935"/>
    <cellStyle name="Input 2 10 4 5 2" xfId="25495"/>
    <cellStyle name="Input 2 10 4 5 3" xfId="42983"/>
    <cellStyle name="Input 2 10 4 6" xfId="8503"/>
    <cellStyle name="Input 2 10 4 6 2" xfId="26063"/>
    <cellStyle name="Input 2 10 4 6 3" xfId="43551"/>
    <cellStyle name="Input 2 10 4 7" xfId="9071"/>
    <cellStyle name="Input 2 10 4 7 2" xfId="26631"/>
    <cellStyle name="Input 2 10 4 7 3" xfId="44119"/>
    <cellStyle name="Input 2 10 4 8" xfId="9639"/>
    <cellStyle name="Input 2 10 4 8 2" xfId="27199"/>
    <cellStyle name="Input 2 10 4 8 3" xfId="44687"/>
    <cellStyle name="Input 2 10 4 9" xfId="10218"/>
    <cellStyle name="Input 2 10 4 9 2" xfId="27778"/>
    <cellStyle name="Input 2 10 4 9 3" xfId="45266"/>
    <cellStyle name="Input 2 10 40" xfId="53625"/>
    <cellStyle name="Input 2 10 5" xfId="1216"/>
    <cellStyle name="Input 2 10 5 2" xfId="18808"/>
    <cellStyle name="Input 2 10 5 3" xfId="36296"/>
    <cellStyle name="Input 2 10 6" xfId="1652"/>
    <cellStyle name="Input 2 10 6 2" xfId="19244"/>
    <cellStyle name="Input 2 10 6 3" xfId="36732"/>
    <cellStyle name="Input 2 10 7" xfId="2087"/>
    <cellStyle name="Input 2 10 7 2" xfId="19679"/>
    <cellStyle name="Input 2 10 7 3" xfId="37167"/>
    <cellStyle name="Input 2 10 8" xfId="2523"/>
    <cellStyle name="Input 2 10 8 2" xfId="20115"/>
    <cellStyle name="Input 2 10 8 3" xfId="37603"/>
    <cellStyle name="Input 2 10 9" xfId="1551"/>
    <cellStyle name="Input 2 10 9 2" xfId="19143"/>
    <cellStyle name="Input 2 10 9 3" xfId="36631"/>
    <cellStyle name="Input 2 11" xfId="161"/>
    <cellStyle name="Input 2 11 10" xfId="3259"/>
    <cellStyle name="Input 2 11 10 2" xfId="20851"/>
    <cellStyle name="Input 2 11 10 3" xfId="38339"/>
    <cellStyle name="Input 2 11 11" xfId="3688"/>
    <cellStyle name="Input 2 11 11 2" xfId="21280"/>
    <cellStyle name="Input 2 11 11 3" xfId="38768"/>
    <cellStyle name="Input 2 11 12" xfId="4109"/>
    <cellStyle name="Input 2 11 12 2" xfId="21701"/>
    <cellStyle name="Input 2 11 12 3" xfId="39189"/>
    <cellStyle name="Input 2 11 13" xfId="4530"/>
    <cellStyle name="Input 2 11 13 2" xfId="22122"/>
    <cellStyle name="Input 2 11 13 3" xfId="39610"/>
    <cellStyle name="Input 2 11 14" xfId="6016"/>
    <cellStyle name="Input 2 11 14 2" xfId="23608"/>
    <cellStyle name="Input 2 11 14 3" xfId="41096"/>
    <cellStyle name="Input 2 11 15" xfId="6617"/>
    <cellStyle name="Input 2 11 15 2" xfId="24177"/>
    <cellStyle name="Input 2 11 15 3" xfId="41665"/>
    <cellStyle name="Input 2 11 16" xfId="7197"/>
    <cellStyle name="Input 2 11 16 2" xfId="24757"/>
    <cellStyle name="Input 2 11 16 3" xfId="42245"/>
    <cellStyle name="Input 2 11 17" xfId="7765"/>
    <cellStyle name="Input 2 11 17 2" xfId="25325"/>
    <cellStyle name="Input 2 11 17 3" xfId="42813"/>
    <cellStyle name="Input 2 11 18" xfId="8333"/>
    <cellStyle name="Input 2 11 18 2" xfId="25893"/>
    <cellStyle name="Input 2 11 18 3" xfId="43381"/>
    <cellStyle name="Input 2 11 19" xfId="8901"/>
    <cellStyle name="Input 2 11 19 2" xfId="26461"/>
    <cellStyle name="Input 2 11 19 3" xfId="43949"/>
    <cellStyle name="Input 2 11 2" xfId="550"/>
    <cellStyle name="Input 2 11 2 2" xfId="18591"/>
    <cellStyle name="Input 2 11 2 3" xfId="36079"/>
    <cellStyle name="Input 2 11 20" xfId="9469"/>
    <cellStyle name="Input 2 11 20 2" xfId="27029"/>
    <cellStyle name="Input 2 11 20 3" xfId="44517"/>
    <cellStyle name="Input 2 11 21" xfId="10049"/>
    <cellStyle name="Input 2 11 21 2" xfId="27609"/>
    <cellStyle name="Input 2 11 21 3" xfId="45097"/>
    <cellStyle name="Input 2 11 22" xfId="10616"/>
    <cellStyle name="Input 2 11 22 2" xfId="28176"/>
    <cellStyle name="Input 2 11 22 3" xfId="45664"/>
    <cellStyle name="Input 2 11 23" xfId="11127"/>
    <cellStyle name="Input 2 11 23 2" xfId="28687"/>
    <cellStyle name="Input 2 11 23 3" xfId="46175"/>
    <cellStyle name="Input 2 11 24" xfId="11706"/>
    <cellStyle name="Input 2 11 24 2" xfId="29266"/>
    <cellStyle name="Input 2 11 24 3" xfId="46754"/>
    <cellStyle name="Input 2 11 25" xfId="12284"/>
    <cellStyle name="Input 2 11 25 2" xfId="29844"/>
    <cellStyle name="Input 2 11 25 3" xfId="47332"/>
    <cellStyle name="Input 2 11 26" xfId="12863"/>
    <cellStyle name="Input 2 11 26 2" xfId="30423"/>
    <cellStyle name="Input 2 11 26 3" xfId="47911"/>
    <cellStyle name="Input 2 11 27" xfId="13439"/>
    <cellStyle name="Input 2 11 27 2" xfId="30999"/>
    <cellStyle name="Input 2 11 27 3" xfId="48487"/>
    <cellStyle name="Input 2 11 28" xfId="14016"/>
    <cellStyle name="Input 2 11 28 2" xfId="31576"/>
    <cellStyle name="Input 2 11 28 3" xfId="49064"/>
    <cellStyle name="Input 2 11 29" xfId="14576"/>
    <cellStyle name="Input 2 11 29 2" xfId="32136"/>
    <cellStyle name="Input 2 11 29 3" xfId="49624"/>
    <cellStyle name="Input 2 11 3" xfId="1043"/>
    <cellStyle name="Input 2 11 3 2" xfId="18659"/>
    <cellStyle name="Input 2 11 3 3" xfId="36147"/>
    <cellStyle name="Input 2 11 30" xfId="15131"/>
    <cellStyle name="Input 2 11 30 2" xfId="32691"/>
    <cellStyle name="Input 2 11 30 3" xfId="50179"/>
    <cellStyle name="Input 2 11 31" xfId="15696"/>
    <cellStyle name="Input 2 11 31 2" xfId="33256"/>
    <cellStyle name="Input 2 11 31 3" xfId="50744"/>
    <cellStyle name="Input 2 11 32" xfId="16243"/>
    <cellStyle name="Input 2 11 32 2" xfId="33803"/>
    <cellStyle name="Input 2 11 32 3" xfId="51291"/>
    <cellStyle name="Input 2 11 33" xfId="16794"/>
    <cellStyle name="Input 2 11 33 2" xfId="34354"/>
    <cellStyle name="Input 2 11 33 3" xfId="51842"/>
    <cellStyle name="Input 2 11 34" xfId="17315"/>
    <cellStyle name="Input 2 11 34 2" xfId="34875"/>
    <cellStyle name="Input 2 11 34 3" xfId="52363"/>
    <cellStyle name="Input 2 11 35" xfId="17919"/>
    <cellStyle name="Input 2 11 36" xfId="35407"/>
    <cellStyle name="Input 2 11 37" xfId="53097"/>
    <cellStyle name="Input 2 11 38" xfId="53683"/>
    <cellStyle name="Input 2 11 4" xfId="516"/>
    <cellStyle name="Input 2 11 4 2" xfId="18563"/>
    <cellStyle name="Input 2 11 4 3" xfId="36051"/>
    <cellStyle name="Input 2 11 5" xfId="1100"/>
    <cellStyle name="Input 2 11 5 2" xfId="18716"/>
    <cellStyle name="Input 2 11 5 3" xfId="36204"/>
    <cellStyle name="Input 2 11 6" xfId="1536"/>
    <cellStyle name="Input 2 11 6 2" xfId="19128"/>
    <cellStyle name="Input 2 11 6 3" xfId="36616"/>
    <cellStyle name="Input 2 11 7" xfId="2868"/>
    <cellStyle name="Input 2 11 7 2" xfId="20460"/>
    <cellStyle name="Input 2 11 7 3" xfId="37948"/>
    <cellStyle name="Input 2 11 8" xfId="2854"/>
    <cellStyle name="Input 2 11 8 2" xfId="20446"/>
    <cellStyle name="Input 2 11 8 3" xfId="37934"/>
    <cellStyle name="Input 2 11 9" xfId="3011"/>
    <cellStyle name="Input 2 11 9 2" xfId="20603"/>
    <cellStyle name="Input 2 11 9 3" xfId="38091"/>
    <cellStyle name="Input 2 12" xfId="146"/>
    <cellStyle name="Input 2 12 10" xfId="2799"/>
    <cellStyle name="Input 2 12 10 2" xfId="20391"/>
    <cellStyle name="Input 2 12 10 3" xfId="37879"/>
    <cellStyle name="Input 2 12 11" xfId="3057"/>
    <cellStyle name="Input 2 12 11 2" xfId="20649"/>
    <cellStyle name="Input 2 12 11 3" xfId="38137"/>
    <cellStyle name="Input 2 12 12" xfId="3220"/>
    <cellStyle name="Input 2 12 12 2" xfId="20812"/>
    <cellStyle name="Input 2 12 12 3" xfId="38300"/>
    <cellStyle name="Input 2 12 13" xfId="3652"/>
    <cellStyle name="Input 2 12 13 2" xfId="21244"/>
    <cellStyle name="Input 2 12 13 3" xfId="38732"/>
    <cellStyle name="Input 2 12 14" xfId="6007"/>
    <cellStyle name="Input 2 12 14 2" xfId="23599"/>
    <cellStyle name="Input 2 12 14 3" xfId="41087"/>
    <cellStyle name="Input 2 12 15" xfId="6608"/>
    <cellStyle name="Input 2 12 15 2" xfId="24168"/>
    <cellStyle name="Input 2 12 15 3" xfId="41656"/>
    <cellStyle name="Input 2 12 16" xfId="7188"/>
    <cellStyle name="Input 2 12 16 2" xfId="24748"/>
    <cellStyle name="Input 2 12 16 3" xfId="42236"/>
    <cellStyle name="Input 2 12 17" xfId="7756"/>
    <cellStyle name="Input 2 12 17 2" xfId="25316"/>
    <cellStyle name="Input 2 12 17 3" xfId="42804"/>
    <cellStyle name="Input 2 12 18" xfId="8324"/>
    <cellStyle name="Input 2 12 18 2" xfId="25884"/>
    <cellStyle name="Input 2 12 18 3" xfId="43372"/>
    <cellStyle name="Input 2 12 19" xfId="8892"/>
    <cellStyle name="Input 2 12 19 2" xfId="26452"/>
    <cellStyle name="Input 2 12 19 3" xfId="43940"/>
    <cellStyle name="Input 2 12 2" xfId="541"/>
    <cellStyle name="Input 2 12 2 2" xfId="18582"/>
    <cellStyle name="Input 2 12 2 3" xfId="36070"/>
    <cellStyle name="Input 2 12 20" xfId="9460"/>
    <cellStyle name="Input 2 12 20 2" xfId="27020"/>
    <cellStyle name="Input 2 12 20 3" xfId="44508"/>
    <cellStyle name="Input 2 12 21" xfId="10040"/>
    <cellStyle name="Input 2 12 21 2" xfId="27600"/>
    <cellStyle name="Input 2 12 21 3" xfId="45088"/>
    <cellStyle name="Input 2 12 22" xfId="10607"/>
    <cellStyle name="Input 2 12 22 2" xfId="28167"/>
    <cellStyle name="Input 2 12 22 3" xfId="45655"/>
    <cellStyle name="Input 2 12 23" xfId="11118"/>
    <cellStyle name="Input 2 12 23 2" xfId="28678"/>
    <cellStyle name="Input 2 12 23 3" xfId="46166"/>
    <cellStyle name="Input 2 12 24" xfId="11697"/>
    <cellStyle name="Input 2 12 24 2" xfId="29257"/>
    <cellStyle name="Input 2 12 24 3" xfId="46745"/>
    <cellStyle name="Input 2 12 25" xfId="12275"/>
    <cellStyle name="Input 2 12 25 2" xfId="29835"/>
    <cellStyle name="Input 2 12 25 3" xfId="47323"/>
    <cellStyle name="Input 2 12 26" xfId="12854"/>
    <cellStyle name="Input 2 12 26 2" xfId="30414"/>
    <cellStyle name="Input 2 12 26 3" xfId="47902"/>
    <cellStyle name="Input 2 12 27" xfId="13430"/>
    <cellStyle name="Input 2 12 27 2" xfId="30990"/>
    <cellStyle name="Input 2 12 27 3" xfId="48478"/>
    <cellStyle name="Input 2 12 28" xfId="14007"/>
    <cellStyle name="Input 2 12 28 2" xfId="31567"/>
    <cellStyle name="Input 2 12 28 3" xfId="49055"/>
    <cellStyle name="Input 2 12 29" xfId="14567"/>
    <cellStyle name="Input 2 12 29 2" xfId="32127"/>
    <cellStyle name="Input 2 12 29 3" xfId="49615"/>
    <cellStyle name="Input 2 12 3" xfId="1034"/>
    <cellStyle name="Input 2 12 3 2" xfId="18650"/>
    <cellStyle name="Input 2 12 3 3" xfId="36138"/>
    <cellStyle name="Input 2 12 30" xfId="15122"/>
    <cellStyle name="Input 2 12 30 2" xfId="32682"/>
    <cellStyle name="Input 2 12 30 3" xfId="50170"/>
    <cellStyle name="Input 2 12 31" xfId="15687"/>
    <cellStyle name="Input 2 12 31 2" xfId="33247"/>
    <cellStyle name="Input 2 12 31 3" xfId="50735"/>
    <cellStyle name="Input 2 12 32" xfId="16234"/>
    <cellStyle name="Input 2 12 32 2" xfId="33794"/>
    <cellStyle name="Input 2 12 32 3" xfId="51282"/>
    <cellStyle name="Input 2 12 33" xfId="16785"/>
    <cellStyle name="Input 2 12 33 2" xfId="34345"/>
    <cellStyle name="Input 2 12 33 3" xfId="51833"/>
    <cellStyle name="Input 2 12 34" xfId="17306"/>
    <cellStyle name="Input 2 12 34 2" xfId="34866"/>
    <cellStyle name="Input 2 12 34 3" xfId="52354"/>
    <cellStyle name="Input 2 12 35" xfId="17910"/>
    <cellStyle name="Input 2 12 36" xfId="35398"/>
    <cellStyle name="Input 2 12 37" xfId="53088"/>
    <cellStyle name="Input 2 12 38" xfId="53736"/>
    <cellStyle name="Input 2 12 4" xfId="508"/>
    <cellStyle name="Input 2 12 4 2" xfId="18555"/>
    <cellStyle name="Input 2 12 4 3" xfId="36043"/>
    <cellStyle name="Input 2 12 5" xfId="1001"/>
    <cellStyle name="Input 2 12 5 2" xfId="18617"/>
    <cellStyle name="Input 2 12 5 3" xfId="36105"/>
    <cellStyle name="Input 2 12 6" xfId="475"/>
    <cellStyle name="Input 2 12 6 2" xfId="18522"/>
    <cellStyle name="Input 2 12 6 3" xfId="36010"/>
    <cellStyle name="Input 2 12 7" xfId="2921"/>
    <cellStyle name="Input 2 12 7 2" xfId="20513"/>
    <cellStyle name="Input 2 12 7 3" xfId="38001"/>
    <cellStyle name="Input 2 12 8" xfId="2963"/>
    <cellStyle name="Input 2 12 8 2" xfId="20555"/>
    <cellStyle name="Input 2 12 8 3" xfId="38043"/>
    <cellStyle name="Input 2 12 9" xfId="3162"/>
    <cellStyle name="Input 2 12 9 2" xfId="20754"/>
    <cellStyle name="Input 2 12 9 3" xfId="38242"/>
    <cellStyle name="Input 2 13" xfId="223"/>
    <cellStyle name="Input 2 13 10" xfId="10587"/>
    <cellStyle name="Input 2 13 10 2" xfId="28147"/>
    <cellStyle name="Input 2 13 10 3" xfId="45635"/>
    <cellStyle name="Input 2 13 11" xfId="11098"/>
    <cellStyle name="Input 2 13 11 2" xfId="28658"/>
    <cellStyle name="Input 2 13 11 3" xfId="46146"/>
    <cellStyle name="Input 2 13 12" xfId="11677"/>
    <cellStyle name="Input 2 13 12 2" xfId="29237"/>
    <cellStyle name="Input 2 13 12 3" xfId="46725"/>
    <cellStyle name="Input 2 13 13" xfId="12255"/>
    <cellStyle name="Input 2 13 13 2" xfId="29815"/>
    <cellStyle name="Input 2 13 13 3" xfId="47303"/>
    <cellStyle name="Input 2 13 14" xfId="12834"/>
    <cellStyle name="Input 2 13 14 2" xfId="30394"/>
    <cellStyle name="Input 2 13 14 3" xfId="47882"/>
    <cellStyle name="Input 2 13 15" xfId="13410"/>
    <cellStyle name="Input 2 13 15 2" xfId="30970"/>
    <cellStyle name="Input 2 13 15 3" xfId="48458"/>
    <cellStyle name="Input 2 13 16" xfId="13987"/>
    <cellStyle name="Input 2 13 16 2" xfId="31547"/>
    <cellStyle name="Input 2 13 16 3" xfId="49035"/>
    <cellStyle name="Input 2 13 17" xfId="14547"/>
    <cellStyle name="Input 2 13 17 2" xfId="32107"/>
    <cellStyle name="Input 2 13 17 3" xfId="49595"/>
    <cellStyle name="Input 2 13 18" xfId="15102"/>
    <cellStyle name="Input 2 13 18 2" xfId="32662"/>
    <cellStyle name="Input 2 13 18 3" xfId="50150"/>
    <cellStyle name="Input 2 13 19" xfId="15667"/>
    <cellStyle name="Input 2 13 19 2" xfId="33227"/>
    <cellStyle name="Input 2 13 19 3" xfId="50715"/>
    <cellStyle name="Input 2 13 2" xfId="5987"/>
    <cellStyle name="Input 2 13 2 2" xfId="23579"/>
    <cellStyle name="Input 2 13 2 3" xfId="41067"/>
    <cellStyle name="Input 2 13 20" xfId="16214"/>
    <cellStyle name="Input 2 13 20 2" xfId="33774"/>
    <cellStyle name="Input 2 13 20 3" xfId="51262"/>
    <cellStyle name="Input 2 13 21" xfId="16765"/>
    <cellStyle name="Input 2 13 21 2" xfId="34325"/>
    <cellStyle name="Input 2 13 21 3" xfId="51813"/>
    <cellStyle name="Input 2 13 22" xfId="17286"/>
    <cellStyle name="Input 2 13 22 2" xfId="34846"/>
    <cellStyle name="Input 2 13 22 3" xfId="52334"/>
    <cellStyle name="Input 2 13 23" xfId="18335"/>
    <cellStyle name="Input 2 13 23 2" xfId="35823"/>
    <cellStyle name="Input 2 13 24" xfId="17890"/>
    <cellStyle name="Input 2 13 25" xfId="35378"/>
    <cellStyle name="Input 2 13 3" xfId="6588"/>
    <cellStyle name="Input 2 13 3 2" xfId="24148"/>
    <cellStyle name="Input 2 13 3 3" xfId="41636"/>
    <cellStyle name="Input 2 13 4" xfId="7168"/>
    <cellStyle name="Input 2 13 4 2" xfId="24728"/>
    <cellStyle name="Input 2 13 4 3" xfId="42216"/>
    <cellStyle name="Input 2 13 5" xfId="7736"/>
    <cellStyle name="Input 2 13 5 2" xfId="25296"/>
    <cellStyle name="Input 2 13 5 3" xfId="42784"/>
    <cellStyle name="Input 2 13 6" xfId="8304"/>
    <cellStyle name="Input 2 13 6 2" xfId="25864"/>
    <cellStyle name="Input 2 13 6 3" xfId="43352"/>
    <cellStyle name="Input 2 13 7" xfId="8872"/>
    <cellStyle name="Input 2 13 7 2" xfId="26432"/>
    <cellStyle name="Input 2 13 7 3" xfId="43920"/>
    <cellStyle name="Input 2 13 8" xfId="9440"/>
    <cellStyle name="Input 2 13 8 2" xfId="27000"/>
    <cellStyle name="Input 2 13 8 3" xfId="44488"/>
    <cellStyle name="Input 2 13 9" xfId="10020"/>
    <cellStyle name="Input 2 13 9 2" xfId="27580"/>
    <cellStyle name="Input 2 13 9 3" xfId="45068"/>
    <cellStyle name="Input 2 14" xfId="312"/>
    <cellStyle name="Input 2 14 2" xfId="18359"/>
    <cellStyle name="Input 2 14 3" xfId="35847"/>
    <cellStyle name="Input 2 15" xfId="276"/>
    <cellStyle name="Input 2 15 2" xfId="18347"/>
    <cellStyle name="Input 2 15 3" xfId="35835"/>
    <cellStyle name="Input 2 16" xfId="244"/>
    <cellStyle name="Input 2 16 2" xfId="18339"/>
    <cellStyle name="Input 2 16 3" xfId="35827"/>
    <cellStyle name="Input 2 17" xfId="191"/>
    <cellStyle name="Input 2 17 2" xfId="18333"/>
    <cellStyle name="Input 2 17 3" xfId="35821"/>
    <cellStyle name="Input 2 18" xfId="293"/>
    <cellStyle name="Input 2 18 2" xfId="18348"/>
    <cellStyle name="Input 2 18 3" xfId="35836"/>
    <cellStyle name="Input 2 19" xfId="184"/>
    <cellStyle name="Input 2 19 2" xfId="18331"/>
    <cellStyle name="Input 2 19 3" xfId="35819"/>
    <cellStyle name="Input 2 2" xfId="198"/>
    <cellStyle name="Input 2 2 10" xfId="2373"/>
    <cellStyle name="Input 2 2 10 2" xfId="19965"/>
    <cellStyle name="Input 2 2 10 3" xfId="37453"/>
    <cellStyle name="Input 2 2 11" xfId="3153"/>
    <cellStyle name="Input 2 2 11 2" xfId="20745"/>
    <cellStyle name="Input 2 2 11 3" xfId="38233"/>
    <cellStyle name="Input 2 2 12" xfId="3227"/>
    <cellStyle name="Input 2 2 12 2" xfId="20819"/>
    <cellStyle name="Input 2 2 12 3" xfId="38307"/>
    <cellStyle name="Input 2 2 13" xfId="3658"/>
    <cellStyle name="Input 2 2 13 2" xfId="21250"/>
    <cellStyle name="Input 2 2 13 3" xfId="38738"/>
    <cellStyle name="Input 2 2 14" xfId="4082"/>
    <cellStyle name="Input 2 2 14 2" xfId="21674"/>
    <cellStyle name="Input 2 2 14 3" xfId="39162"/>
    <cellStyle name="Input 2 2 15" xfId="4503"/>
    <cellStyle name="Input 2 2 15 2" xfId="22095"/>
    <cellStyle name="Input 2 2 15 3" xfId="39583"/>
    <cellStyle name="Input 2 2 16" xfId="4921"/>
    <cellStyle name="Input 2 2 16 2" xfId="22513"/>
    <cellStyle name="Input 2 2 16 3" xfId="40001"/>
    <cellStyle name="Input 2 2 17" xfId="5321"/>
    <cellStyle name="Input 2 2 17 2" xfId="22913"/>
    <cellStyle name="Input 2 2 17 3" xfId="40401"/>
    <cellStyle name="Input 2 2 18" xfId="5824"/>
    <cellStyle name="Input 2 2 18 2" xfId="23416"/>
    <cellStyle name="Input 2 2 18 3" xfId="40904"/>
    <cellStyle name="Input 2 2 19" xfId="5747"/>
    <cellStyle name="Input 2 2 19 2" xfId="23339"/>
    <cellStyle name="Input 2 2 19 3" xfId="40827"/>
    <cellStyle name="Input 2 2 2" xfId="640"/>
    <cellStyle name="Input 2 2 2 10" xfId="3716"/>
    <cellStyle name="Input 2 2 2 10 2" xfId="21308"/>
    <cellStyle name="Input 2 2 2 10 3" xfId="38796"/>
    <cellStyle name="Input 2 2 2 11" xfId="4137"/>
    <cellStyle name="Input 2 2 2 11 2" xfId="21729"/>
    <cellStyle name="Input 2 2 2 11 3" xfId="39217"/>
    <cellStyle name="Input 2 2 2 12" xfId="4558"/>
    <cellStyle name="Input 2 2 2 12 2" xfId="22150"/>
    <cellStyle name="Input 2 2 2 12 3" xfId="39638"/>
    <cellStyle name="Input 2 2 2 13" xfId="4969"/>
    <cellStyle name="Input 2 2 2 13 2" xfId="22561"/>
    <cellStyle name="Input 2 2 2 13 3" xfId="40049"/>
    <cellStyle name="Input 2 2 2 14" xfId="5369"/>
    <cellStyle name="Input 2 2 2 14 2" xfId="22961"/>
    <cellStyle name="Input 2 2 2 14 3" xfId="40449"/>
    <cellStyle name="Input 2 2 2 15" xfId="5890"/>
    <cellStyle name="Input 2 2 2 15 2" xfId="23482"/>
    <cellStyle name="Input 2 2 2 15 3" xfId="40970"/>
    <cellStyle name="Input 2 2 2 16" xfId="6489"/>
    <cellStyle name="Input 2 2 2 16 2" xfId="24049"/>
    <cellStyle name="Input 2 2 2 16 3" xfId="41537"/>
    <cellStyle name="Input 2 2 2 17" xfId="7069"/>
    <cellStyle name="Input 2 2 2 17 2" xfId="24629"/>
    <cellStyle name="Input 2 2 2 17 3" xfId="42117"/>
    <cellStyle name="Input 2 2 2 18" xfId="7637"/>
    <cellStyle name="Input 2 2 2 18 2" xfId="25197"/>
    <cellStyle name="Input 2 2 2 18 3" xfId="42685"/>
    <cellStyle name="Input 2 2 2 19" xfId="8205"/>
    <cellStyle name="Input 2 2 2 19 2" xfId="25765"/>
    <cellStyle name="Input 2 2 2 19 3" xfId="43253"/>
    <cellStyle name="Input 2 2 2 2" xfId="788"/>
    <cellStyle name="Input 2 2 2 2 10" xfId="4705"/>
    <cellStyle name="Input 2 2 2 2 10 2" xfId="22297"/>
    <cellStyle name="Input 2 2 2 2 10 3" xfId="39785"/>
    <cellStyle name="Input 2 2 2 2 11" xfId="5106"/>
    <cellStyle name="Input 2 2 2 2 11 2" xfId="22698"/>
    <cellStyle name="Input 2 2 2 2 11 3" xfId="40186"/>
    <cellStyle name="Input 2 2 2 2 12" xfId="5506"/>
    <cellStyle name="Input 2 2 2 2 12 2" xfId="23098"/>
    <cellStyle name="Input 2 2 2 2 12 3" xfId="40586"/>
    <cellStyle name="Input 2 2 2 2 13" xfId="6251"/>
    <cellStyle name="Input 2 2 2 2 13 2" xfId="23811"/>
    <cellStyle name="Input 2 2 2 2 13 3" xfId="41299"/>
    <cellStyle name="Input 2 2 2 2 14" xfId="6852"/>
    <cellStyle name="Input 2 2 2 2 14 2" xfId="24412"/>
    <cellStyle name="Input 2 2 2 2 14 3" xfId="41900"/>
    <cellStyle name="Input 2 2 2 2 15" xfId="7432"/>
    <cellStyle name="Input 2 2 2 2 15 2" xfId="24992"/>
    <cellStyle name="Input 2 2 2 2 15 3" xfId="42480"/>
    <cellStyle name="Input 2 2 2 2 16" xfId="8000"/>
    <cellStyle name="Input 2 2 2 2 16 2" xfId="25560"/>
    <cellStyle name="Input 2 2 2 2 16 3" xfId="43048"/>
    <cellStyle name="Input 2 2 2 2 17" xfId="8568"/>
    <cellStyle name="Input 2 2 2 2 17 2" xfId="26128"/>
    <cellStyle name="Input 2 2 2 2 17 3" xfId="43616"/>
    <cellStyle name="Input 2 2 2 2 18" xfId="9136"/>
    <cellStyle name="Input 2 2 2 2 18 2" xfId="26696"/>
    <cellStyle name="Input 2 2 2 2 18 3" xfId="44184"/>
    <cellStyle name="Input 2 2 2 2 19" xfId="9704"/>
    <cellStyle name="Input 2 2 2 2 19 2" xfId="27264"/>
    <cellStyle name="Input 2 2 2 2 19 3" xfId="44752"/>
    <cellStyle name="Input 2 2 2 2 2" xfId="1281"/>
    <cellStyle name="Input 2 2 2 2 2 2" xfId="18873"/>
    <cellStyle name="Input 2 2 2 2 2 3" xfId="36361"/>
    <cellStyle name="Input 2 2 2 2 20" xfId="10283"/>
    <cellStyle name="Input 2 2 2 2 20 2" xfId="27843"/>
    <cellStyle name="Input 2 2 2 2 20 3" xfId="45331"/>
    <cellStyle name="Input 2 2 2 2 21" xfId="10850"/>
    <cellStyle name="Input 2 2 2 2 21 2" xfId="28410"/>
    <cellStyle name="Input 2 2 2 2 21 3" xfId="45898"/>
    <cellStyle name="Input 2 2 2 2 22" xfId="11360"/>
    <cellStyle name="Input 2 2 2 2 22 2" xfId="28920"/>
    <cellStyle name="Input 2 2 2 2 22 3" xfId="46408"/>
    <cellStyle name="Input 2 2 2 2 23" xfId="11941"/>
    <cellStyle name="Input 2 2 2 2 23 2" xfId="29501"/>
    <cellStyle name="Input 2 2 2 2 23 3" xfId="46989"/>
    <cellStyle name="Input 2 2 2 2 24" xfId="12519"/>
    <cellStyle name="Input 2 2 2 2 24 2" xfId="30079"/>
    <cellStyle name="Input 2 2 2 2 24 3" xfId="47567"/>
    <cellStyle name="Input 2 2 2 2 25" xfId="13095"/>
    <cellStyle name="Input 2 2 2 2 25 2" xfId="30655"/>
    <cellStyle name="Input 2 2 2 2 25 3" xfId="48143"/>
    <cellStyle name="Input 2 2 2 2 26" xfId="13671"/>
    <cellStyle name="Input 2 2 2 2 26 2" xfId="31231"/>
    <cellStyle name="Input 2 2 2 2 26 3" xfId="48719"/>
    <cellStyle name="Input 2 2 2 2 27" xfId="14245"/>
    <cellStyle name="Input 2 2 2 2 27 2" xfId="31805"/>
    <cellStyle name="Input 2 2 2 2 27 3" xfId="49293"/>
    <cellStyle name="Input 2 2 2 2 28" xfId="14801"/>
    <cellStyle name="Input 2 2 2 2 28 2" xfId="32361"/>
    <cellStyle name="Input 2 2 2 2 28 3" xfId="49849"/>
    <cellStyle name="Input 2 2 2 2 29" xfId="15358"/>
    <cellStyle name="Input 2 2 2 2 29 2" xfId="32918"/>
    <cellStyle name="Input 2 2 2 2 29 3" xfId="50406"/>
    <cellStyle name="Input 2 2 2 2 3" xfId="1717"/>
    <cellStyle name="Input 2 2 2 2 3 2" xfId="19309"/>
    <cellStyle name="Input 2 2 2 2 3 3" xfId="36797"/>
    <cellStyle name="Input 2 2 2 2 30" xfId="15916"/>
    <cellStyle name="Input 2 2 2 2 30 2" xfId="33476"/>
    <cellStyle name="Input 2 2 2 2 30 3" xfId="50964"/>
    <cellStyle name="Input 2 2 2 2 31" xfId="16464"/>
    <cellStyle name="Input 2 2 2 2 31 2" xfId="34024"/>
    <cellStyle name="Input 2 2 2 2 31 3" xfId="51512"/>
    <cellStyle name="Input 2 2 2 2 32" xfId="16997"/>
    <cellStyle name="Input 2 2 2 2 32 2" xfId="34557"/>
    <cellStyle name="Input 2 2 2 2 32 3" xfId="52045"/>
    <cellStyle name="Input 2 2 2 2 33" xfId="17518"/>
    <cellStyle name="Input 2 2 2 2 33 2" xfId="35078"/>
    <cellStyle name="Input 2 2 2 2 33 3" xfId="52566"/>
    <cellStyle name="Input 2 2 2 2 34" xfId="18122"/>
    <cellStyle name="Input 2 2 2 2 35" xfId="35610"/>
    <cellStyle name="Input 2 2 2 2 36" xfId="53336"/>
    <cellStyle name="Input 2 2 2 2 37" xfId="53043"/>
    <cellStyle name="Input 2 2 2 2 4" xfId="2152"/>
    <cellStyle name="Input 2 2 2 2 4 2" xfId="19744"/>
    <cellStyle name="Input 2 2 2 2 4 3" xfId="37232"/>
    <cellStyle name="Input 2 2 2 2 5" xfId="2588"/>
    <cellStyle name="Input 2 2 2 2 5 2" xfId="20180"/>
    <cellStyle name="Input 2 2 2 2 5 3" xfId="37668"/>
    <cellStyle name="Input 2 2 2 2 6" xfId="2983"/>
    <cellStyle name="Input 2 2 2 2 6 2" xfId="20575"/>
    <cellStyle name="Input 2 2 2 2 6 3" xfId="38063"/>
    <cellStyle name="Input 2 2 2 2 7" xfId="3438"/>
    <cellStyle name="Input 2 2 2 2 7 2" xfId="21030"/>
    <cellStyle name="Input 2 2 2 2 7 3" xfId="38518"/>
    <cellStyle name="Input 2 2 2 2 8" xfId="3863"/>
    <cellStyle name="Input 2 2 2 2 8 2" xfId="21455"/>
    <cellStyle name="Input 2 2 2 2 8 3" xfId="38943"/>
    <cellStyle name="Input 2 2 2 2 9" xfId="4284"/>
    <cellStyle name="Input 2 2 2 2 9 2" xfId="21876"/>
    <cellStyle name="Input 2 2 2 2 9 3" xfId="39364"/>
    <cellStyle name="Input 2 2 2 20" xfId="8773"/>
    <cellStyle name="Input 2 2 2 20 2" xfId="26333"/>
    <cellStyle name="Input 2 2 2 20 3" xfId="43821"/>
    <cellStyle name="Input 2 2 2 21" xfId="9341"/>
    <cellStyle name="Input 2 2 2 21 2" xfId="26901"/>
    <cellStyle name="Input 2 2 2 21 3" xfId="44389"/>
    <cellStyle name="Input 2 2 2 22" xfId="9921"/>
    <cellStyle name="Input 2 2 2 22 2" xfId="27481"/>
    <cellStyle name="Input 2 2 2 22 3" xfId="44969"/>
    <cellStyle name="Input 2 2 2 23" xfId="10486"/>
    <cellStyle name="Input 2 2 2 23 2" xfId="28046"/>
    <cellStyle name="Input 2 2 2 23 3" xfId="45534"/>
    <cellStyle name="Input 2 2 2 24" xfId="11578"/>
    <cellStyle name="Input 2 2 2 24 2" xfId="29138"/>
    <cellStyle name="Input 2 2 2 24 3" xfId="46626"/>
    <cellStyle name="Input 2 2 2 25" xfId="12158"/>
    <cellStyle name="Input 2 2 2 25 2" xfId="29718"/>
    <cellStyle name="Input 2 2 2 25 3" xfId="47206"/>
    <cellStyle name="Input 2 2 2 26" xfId="12736"/>
    <cellStyle name="Input 2 2 2 26 2" xfId="30296"/>
    <cellStyle name="Input 2 2 2 26 3" xfId="47784"/>
    <cellStyle name="Input 2 2 2 27" xfId="13312"/>
    <cellStyle name="Input 2 2 2 27 2" xfId="30872"/>
    <cellStyle name="Input 2 2 2 27 3" xfId="48360"/>
    <cellStyle name="Input 2 2 2 28" xfId="13888"/>
    <cellStyle name="Input 2 2 2 28 2" xfId="31448"/>
    <cellStyle name="Input 2 2 2 28 3" xfId="48936"/>
    <cellStyle name="Input 2 2 2 29" xfId="14450"/>
    <cellStyle name="Input 2 2 2 29 2" xfId="32010"/>
    <cellStyle name="Input 2 2 2 29 3" xfId="49498"/>
    <cellStyle name="Input 2 2 2 3" xfId="908"/>
    <cellStyle name="Input 2 2 2 3 10" xfId="4825"/>
    <cellStyle name="Input 2 2 2 3 10 2" xfId="22417"/>
    <cellStyle name="Input 2 2 2 3 10 3" xfId="39905"/>
    <cellStyle name="Input 2 2 2 3 11" xfId="5226"/>
    <cellStyle name="Input 2 2 2 3 11 2" xfId="22818"/>
    <cellStyle name="Input 2 2 2 3 11 3" xfId="40306"/>
    <cellStyle name="Input 2 2 2 3 12" xfId="5626"/>
    <cellStyle name="Input 2 2 2 3 12 2" xfId="23218"/>
    <cellStyle name="Input 2 2 2 3 12 3" xfId="40706"/>
    <cellStyle name="Input 2 2 2 3 13" xfId="6371"/>
    <cellStyle name="Input 2 2 2 3 13 2" xfId="23931"/>
    <cellStyle name="Input 2 2 2 3 13 3" xfId="41419"/>
    <cellStyle name="Input 2 2 2 3 14" xfId="6972"/>
    <cellStyle name="Input 2 2 2 3 14 2" xfId="24532"/>
    <cellStyle name="Input 2 2 2 3 14 3" xfId="42020"/>
    <cellStyle name="Input 2 2 2 3 15" xfId="7552"/>
    <cellStyle name="Input 2 2 2 3 15 2" xfId="25112"/>
    <cellStyle name="Input 2 2 2 3 15 3" xfId="42600"/>
    <cellStyle name="Input 2 2 2 3 16" xfId="8120"/>
    <cellStyle name="Input 2 2 2 3 16 2" xfId="25680"/>
    <cellStyle name="Input 2 2 2 3 16 3" xfId="43168"/>
    <cellStyle name="Input 2 2 2 3 17" xfId="8688"/>
    <cellStyle name="Input 2 2 2 3 17 2" xfId="26248"/>
    <cellStyle name="Input 2 2 2 3 17 3" xfId="43736"/>
    <cellStyle name="Input 2 2 2 3 18" xfId="9256"/>
    <cellStyle name="Input 2 2 2 3 18 2" xfId="26816"/>
    <cellStyle name="Input 2 2 2 3 18 3" xfId="44304"/>
    <cellStyle name="Input 2 2 2 3 19" xfId="9824"/>
    <cellStyle name="Input 2 2 2 3 19 2" xfId="27384"/>
    <cellStyle name="Input 2 2 2 3 19 3" xfId="44872"/>
    <cellStyle name="Input 2 2 2 3 2" xfId="1401"/>
    <cellStyle name="Input 2 2 2 3 2 2" xfId="18993"/>
    <cellStyle name="Input 2 2 2 3 2 3" xfId="36481"/>
    <cellStyle name="Input 2 2 2 3 20" xfId="10403"/>
    <cellStyle name="Input 2 2 2 3 20 2" xfId="27963"/>
    <cellStyle name="Input 2 2 2 3 20 3" xfId="45451"/>
    <cellStyle name="Input 2 2 2 3 21" xfId="10970"/>
    <cellStyle name="Input 2 2 2 3 21 2" xfId="28530"/>
    <cellStyle name="Input 2 2 2 3 21 3" xfId="46018"/>
    <cellStyle name="Input 2 2 2 3 22" xfId="11480"/>
    <cellStyle name="Input 2 2 2 3 22 2" xfId="29040"/>
    <cellStyle name="Input 2 2 2 3 22 3" xfId="46528"/>
    <cellStyle name="Input 2 2 2 3 23" xfId="12061"/>
    <cellStyle name="Input 2 2 2 3 23 2" xfId="29621"/>
    <cellStyle name="Input 2 2 2 3 23 3" xfId="47109"/>
    <cellStyle name="Input 2 2 2 3 24" xfId="12639"/>
    <cellStyle name="Input 2 2 2 3 24 2" xfId="30199"/>
    <cellStyle name="Input 2 2 2 3 24 3" xfId="47687"/>
    <cellStyle name="Input 2 2 2 3 25" xfId="13215"/>
    <cellStyle name="Input 2 2 2 3 25 2" xfId="30775"/>
    <cellStyle name="Input 2 2 2 3 25 3" xfId="48263"/>
    <cellStyle name="Input 2 2 2 3 26" xfId="13791"/>
    <cellStyle name="Input 2 2 2 3 26 2" xfId="31351"/>
    <cellStyle name="Input 2 2 2 3 26 3" xfId="48839"/>
    <cellStyle name="Input 2 2 2 3 27" xfId="14365"/>
    <cellStyle name="Input 2 2 2 3 27 2" xfId="31925"/>
    <cellStyle name="Input 2 2 2 3 27 3" xfId="49413"/>
    <cellStyle name="Input 2 2 2 3 28" xfId="14921"/>
    <cellStyle name="Input 2 2 2 3 28 2" xfId="32481"/>
    <cellStyle name="Input 2 2 2 3 28 3" xfId="49969"/>
    <cellStyle name="Input 2 2 2 3 29" xfId="15478"/>
    <cellStyle name="Input 2 2 2 3 29 2" xfId="33038"/>
    <cellStyle name="Input 2 2 2 3 29 3" xfId="50526"/>
    <cellStyle name="Input 2 2 2 3 3" xfId="1837"/>
    <cellStyle name="Input 2 2 2 3 3 2" xfId="19429"/>
    <cellStyle name="Input 2 2 2 3 3 3" xfId="36917"/>
    <cellStyle name="Input 2 2 2 3 30" xfId="16036"/>
    <cellStyle name="Input 2 2 2 3 30 2" xfId="33596"/>
    <cellStyle name="Input 2 2 2 3 30 3" xfId="51084"/>
    <cellStyle name="Input 2 2 2 3 31" xfId="16584"/>
    <cellStyle name="Input 2 2 2 3 31 2" xfId="34144"/>
    <cellStyle name="Input 2 2 2 3 31 3" xfId="51632"/>
    <cellStyle name="Input 2 2 2 3 32" xfId="17117"/>
    <cellStyle name="Input 2 2 2 3 32 2" xfId="34677"/>
    <cellStyle name="Input 2 2 2 3 32 3" xfId="52165"/>
    <cellStyle name="Input 2 2 2 3 33" xfId="17638"/>
    <cellStyle name="Input 2 2 2 3 33 2" xfId="35198"/>
    <cellStyle name="Input 2 2 2 3 33 3" xfId="52686"/>
    <cellStyle name="Input 2 2 2 3 34" xfId="18242"/>
    <cellStyle name="Input 2 2 2 3 35" xfId="35730"/>
    <cellStyle name="Input 2 2 2 3 36" xfId="53456"/>
    <cellStyle name="Input 2 2 2 3 37" xfId="52994"/>
    <cellStyle name="Input 2 2 2 3 4" xfId="2272"/>
    <cellStyle name="Input 2 2 2 3 4 2" xfId="19864"/>
    <cellStyle name="Input 2 2 2 3 4 3" xfId="37352"/>
    <cellStyle name="Input 2 2 2 3 5" xfId="2708"/>
    <cellStyle name="Input 2 2 2 3 5 2" xfId="20300"/>
    <cellStyle name="Input 2 2 2 3 5 3" xfId="37788"/>
    <cellStyle name="Input 2 2 2 3 6" xfId="3092"/>
    <cellStyle name="Input 2 2 2 3 6 2" xfId="20684"/>
    <cellStyle name="Input 2 2 2 3 6 3" xfId="38172"/>
    <cellStyle name="Input 2 2 2 3 7" xfId="3558"/>
    <cellStyle name="Input 2 2 2 3 7 2" xfId="21150"/>
    <cellStyle name="Input 2 2 2 3 7 3" xfId="38638"/>
    <cellStyle name="Input 2 2 2 3 8" xfId="3983"/>
    <cellStyle name="Input 2 2 2 3 8 2" xfId="21575"/>
    <cellStyle name="Input 2 2 2 3 8 3" xfId="39063"/>
    <cellStyle name="Input 2 2 2 3 9" xfId="4404"/>
    <cellStyle name="Input 2 2 2 3 9 2" xfId="21996"/>
    <cellStyle name="Input 2 2 2 3 9 3" xfId="39484"/>
    <cellStyle name="Input 2 2 2 30" xfId="15006"/>
    <cellStyle name="Input 2 2 2 30 2" xfId="32566"/>
    <cellStyle name="Input 2 2 2 30 3" xfId="50054"/>
    <cellStyle name="Input 2 2 2 31" xfId="15574"/>
    <cellStyle name="Input 2 2 2 31 2" xfId="33134"/>
    <cellStyle name="Input 2 2 2 31 3" xfId="50622"/>
    <cellStyle name="Input 2 2 2 32" xfId="16121"/>
    <cellStyle name="Input 2 2 2 32 2" xfId="33681"/>
    <cellStyle name="Input 2 2 2 32 3" xfId="51169"/>
    <cellStyle name="Input 2 2 2 33" xfId="16680"/>
    <cellStyle name="Input 2 2 2 33 2" xfId="34240"/>
    <cellStyle name="Input 2 2 2 33 3" xfId="51728"/>
    <cellStyle name="Input 2 2 2 34" xfId="17202"/>
    <cellStyle name="Input 2 2 2 34 2" xfId="34762"/>
    <cellStyle name="Input 2 2 2 34 3" xfId="52250"/>
    <cellStyle name="Input 2 2 2 35" xfId="17806"/>
    <cellStyle name="Input 2 2 2 36" xfId="35294"/>
    <cellStyle name="Input 2 2 2 37" xfId="53187"/>
    <cellStyle name="Input 2 2 2 38" xfId="53013"/>
    <cellStyle name="Input 2 2 2 4" xfId="1132"/>
    <cellStyle name="Input 2 2 2 4 10" xfId="10703"/>
    <cellStyle name="Input 2 2 2 4 10 2" xfId="28263"/>
    <cellStyle name="Input 2 2 2 4 10 3" xfId="45751"/>
    <cellStyle name="Input 2 2 2 4 11" xfId="11214"/>
    <cellStyle name="Input 2 2 2 4 11 2" xfId="28774"/>
    <cellStyle name="Input 2 2 2 4 11 3" xfId="46262"/>
    <cellStyle name="Input 2 2 2 4 12" xfId="11794"/>
    <cellStyle name="Input 2 2 2 4 12 2" xfId="29354"/>
    <cellStyle name="Input 2 2 2 4 12 3" xfId="46842"/>
    <cellStyle name="Input 2 2 2 4 13" xfId="12372"/>
    <cellStyle name="Input 2 2 2 4 13 2" xfId="29932"/>
    <cellStyle name="Input 2 2 2 4 13 3" xfId="47420"/>
    <cellStyle name="Input 2 2 2 4 14" xfId="12949"/>
    <cellStyle name="Input 2 2 2 4 14 2" xfId="30509"/>
    <cellStyle name="Input 2 2 2 4 14 3" xfId="47997"/>
    <cellStyle name="Input 2 2 2 4 15" xfId="13524"/>
    <cellStyle name="Input 2 2 2 4 15 2" xfId="31084"/>
    <cellStyle name="Input 2 2 2 4 15 3" xfId="48572"/>
    <cellStyle name="Input 2 2 2 4 16" xfId="14099"/>
    <cellStyle name="Input 2 2 2 4 16 2" xfId="31659"/>
    <cellStyle name="Input 2 2 2 4 16 3" xfId="49147"/>
    <cellStyle name="Input 2 2 2 4 17" xfId="14656"/>
    <cellStyle name="Input 2 2 2 4 17 2" xfId="32216"/>
    <cellStyle name="Input 2 2 2 4 17 3" xfId="49704"/>
    <cellStyle name="Input 2 2 2 4 18" xfId="15212"/>
    <cellStyle name="Input 2 2 2 4 18 2" xfId="32772"/>
    <cellStyle name="Input 2 2 2 4 18 3" xfId="50260"/>
    <cellStyle name="Input 2 2 2 4 19" xfId="15773"/>
    <cellStyle name="Input 2 2 2 4 19 2" xfId="33333"/>
    <cellStyle name="Input 2 2 2 4 19 3" xfId="50821"/>
    <cellStyle name="Input 2 2 2 4 2" xfId="6104"/>
    <cellStyle name="Input 2 2 2 4 2 2" xfId="23674"/>
    <cellStyle name="Input 2 2 2 4 2 3" xfId="41162"/>
    <cellStyle name="Input 2 2 2 4 20" xfId="16319"/>
    <cellStyle name="Input 2 2 2 4 20 2" xfId="33879"/>
    <cellStyle name="Input 2 2 2 4 20 3" xfId="51367"/>
    <cellStyle name="Input 2 2 2 4 21" xfId="16860"/>
    <cellStyle name="Input 2 2 2 4 21 2" xfId="34420"/>
    <cellStyle name="Input 2 2 2 4 21 3" xfId="51908"/>
    <cellStyle name="Input 2 2 2 4 22" xfId="17381"/>
    <cellStyle name="Input 2 2 2 4 22 2" xfId="34941"/>
    <cellStyle name="Input 2 2 2 4 22 3" xfId="52429"/>
    <cellStyle name="Input 2 2 2 4 23" xfId="17985"/>
    <cellStyle name="Input 2 2 2 4 24" xfId="35473"/>
    <cellStyle name="Input 2 2 2 4 3" xfId="6705"/>
    <cellStyle name="Input 2 2 2 4 3 2" xfId="24265"/>
    <cellStyle name="Input 2 2 2 4 3 3" xfId="41753"/>
    <cellStyle name="Input 2 2 2 4 4" xfId="7285"/>
    <cellStyle name="Input 2 2 2 4 4 2" xfId="24845"/>
    <cellStyle name="Input 2 2 2 4 4 3" xfId="42333"/>
    <cellStyle name="Input 2 2 2 4 5" xfId="7853"/>
    <cellStyle name="Input 2 2 2 4 5 2" xfId="25413"/>
    <cellStyle name="Input 2 2 2 4 5 3" xfId="42901"/>
    <cellStyle name="Input 2 2 2 4 6" xfId="8421"/>
    <cellStyle name="Input 2 2 2 4 6 2" xfId="25981"/>
    <cellStyle name="Input 2 2 2 4 6 3" xfId="43469"/>
    <cellStyle name="Input 2 2 2 4 7" xfId="8989"/>
    <cellStyle name="Input 2 2 2 4 7 2" xfId="26549"/>
    <cellStyle name="Input 2 2 2 4 7 3" xfId="44037"/>
    <cellStyle name="Input 2 2 2 4 8" xfId="9557"/>
    <cellStyle name="Input 2 2 2 4 8 2" xfId="27117"/>
    <cellStyle name="Input 2 2 2 4 8 3" xfId="44605"/>
    <cellStyle name="Input 2 2 2 4 9" xfId="10136"/>
    <cellStyle name="Input 2 2 2 4 9 2" xfId="27696"/>
    <cellStyle name="Input 2 2 2 4 9 3" xfId="45184"/>
    <cellStyle name="Input 2 2 2 5" xfId="1568"/>
    <cellStyle name="Input 2 2 2 5 2" xfId="19160"/>
    <cellStyle name="Input 2 2 2 5 3" xfId="36648"/>
    <cellStyle name="Input 2 2 2 6" xfId="2003"/>
    <cellStyle name="Input 2 2 2 6 2" xfId="19595"/>
    <cellStyle name="Input 2 2 2 6 3" xfId="37083"/>
    <cellStyle name="Input 2 2 2 7" xfId="2439"/>
    <cellStyle name="Input 2 2 2 7 2" xfId="20031"/>
    <cellStyle name="Input 2 2 2 7 3" xfId="37519"/>
    <cellStyle name="Input 2 2 2 8" xfId="3167"/>
    <cellStyle name="Input 2 2 2 8 2" xfId="20759"/>
    <cellStyle name="Input 2 2 2 8 3" xfId="38247"/>
    <cellStyle name="Input 2 2 2 9" xfId="3290"/>
    <cellStyle name="Input 2 2 2 9 2" xfId="20882"/>
    <cellStyle name="Input 2 2 2 9 3" xfId="38370"/>
    <cellStyle name="Input 2 2 20" xfId="5817"/>
    <cellStyle name="Input 2 2 20 2" xfId="23409"/>
    <cellStyle name="Input 2 2 20 3" xfId="40897"/>
    <cellStyle name="Input 2 2 21" xfId="6456"/>
    <cellStyle name="Input 2 2 21 2" xfId="24016"/>
    <cellStyle name="Input 2 2 21 3" xfId="41504"/>
    <cellStyle name="Input 2 2 22" xfId="5840"/>
    <cellStyle name="Input 2 2 22 2" xfId="23432"/>
    <cellStyle name="Input 2 2 22 3" xfId="40920"/>
    <cellStyle name="Input 2 2 23" xfId="5733"/>
    <cellStyle name="Input 2 2 23 2" xfId="23325"/>
    <cellStyle name="Input 2 2 23 3" xfId="40813"/>
    <cellStyle name="Input 2 2 24" xfId="5811"/>
    <cellStyle name="Input 2 2 24 2" xfId="23403"/>
    <cellStyle name="Input 2 2 24 3" xfId="40891"/>
    <cellStyle name="Input 2 2 25" xfId="7214"/>
    <cellStyle name="Input 2 2 25 2" xfId="24774"/>
    <cellStyle name="Input 2 2 25 3" xfId="42262"/>
    <cellStyle name="Input 2 2 26" xfId="9355"/>
    <cellStyle name="Input 2 2 26 2" xfId="26915"/>
    <cellStyle name="Input 2 2 26 3" xfId="44403"/>
    <cellStyle name="Input 2 2 27" xfId="8215"/>
    <cellStyle name="Input 2 2 27 2" xfId="25775"/>
    <cellStyle name="Input 2 2 27 3" xfId="43263"/>
    <cellStyle name="Input 2 2 28" xfId="9571"/>
    <cellStyle name="Input 2 2 28 2" xfId="27131"/>
    <cellStyle name="Input 2 2 28 3" xfId="44619"/>
    <cellStyle name="Input 2 2 29" xfId="11562"/>
    <cellStyle name="Input 2 2 29 2" xfId="29122"/>
    <cellStyle name="Input 2 2 29 3" xfId="46610"/>
    <cellStyle name="Input 2 2 3" xfId="611"/>
    <cellStyle name="Input 2 2 3 10" xfId="3691"/>
    <cellStyle name="Input 2 2 3 10 2" xfId="21283"/>
    <cellStyle name="Input 2 2 3 10 3" xfId="38771"/>
    <cellStyle name="Input 2 2 3 11" xfId="4112"/>
    <cellStyle name="Input 2 2 3 11 2" xfId="21704"/>
    <cellStyle name="Input 2 2 3 11 3" xfId="39192"/>
    <cellStyle name="Input 2 2 3 12" xfId="4533"/>
    <cellStyle name="Input 2 2 3 12 2" xfId="22125"/>
    <cellStyle name="Input 2 2 3 12 3" xfId="39613"/>
    <cellStyle name="Input 2 2 3 13" xfId="4945"/>
    <cellStyle name="Input 2 2 3 13 2" xfId="22537"/>
    <cellStyle name="Input 2 2 3 13 3" xfId="40025"/>
    <cellStyle name="Input 2 2 3 14" xfId="5345"/>
    <cellStyle name="Input 2 2 3 14 2" xfId="22937"/>
    <cellStyle name="Input 2 2 3 14 3" xfId="40425"/>
    <cellStyle name="Input 2 2 3 15" xfId="5861"/>
    <cellStyle name="Input 2 2 3 15 2" xfId="23453"/>
    <cellStyle name="Input 2 2 3 15 3" xfId="40941"/>
    <cellStyle name="Input 2 2 3 16" xfId="6461"/>
    <cellStyle name="Input 2 2 3 16 2" xfId="24021"/>
    <cellStyle name="Input 2 2 3 16 3" xfId="41509"/>
    <cellStyle name="Input 2 2 3 17" xfId="5716"/>
    <cellStyle name="Input 2 2 3 17 2" xfId="23308"/>
    <cellStyle name="Input 2 2 3 17 3" xfId="40796"/>
    <cellStyle name="Input 2 2 3 18" xfId="6721"/>
    <cellStyle name="Input 2 2 3 18 2" xfId="24281"/>
    <cellStyle name="Input 2 2 3 18 3" xfId="41769"/>
    <cellStyle name="Input 2 2 3 19" xfId="5911"/>
    <cellStyle name="Input 2 2 3 19 2" xfId="23503"/>
    <cellStyle name="Input 2 2 3 19 3" xfId="40991"/>
    <cellStyle name="Input 2 2 3 2" xfId="764"/>
    <cellStyle name="Input 2 2 3 2 10" xfId="4681"/>
    <cellStyle name="Input 2 2 3 2 10 2" xfId="22273"/>
    <cellStyle name="Input 2 2 3 2 10 3" xfId="39761"/>
    <cellStyle name="Input 2 2 3 2 11" xfId="5082"/>
    <cellStyle name="Input 2 2 3 2 11 2" xfId="22674"/>
    <cellStyle name="Input 2 2 3 2 11 3" xfId="40162"/>
    <cellStyle name="Input 2 2 3 2 12" xfId="5482"/>
    <cellStyle name="Input 2 2 3 2 12 2" xfId="23074"/>
    <cellStyle name="Input 2 2 3 2 12 3" xfId="40562"/>
    <cellStyle name="Input 2 2 3 2 13" xfId="6227"/>
    <cellStyle name="Input 2 2 3 2 13 2" xfId="23787"/>
    <cellStyle name="Input 2 2 3 2 13 3" xfId="41275"/>
    <cellStyle name="Input 2 2 3 2 14" xfId="6828"/>
    <cellStyle name="Input 2 2 3 2 14 2" xfId="24388"/>
    <cellStyle name="Input 2 2 3 2 14 3" xfId="41876"/>
    <cellStyle name="Input 2 2 3 2 15" xfId="7408"/>
    <cellStyle name="Input 2 2 3 2 15 2" xfId="24968"/>
    <cellStyle name="Input 2 2 3 2 15 3" xfId="42456"/>
    <cellStyle name="Input 2 2 3 2 16" xfId="7976"/>
    <cellStyle name="Input 2 2 3 2 16 2" xfId="25536"/>
    <cellStyle name="Input 2 2 3 2 16 3" xfId="43024"/>
    <cellStyle name="Input 2 2 3 2 17" xfId="8544"/>
    <cellStyle name="Input 2 2 3 2 17 2" xfId="26104"/>
    <cellStyle name="Input 2 2 3 2 17 3" xfId="43592"/>
    <cellStyle name="Input 2 2 3 2 18" xfId="9112"/>
    <cellStyle name="Input 2 2 3 2 18 2" xfId="26672"/>
    <cellStyle name="Input 2 2 3 2 18 3" xfId="44160"/>
    <cellStyle name="Input 2 2 3 2 19" xfId="9680"/>
    <cellStyle name="Input 2 2 3 2 19 2" xfId="27240"/>
    <cellStyle name="Input 2 2 3 2 19 3" xfId="44728"/>
    <cellStyle name="Input 2 2 3 2 2" xfId="1257"/>
    <cellStyle name="Input 2 2 3 2 2 2" xfId="18849"/>
    <cellStyle name="Input 2 2 3 2 2 3" xfId="36337"/>
    <cellStyle name="Input 2 2 3 2 20" xfId="10259"/>
    <cellStyle name="Input 2 2 3 2 20 2" xfId="27819"/>
    <cellStyle name="Input 2 2 3 2 20 3" xfId="45307"/>
    <cellStyle name="Input 2 2 3 2 21" xfId="10826"/>
    <cellStyle name="Input 2 2 3 2 21 2" xfId="28386"/>
    <cellStyle name="Input 2 2 3 2 21 3" xfId="45874"/>
    <cellStyle name="Input 2 2 3 2 22" xfId="11336"/>
    <cellStyle name="Input 2 2 3 2 22 2" xfId="28896"/>
    <cellStyle name="Input 2 2 3 2 22 3" xfId="46384"/>
    <cellStyle name="Input 2 2 3 2 23" xfId="11917"/>
    <cellStyle name="Input 2 2 3 2 23 2" xfId="29477"/>
    <cellStyle name="Input 2 2 3 2 23 3" xfId="46965"/>
    <cellStyle name="Input 2 2 3 2 24" xfId="12495"/>
    <cellStyle name="Input 2 2 3 2 24 2" xfId="30055"/>
    <cellStyle name="Input 2 2 3 2 24 3" xfId="47543"/>
    <cellStyle name="Input 2 2 3 2 25" xfId="13071"/>
    <cellStyle name="Input 2 2 3 2 25 2" xfId="30631"/>
    <cellStyle name="Input 2 2 3 2 25 3" xfId="48119"/>
    <cellStyle name="Input 2 2 3 2 26" xfId="13647"/>
    <cellStyle name="Input 2 2 3 2 26 2" xfId="31207"/>
    <cellStyle name="Input 2 2 3 2 26 3" xfId="48695"/>
    <cellStyle name="Input 2 2 3 2 27" xfId="14221"/>
    <cellStyle name="Input 2 2 3 2 27 2" xfId="31781"/>
    <cellStyle name="Input 2 2 3 2 27 3" xfId="49269"/>
    <cellStyle name="Input 2 2 3 2 28" xfId="14777"/>
    <cellStyle name="Input 2 2 3 2 28 2" xfId="32337"/>
    <cellStyle name="Input 2 2 3 2 28 3" xfId="49825"/>
    <cellStyle name="Input 2 2 3 2 29" xfId="15334"/>
    <cellStyle name="Input 2 2 3 2 29 2" xfId="32894"/>
    <cellStyle name="Input 2 2 3 2 29 3" xfId="50382"/>
    <cellStyle name="Input 2 2 3 2 3" xfId="1693"/>
    <cellStyle name="Input 2 2 3 2 3 2" xfId="19285"/>
    <cellStyle name="Input 2 2 3 2 3 3" xfId="36773"/>
    <cellStyle name="Input 2 2 3 2 30" xfId="15892"/>
    <cellStyle name="Input 2 2 3 2 30 2" xfId="33452"/>
    <cellStyle name="Input 2 2 3 2 30 3" xfId="50940"/>
    <cellStyle name="Input 2 2 3 2 31" xfId="16440"/>
    <cellStyle name="Input 2 2 3 2 31 2" xfId="34000"/>
    <cellStyle name="Input 2 2 3 2 31 3" xfId="51488"/>
    <cellStyle name="Input 2 2 3 2 32" xfId="16973"/>
    <cellStyle name="Input 2 2 3 2 32 2" xfId="34533"/>
    <cellStyle name="Input 2 2 3 2 32 3" xfId="52021"/>
    <cellStyle name="Input 2 2 3 2 33" xfId="17494"/>
    <cellStyle name="Input 2 2 3 2 33 2" xfId="35054"/>
    <cellStyle name="Input 2 2 3 2 33 3" xfId="52542"/>
    <cellStyle name="Input 2 2 3 2 34" xfId="18098"/>
    <cellStyle name="Input 2 2 3 2 35" xfId="35586"/>
    <cellStyle name="Input 2 2 3 2 36" xfId="53312"/>
    <cellStyle name="Input 2 2 3 2 37" xfId="53688"/>
    <cellStyle name="Input 2 2 3 2 4" xfId="2128"/>
    <cellStyle name="Input 2 2 3 2 4 2" xfId="19720"/>
    <cellStyle name="Input 2 2 3 2 4 3" xfId="37208"/>
    <cellStyle name="Input 2 2 3 2 5" xfId="2564"/>
    <cellStyle name="Input 2 2 3 2 5 2" xfId="20156"/>
    <cellStyle name="Input 2 2 3 2 5 3" xfId="37644"/>
    <cellStyle name="Input 2 2 3 2 6" xfId="2801"/>
    <cellStyle name="Input 2 2 3 2 6 2" xfId="20393"/>
    <cellStyle name="Input 2 2 3 2 6 3" xfId="37881"/>
    <cellStyle name="Input 2 2 3 2 7" xfId="3414"/>
    <cellStyle name="Input 2 2 3 2 7 2" xfId="21006"/>
    <cellStyle name="Input 2 2 3 2 7 3" xfId="38494"/>
    <cellStyle name="Input 2 2 3 2 8" xfId="3839"/>
    <cellStyle name="Input 2 2 3 2 8 2" xfId="21431"/>
    <cellStyle name="Input 2 2 3 2 8 3" xfId="38919"/>
    <cellStyle name="Input 2 2 3 2 9" xfId="4260"/>
    <cellStyle name="Input 2 2 3 2 9 2" xfId="21852"/>
    <cellStyle name="Input 2 2 3 2 9 3" xfId="39340"/>
    <cellStyle name="Input 2 2 3 20" xfId="5780"/>
    <cellStyle name="Input 2 2 3 20 2" xfId="23372"/>
    <cellStyle name="Input 2 2 3 20 3" xfId="40860"/>
    <cellStyle name="Input 2 2 3 21" xfId="7230"/>
    <cellStyle name="Input 2 2 3 21 2" xfId="24790"/>
    <cellStyle name="Input 2 2 3 21 3" xfId="42278"/>
    <cellStyle name="Input 2 2 3 22" xfId="8921"/>
    <cellStyle name="Input 2 2 3 22 2" xfId="26481"/>
    <cellStyle name="Input 2 2 3 22 3" xfId="43969"/>
    <cellStyle name="Input 2 2 3 23" xfId="9573"/>
    <cellStyle name="Input 2 2 3 23 2" xfId="27133"/>
    <cellStyle name="Input 2 2 3 23 3" xfId="44621"/>
    <cellStyle name="Input 2 2 3 24" xfId="9576"/>
    <cellStyle name="Input 2 2 3 24 2" xfId="27136"/>
    <cellStyle name="Input 2 2 3 24 3" xfId="44624"/>
    <cellStyle name="Input 2 2 3 25" xfId="10501"/>
    <cellStyle name="Input 2 2 3 25 2" xfId="28061"/>
    <cellStyle name="Input 2 2 3 25 3" xfId="45549"/>
    <cellStyle name="Input 2 2 3 26" xfId="10153"/>
    <cellStyle name="Input 2 2 3 26 2" xfId="27713"/>
    <cellStyle name="Input 2 2 3 26 3" xfId="45201"/>
    <cellStyle name="Input 2 2 3 27" xfId="10722"/>
    <cellStyle name="Input 2 2 3 27 2" xfId="28282"/>
    <cellStyle name="Input 2 2 3 27 3" xfId="45770"/>
    <cellStyle name="Input 2 2 3 28" xfId="11144"/>
    <cellStyle name="Input 2 2 3 28 2" xfId="28704"/>
    <cellStyle name="Input 2 2 3 28 3" xfId="46192"/>
    <cellStyle name="Input 2 2 3 29" xfId="13540"/>
    <cellStyle name="Input 2 2 3 29 2" xfId="31100"/>
    <cellStyle name="Input 2 2 3 29 3" xfId="48588"/>
    <cellStyle name="Input 2 2 3 3" xfId="884"/>
    <cellStyle name="Input 2 2 3 3 10" xfId="4801"/>
    <cellStyle name="Input 2 2 3 3 10 2" xfId="22393"/>
    <cellStyle name="Input 2 2 3 3 10 3" xfId="39881"/>
    <cellStyle name="Input 2 2 3 3 11" xfId="5202"/>
    <cellStyle name="Input 2 2 3 3 11 2" xfId="22794"/>
    <cellStyle name="Input 2 2 3 3 11 3" xfId="40282"/>
    <cellStyle name="Input 2 2 3 3 12" xfId="5602"/>
    <cellStyle name="Input 2 2 3 3 12 2" xfId="23194"/>
    <cellStyle name="Input 2 2 3 3 12 3" xfId="40682"/>
    <cellStyle name="Input 2 2 3 3 13" xfId="6347"/>
    <cellStyle name="Input 2 2 3 3 13 2" xfId="23907"/>
    <cellStyle name="Input 2 2 3 3 13 3" xfId="41395"/>
    <cellStyle name="Input 2 2 3 3 14" xfId="6948"/>
    <cellStyle name="Input 2 2 3 3 14 2" xfId="24508"/>
    <cellStyle name="Input 2 2 3 3 14 3" xfId="41996"/>
    <cellStyle name="Input 2 2 3 3 15" xfId="7528"/>
    <cellStyle name="Input 2 2 3 3 15 2" xfId="25088"/>
    <cellStyle name="Input 2 2 3 3 15 3" xfId="42576"/>
    <cellStyle name="Input 2 2 3 3 16" xfId="8096"/>
    <cellStyle name="Input 2 2 3 3 16 2" xfId="25656"/>
    <cellStyle name="Input 2 2 3 3 16 3" xfId="43144"/>
    <cellStyle name="Input 2 2 3 3 17" xfId="8664"/>
    <cellStyle name="Input 2 2 3 3 17 2" xfId="26224"/>
    <cellStyle name="Input 2 2 3 3 17 3" xfId="43712"/>
    <cellStyle name="Input 2 2 3 3 18" xfId="9232"/>
    <cellStyle name="Input 2 2 3 3 18 2" xfId="26792"/>
    <cellStyle name="Input 2 2 3 3 18 3" xfId="44280"/>
    <cellStyle name="Input 2 2 3 3 19" xfId="9800"/>
    <cellStyle name="Input 2 2 3 3 19 2" xfId="27360"/>
    <cellStyle name="Input 2 2 3 3 19 3" xfId="44848"/>
    <cellStyle name="Input 2 2 3 3 2" xfId="1377"/>
    <cellStyle name="Input 2 2 3 3 2 2" xfId="18969"/>
    <cellStyle name="Input 2 2 3 3 2 3" xfId="36457"/>
    <cellStyle name="Input 2 2 3 3 20" xfId="10379"/>
    <cellStyle name="Input 2 2 3 3 20 2" xfId="27939"/>
    <cellStyle name="Input 2 2 3 3 20 3" xfId="45427"/>
    <cellStyle name="Input 2 2 3 3 21" xfId="10946"/>
    <cellStyle name="Input 2 2 3 3 21 2" xfId="28506"/>
    <cellStyle name="Input 2 2 3 3 21 3" xfId="45994"/>
    <cellStyle name="Input 2 2 3 3 22" xfId="11456"/>
    <cellStyle name="Input 2 2 3 3 22 2" xfId="29016"/>
    <cellStyle name="Input 2 2 3 3 22 3" xfId="46504"/>
    <cellStyle name="Input 2 2 3 3 23" xfId="12037"/>
    <cellStyle name="Input 2 2 3 3 23 2" xfId="29597"/>
    <cellStyle name="Input 2 2 3 3 23 3" xfId="47085"/>
    <cellStyle name="Input 2 2 3 3 24" xfId="12615"/>
    <cellStyle name="Input 2 2 3 3 24 2" xfId="30175"/>
    <cellStyle name="Input 2 2 3 3 24 3" xfId="47663"/>
    <cellStyle name="Input 2 2 3 3 25" xfId="13191"/>
    <cellStyle name="Input 2 2 3 3 25 2" xfId="30751"/>
    <cellStyle name="Input 2 2 3 3 25 3" xfId="48239"/>
    <cellStyle name="Input 2 2 3 3 26" xfId="13767"/>
    <cellStyle name="Input 2 2 3 3 26 2" xfId="31327"/>
    <cellStyle name="Input 2 2 3 3 26 3" xfId="48815"/>
    <cellStyle name="Input 2 2 3 3 27" xfId="14341"/>
    <cellStyle name="Input 2 2 3 3 27 2" xfId="31901"/>
    <cellStyle name="Input 2 2 3 3 27 3" xfId="49389"/>
    <cellStyle name="Input 2 2 3 3 28" xfId="14897"/>
    <cellStyle name="Input 2 2 3 3 28 2" xfId="32457"/>
    <cellStyle name="Input 2 2 3 3 28 3" xfId="49945"/>
    <cellStyle name="Input 2 2 3 3 29" xfId="15454"/>
    <cellStyle name="Input 2 2 3 3 29 2" xfId="33014"/>
    <cellStyle name="Input 2 2 3 3 29 3" xfId="50502"/>
    <cellStyle name="Input 2 2 3 3 3" xfId="1813"/>
    <cellStyle name="Input 2 2 3 3 3 2" xfId="19405"/>
    <cellStyle name="Input 2 2 3 3 3 3" xfId="36893"/>
    <cellStyle name="Input 2 2 3 3 30" xfId="16012"/>
    <cellStyle name="Input 2 2 3 3 30 2" xfId="33572"/>
    <cellStyle name="Input 2 2 3 3 30 3" xfId="51060"/>
    <cellStyle name="Input 2 2 3 3 31" xfId="16560"/>
    <cellStyle name="Input 2 2 3 3 31 2" xfId="34120"/>
    <cellStyle name="Input 2 2 3 3 31 3" xfId="51608"/>
    <cellStyle name="Input 2 2 3 3 32" xfId="17093"/>
    <cellStyle name="Input 2 2 3 3 32 2" xfId="34653"/>
    <cellStyle name="Input 2 2 3 3 32 3" xfId="52141"/>
    <cellStyle name="Input 2 2 3 3 33" xfId="17614"/>
    <cellStyle name="Input 2 2 3 3 33 2" xfId="35174"/>
    <cellStyle name="Input 2 2 3 3 33 3" xfId="52662"/>
    <cellStyle name="Input 2 2 3 3 34" xfId="18218"/>
    <cellStyle name="Input 2 2 3 3 35" xfId="35706"/>
    <cellStyle name="Input 2 2 3 3 36" xfId="53432"/>
    <cellStyle name="Input 2 2 3 3 37" xfId="53153"/>
    <cellStyle name="Input 2 2 3 3 4" xfId="2248"/>
    <cellStyle name="Input 2 2 3 3 4 2" xfId="19840"/>
    <cellStyle name="Input 2 2 3 3 4 3" xfId="37328"/>
    <cellStyle name="Input 2 2 3 3 5" xfId="2684"/>
    <cellStyle name="Input 2 2 3 3 5 2" xfId="20276"/>
    <cellStyle name="Input 2 2 3 3 5 3" xfId="37764"/>
    <cellStyle name="Input 2 2 3 3 6" xfId="3127"/>
    <cellStyle name="Input 2 2 3 3 6 2" xfId="20719"/>
    <cellStyle name="Input 2 2 3 3 6 3" xfId="38207"/>
    <cellStyle name="Input 2 2 3 3 7" xfId="3534"/>
    <cellStyle name="Input 2 2 3 3 7 2" xfId="21126"/>
    <cellStyle name="Input 2 2 3 3 7 3" xfId="38614"/>
    <cellStyle name="Input 2 2 3 3 8" xfId="3959"/>
    <cellStyle name="Input 2 2 3 3 8 2" xfId="21551"/>
    <cellStyle name="Input 2 2 3 3 8 3" xfId="39039"/>
    <cellStyle name="Input 2 2 3 3 9" xfId="4380"/>
    <cellStyle name="Input 2 2 3 3 9 2" xfId="21972"/>
    <cellStyle name="Input 2 2 3 3 9 3" xfId="39460"/>
    <cellStyle name="Input 2 2 3 30" xfId="12930"/>
    <cellStyle name="Input 2 2 3 30 2" xfId="30490"/>
    <cellStyle name="Input 2 2 3 30 3" xfId="47978"/>
    <cellStyle name="Input 2 2 3 31" xfId="14594"/>
    <cellStyle name="Input 2 2 3 31 2" xfId="32154"/>
    <cellStyle name="Input 2 2 3 31 3" xfId="49642"/>
    <cellStyle name="Input 2 2 3 32" xfId="15227"/>
    <cellStyle name="Input 2 2 3 32 2" xfId="32787"/>
    <cellStyle name="Input 2 2 3 32 3" xfId="50275"/>
    <cellStyle name="Input 2 2 3 33" xfId="15714"/>
    <cellStyle name="Input 2 2 3 33 2" xfId="33274"/>
    <cellStyle name="Input 2 2 3 33 3" xfId="50762"/>
    <cellStyle name="Input 2 2 3 34" xfId="16333"/>
    <cellStyle name="Input 2 2 3 34 2" xfId="33893"/>
    <cellStyle name="Input 2 2 3 34 3" xfId="51381"/>
    <cellStyle name="Input 2 2 3 35" xfId="17782"/>
    <cellStyle name="Input 2 2 3 36" xfId="17729"/>
    <cellStyle name="Input 2 2 3 37" xfId="53158"/>
    <cellStyle name="Input 2 2 3 38" xfId="53829"/>
    <cellStyle name="Input 2 2 3 4" xfId="1103"/>
    <cellStyle name="Input 2 2 3 4 10" xfId="10675"/>
    <cellStyle name="Input 2 2 3 4 10 2" xfId="28235"/>
    <cellStyle name="Input 2 2 3 4 10 3" xfId="45723"/>
    <cellStyle name="Input 2 2 3 4 11" xfId="11185"/>
    <cellStyle name="Input 2 2 3 4 11 2" xfId="28745"/>
    <cellStyle name="Input 2 2 3 4 11 3" xfId="46233"/>
    <cellStyle name="Input 2 2 3 4 12" xfId="11765"/>
    <cellStyle name="Input 2 2 3 4 12 2" xfId="29325"/>
    <cellStyle name="Input 2 2 3 4 12 3" xfId="46813"/>
    <cellStyle name="Input 2 2 3 4 13" xfId="12343"/>
    <cellStyle name="Input 2 2 3 4 13 2" xfId="29903"/>
    <cellStyle name="Input 2 2 3 4 13 3" xfId="47391"/>
    <cellStyle name="Input 2 2 3 4 14" xfId="12920"/>
    <cellStyle name="Input 2 2 3 4 14 2" xfId="30480"/>
    <cellStyle name="Input 2 2 3 4 14 3" xfId="47968"/>
    <cellStyle name="Input 2 2 3 4 15" xfId="13496"/>
    <cellStyle name="Input 2 2 3 4 15 2" xfId="31056"/>
    <cellStyle name="Input 2 2 3 4 15 3" xfId="48544"/>
    <cellStyle name="Input 2 2 3 4 16" xfId="14070"/>
    <cellStyle name="Input 2 2 3 4 16 2" xfId="31630"/>
    <cellStyle name="Input 2 2 3 4 16 3" xfId="49118"/>
    <cellStyle name="Input 2 2 3 4 17" xfId="14629"/>
    <cellStyle name="Input 2 2 3 4 17 2" xfId="32189"/>
    <cellStyle name="Input 2 2 3 4 17 3" xfId="49677"/>
    <cellStyle name="Input 2 2 3 4 18" xfId="15184"/>
    <cellStyle name="Input 2 2 3 4 18 2" xfId="32744"/>
    <cellStyle name="Input 2 2 3 4 18 3" xfId="50232"/>
    <cellStyle name="Input 2 2 3 4 19" xfId="15748"/>
    <cellStyle name="Input 2 2 3 4 19 2" xfId="33308"/>
    <cellStyle name="Input 2 2 3 4 19 3" xfId="50796"/>
    <cellStyle name="Input 2 2 3 4 2" xfId="6075"/>
    <cellStyle name="Input 2 2 3 4 2 2" xfId="23650"/>
    <cellStyle name="Input 2 2 3 4 2 3" xfId="41138"/>
    <cellStyle name="Input 2 2 3 4 20" xfId="16294"/>
    <cellStyle name="Input 2 2 3 4 20 2" xfId="33854"/>
    <cellStyle name="Input 2 2 3 4 20 3" xfId="51342"/>
    <cellStyle name="Input 2 2 3 4 21" xfId="16836"/>
    <cellStyle name="Input 2 2 3 4 21 2" xfId="34396"/>
    <cellStyle name="Input 2 2 3 4 21 3" xfId="51884"/>
    <cellStyle name="Input 2 2 3 4 22" xfId="17357"/>
    <cellStyle name="Input 2 2 3 4 22 2" xfId="34917"/>
    <cellStyle name="Input 2 2 3 4 22 3" xfId="52405"/>
    <cellStyle name="Input 2 2 3 4 23" xfId="17961"/>
    <cellStyle name="Input 2 2 3 4 24" xfId="35449"/>
    <cellStyle name="Input 2 2 3 4 3" xfId="6676"/>
    <cellStyle name="Input 2 2 3 4 3 2" xfId="24236"/>
    <cellStyle name="Input 2 2 3 4 3 3" xfId="41724"/>
    <cellStyle name="Input 2 2 3 4 4" xfId="7256"/>
    <cellStyle name="Input 2 2 3 4 4 2" xfId="24816"/>
    <cellStyle name="Input 2 2 3 4 4 3" xfId="42304"/>
    <cellStyle name="Input 2 2 3 4 5" xfId="7824"/>
    <cellStyle name="Input 2 2 3 4 5 2" xfId="25384"/>
    <cellStyle name="Input 2 2 3 4 5 3" xfId="42872"/>
    <cellStyle name="Input 2 2 3 4 6" xfId="8392"/>
    <cellStyle name="Input 2 2 3 4 6 2" xfId="25952"/>
    <cellStyle name="Input 2 2 3 4 6 3" xfId="43440"/>
    <cellStyle name="Input 2 2 3 4 7" xfId="8960"/>
    <cellStyle name="Input 2 2 3 4 7 2" xfId="26520"/>
    <cellStyle name="Input 2 2 3 4 7 3" xfId="44008"/>
    <cellStyle name="Input 2 2 3 4 8" xfId="9528"/>
    <cellStyle name="Input 2 2 3 4 8 2" xfId="27088"/>
    <cellStyle name="Input 2 2 3 4 8 3" xfId="44576"/>
    <cellStyle name="Input 2 2 3 4 9" xfId="10107"/>
    <cellStyle name="Input 2 2 3 4 9 2" xfId="27667"/>
    <cellStyle name="Input 2 2 3 4 9 3" xfId="45155"/>
    <cellStyle name="Input 2 2 3 5" xfId="1539"/>
    <cellStyle name="Input 2 2 3 5 2" xfId="19131"/>
    <cellStyle name="Input 2 2 3 5 3" xfId="36619"/>
    <cellStyle name="Input 2 2 3 6" xfId="1975"/>
    <cellStyle name="Input 2 2 3 6 2" xfId="19567"/>
    <cellStyle name="Input 2 2 3 6 3" xfId="37055"/>
    <cellStyle name="Input 2 2 3 7" xfId="2410"/>
    <cellStyle name="Input 2 2 3 7 2" xfId="20002"/>
    <cellStyle name="Input 2 2 3 7 3" xfId="37490"/>
    <cellStyle name="Input 2 2 3 8" xfId="3009"/>
    <cellStyle name="Input 2 2 3 8 2" xfId="20601"/>
    <cellStyle name="Input 2 2 3 8 3" xfId="38089"/>
    <cellStyle name="Input 2 2 3 9" xfId="3262"/>
    <cellStyle name="Input 2 2 3 9 2" xfId="20854"/>
    <cellStyle name="Input 2 2 3 9 3" xfId="38342"/>
    <cellStyle name="Input 2 2 30" xfId="10155"/>
    <cellStyle name="Input 2 2 30 2" xfId="27715"/>
    <cellStyle name="Input 2 2 30 3" xfId="45203"/>
    <cellStyle name="Input 2 2 31" xfId="6634"/>
    <cellStyle name="Input 2 2 31 2" xfId="24194"/>
    <cellStyle name="Input 2 2 31 3" xfId="41682"/>
    <cellStyle name="Input 2 2 32" xfId="11599"/>
    <cellStyle name="Input 2 2 32 2" xfId="29159"/>
    <cellStyle name="Input 2 2 32 3" xfId="46647"/>
    <cellStyle name="Input 2 2 33" xfId="12959"/>
    <cellStyle name="Input 2 2 33 2" xfId="30519"/>
    <cellStyle name="Input 2 2 33 3" xfId="48007"/>
    <cellStyle name="Input 2 2 34" xfId="13509"/>
    <cellStyle name="Input 2 2 34 2" xfId="31069"/>
    <cellStyle name="Input 2 2 34 3" xfId="48557"/>
    <cellStyle name="Input 2 2 35" xfId="13906"/>
    <cellStyle name="Input 2 2 35 2" xfId="31466"/>
    <cellStyle name="Input 2 2 35 3" xfId="48954"/>
    <cellStyle name="Input 2 2 36" xfId="14669"/>
    <cellStyle name="Input 2 2 36 2" xfId="32229"/>
    <cellStyle name="Input 2 2 36 3" xfId="49717"/>
    <cellStyle name="Input 2 2 37" xfId="15019"/>
    <cellStyle name="Input 2 2 37 2" xfId="32579"/>
    <cellStyle name="Input 2 2 37 3" xfId="50067"/>
    <cellStyle name="Input 2 2 38" xfId="17758"/>
    <cellStyle name="Input 2 2 39" xfId="17753"/>
    <cellStyle name="Input 2 2 4" xfId="740"/>
    <cellStyle name="Input 2 2 4 10" xfId="4657"/>
    <cellStyle name="Input 2 2 4 10 2" xfId="22249"/>
    <cellStyle name="Input 2 2 4 10 3" xfId="39737"/>
    <cellStyle name="Input 2 2 4 11" xfId="5058"/>
    <cellStyle name="Input 2 2 4 11 2" xfId="22650"/>
    <cellStyle name="Input 2 2 4 11 3" xfId="40138"/>
    <cellStyle name="Input 2 2 4 12" xfId="5458"/>
    <cellStyle name="Input 2 2 4 12 2" xfId="23050"/>
    <cellStyle name="Input 2 2 4 12 3" xfId="40538"/>
    <cellStyle name="Input 2 2 4 13" xfId="6203"/>
    <cellStyle name="Input 2 2 4 13 2" xfId="23763"/>
    <cellStyle name="Input 2 2 4 13 3" xfId="41251"/>
    <cellStyle name="Input 2 2 4 14" xfId="6804"/>
    <cellStyle name="Input 2 2 4 14 2" xfId="24364"/>
    <cellStyle name="Input 2 2 4 14 3" xfId="41852"/>
    <cellStyle name="Input 2 2 4 15" xfId="7384"/>
    <cellStyle name="Input 2 2 4 15 2" xfId="24944"/>
    <cellStyle name="Input 2 2 4 15 3" xfId="42432"/>
    <cellStyle name="Input 2 2 4 16" xfId="7952"/>
    <cellStyle name="Input 2 2 4 16 2" xfId="25512"/>
    <cellStyle name="Input 2 2 4 16 3" xfId="43000"/>
    <cellStyle name="Input 2 2 4 17" xfId="8520"/>
    <cellStyle name="Input 2 2 4 17 2" xfId="26080"/>
    <cellStyle name="Input 2 2 4 17 3" xfId="43568"/>
    <cellStyle name="Input 2 2 4 18" xfId="9088"/>
    <cellStyle name="Input 2 2 4 18 2" xfId="26648"/>
    <cellStyle name="Input 2 2 4 18 3" xfId="44136"/>
    <cellStyle name="Input 2 2 4 19" xfId="9656"/>
    <cellStyle name="Input 2 2 4 19 2" xfId="27216"/>
    <cellStyle name="Input 2 2 4 19 3" xfId="44704"/>
    <cellStyle name="Input 2 2 4 2" xfId="1233"/>
    <cellStyle name="Input 2 2 4 2 2" xfId="18825"/>
    <cellStyle name="Input 2 2 4 2 3" xfId="36313"/>
    <cellStyle name="Input 2 2 4 20" xfId="10235"/>
    <cellStyle name="Input 2 2 4 20 2" xfId="27795"/>
    <cellStyle name="Input 2 2 4 20 3" xfId="45283"/>
    <cellStyle name="Input 2 2 4 21" xfId="10802"/>
    <cellStyle name="Input 2 2 4 21 2" xfId="28362"/>
    <cellStyle name="Input 2 2 4 21 3" xfId="45850"/>
    <cellStyle name="Input 2 2 4 22" xfId="11312"/>
    <cellStyle name="Input 2 2 4 22 2" xfId="28872"/>
    <cellStyle name="Input 2 2 4 22 3" xfId="46360"/>
    <cellStyle name="Input 2 2 4 23" xfId="11893"/>
    <cellStyle name="Input 2 2 4 23 2" xfId="29453"/>
    <cellStyle name="Input 2 2 4 23 3" xfId="46941"/>
    <cellStyle name="Input 2 2 4 24" xfId="12471"/>
    <cellStyle name="Input 2 2 4 24 2" xfId="30031"/>
    <cellStyle name="Input 2 2 4 24 3" xfId="47519"/>
    <cellStyle name="Input 2 2 4 25" xfId="13047"/>
    <cellStyle name="Input 2 2 4 25 2" xfId="30607"/>
    <cellStyle name="Input 2 2 4 25 3" xfId="48095"/>
    <cellStyle name="Input 2 2 4 26" xfId="13623"/>
    <cellStyle name="Input 2 2 4 26 2" xfId="31183"/>
    <cellStyle name="Input 2 2 4 26 3" xfId="48671"/>
    <cellStyle name="Input 2 2 4 27" xfId="14197"/>
    <cellStyle name="Input 2 2 4 27 2" xfId="31757"/>
    <cellStyle name="Input 2 2 4 27 3" xfId="49245"/>
    <cellStyle name="Input 2 2 4 28" xfId="14753"/>
    <cellStyle name="Input 2 2 4 28 2" xfId="32313"/>
    <cellStyle name="Input 2 2 4 28 3" xfId="49801"/>
    <cellStyle name="Input 2 2 4 29" xfId="15310"/>
    <cellStyle name="Input 2 2 4 29 2" xfId="32870"/>
    <cellStyle name="Input 2 2 4 29 3" xfId="50358"/>
    <cellStyle name="Input 2 2 4 3" xfId="1669"/>
    <cellStyle name="Input 2 2 4 3 2" xfId="19261"/>
    <cellStyle name="Input 2 2 4 3 3" xfId="36749"/>
    <cellStyle name="Input 2 2 4 30" xfId="15868"/>
    <cellStyle name="Input 2 2 4 30 2" xfId="33428"/>
    <cellStyle name="Input 2 2 4 30 3" xfId="50916"/>
    <cellStyle name="Input 2 2 4 31" xfId="16416"/>
    <cellStyle name="Input 2 2 4 31 2" xfId="33976"/>
    <cellStyle name="Input 2 2 4 31 3" xfId="51464"/>
    <cellStyle name="Input 2 2 4 32" xfId="16949"/>
    <cellStyle name="Input 2 2 4 32 2" xfId="34509"/>
    <cellStyle name="Input 2 2 4 32 3" xfId="51997"/>
    <cellStyle name="Input 2 2 4 33" xfId="17470"/>
    <cellStyle name="Input 2 2 4 33 2" xfId="35030"/>
    <cellStyle name="Input 2 2 4 33 3" xfId="52518"/>
    <cellStyle name="Input 2 2 4 34" xfId="18074"/>
    <cellStyle name="Input 2 2 4 35" xfId="35562"/>
    <cellStyle name="Input 2 2 4 36" xfId="53288"/>
    <cellStyle name="Input 2 2 4 37" xfId="53607"/>
    <cellStyle name="Input 2 2 4 4" xfId="2104"/>
    <cellStyle name="Input 2 2 4 4 2" xfId="19696"/>
    <cellStyle name="Input 2 2 4 4 3" xfId="37184"/>
    <cellStyle name="Input 2 2 4 5" xfId="2540"/>
    <cellStyle name="Input 2 2 4 5 2" xfId="20132"/>
    <cellStyle name="Input 2 2 4 5 3" xfId="37620"/>
    <cellStyle name="Input 2 2 4 6" xfId="1985"/>
    <cellStyle name="Input 2 2 4 6 2" xfId="19577"/>
    <cellStyle name="Input 2 2 4 6 3" xfId="37065"/>
    <cellStyle name="Input 2 2 4 7" xfId="3390"/>
    <cellStyle name="Input 2 2 4 7 2" xfId="20982"/>
    <cellStyle name="Input 2 2 4 7 3" xfId="38470"/>
    <cellStyle name="Input 2 2 4 8" xfId="3815"/>
    <cellStyle name="Input 2 2 4 8 2" xfId="21407"/>
    <cellStyle name="Input 2 2 4 8 3" xfId="38895"/>
    <cellStyle name="Input 2 2 4 9" xfId="4236"/>
    <cellStyle name="Input 2 2 4 9 2" xfId="21828"/>
    <cellStyle name="Input 2 2 4 9 3" xfId="39316"/>
    <cellStyle name="Input 2 2 40" xfId="52858"/>
    <cellStyle name="Input 2 2 41" xfId="52885"/>
    <cellStyle name="Input 2 2 42" xfId="52879"/>
    <cellStyle name="Input 2 2 43" xfId="52919"/>
    <cellStyle name="Input 2 2 44" xfId="52939"/>
    <cellStyle name="Input 2 2 45" xfId="52954"/>
    <cellStyle name="Input 2 2 46" xfId="52966"/>
    <cellStyle name="Input 2 2 47" xfId="52978"/>
    <cellStyle name="Input 2 2 48" xfId="53121"/>
    <cellStyle name="Input 2 2 49" xfId="53023"/>
    <cellStyle name="Input 2 2 5" xfId="553"/>
    <cellStyle name="Input 2 2 5 10" xfId="3090"/>
    <cellStyle name="Input 2 2 5 10 2" xfId="20682"/>
    <cellStyle name="Input 2 2 5 10 3" xfId="38170"/>
    <cellStyle name="Input 2 2 5 11" xfId="2796"/>
    <cellStyle name="Input 2 2 5 11 2" xfId="20388"/>
    <cellStyle name="Input 2 2 5 11 3" xfId="37876"/>
    <cellStyle name="Input 2 2 5 12" xfId="3221"/>
    <cellStyle name="Input 2 2 5 12 2" xfId="20813"/>
    <cellStyle name="Input 2 2 5 12 3" xfId="38301"/>
    <cellStyle name="Input 2 2 5 13" xfId="6019"/>
    <cellStyle name="Input 2 2 5 13 2" xfId="23611"/>
    <cellStyle name="Input 2 2 5 13 3" xfId="41099"/>
    <cellStyle name="Input 2 2 5 14" xfId="6620"/>
    <cellStyle name="Input 2 2 5 14 2" xfId="24180"/>
    <cellStyle name="Input 2 2 5 14 3" xfId="41668"/>
    <cellStyle name="Input 2 2 5 15" xfId="7200"/>
    <cellStyle name="Input 2 2 5 15 2" xfId="24760"/>
    <cellStyle name="Input 2 2 5 15 3" xfId="42248"/>
    <cellStyle name="Input 2 2 5 16" xfId="7768"/>
    <cellStyle name="Input 2 2 5 16 2" xfId="25328"/>
    <cellStyle name="Input 2 2 5 16 3" xfId="42816"/>
    <cellStyle name="Input 2 2 5 17" xfId="8336"/>
    <cellStyle name="Input 2 2 5 17 2" xfId="25896"/>
    <cellStyle name="Input 2 2 5 17 3" xfId="43384"/>
    <cellStyle name="Input 2 2 5 18" xfId="8904"/>
    <cellStyle name="Input 2 2 5 18 2" xfId="26464"/>
    <cellStyle name="Input 2 2 5 18 3" xfId="43952"/>
    <cellStyle name="Input 2 2 5 19" xfId="9472"/>
    <cellStyle name="Input 2 2 5 19 2" xfId="27032"/>
    <cellStyle name="Input 2 2 5 19 3" xfId="44520"/>
    <cellStyle name="Input 2 2 5 2" xfId="1046"/>
    <cellStyle name="Input 2 2 5 2 2" xfId="18662"/>
    <cellStyle name="Input 2 2 5 2 3" xfId="36150"/>
    <cellStyle name="Input 2 2 5 20" xfId="10052"/>
    <cellStyle name="Input 2 2 5 20 2" xfId="27612"/>
    <cellStyle name="Input 2 2 5 20 3" xfId="45100"/>
    <cellStyle name="Input 2 2 5 21" xfId="10619"/>
    <cellStyle name="Input 2 2 5 21 2" xfId="28179"/>
    <cellStyle name="Input 2 2 5 21 3" xfId="45667"/>
    <cellStyle name="Input 2 2 5 22" xfId="11130"/>
    <cellStyle name="Input 2 2 5 22 2" xfId="28690"/>
    <cellStyle name="Input 2 2 5 22 3" xfId="46178"/>
    <cellStyle name="Input 2 2 5 23" xfId="11709"/>
    <cellStyle name="Input 2 2 5 23 2" xfId="29269"/>
    <cellStyle name="Input 2 2 5 23 3" xfId="46757"/>
    <cellStyle name="Input 2 2 5 24" xfId="12287"/>
    <cellStyle name="Input 2 2 5 24 2" xfId="29847"/>
    <cellStyle name="Input 2 2 5 24 3" xfId="47335"/>
    <cellStyle name="Input 2 2 5 25" xfId="12866"/>
    <cellStyle name="Input 2 2 5 25 2" xfId="30426"/>
    <cellStyle name="Input 2 2 5 25 3" xfId="47914"/>
    <cellStyle name="Input 2 2 5 26" xfId="13442"/>
    <cellStyle name="Input 2 2 5 26 2" xfId="31002"/>
    <cellStyle name="Input 2 2 5 26 3" xfId="48490"/>
    <cellStyle name="Input 2 2 5 27" xfId="14019"/>
    <cellStyle name="Input 2 2 5 27 2" xfId="31579"/>
    <cellStyle name="Input 2 2 5 27 3" xfId="49067"/>
    <cellStyle name="Input 2 2 5 28" xfId="14579"/>
    <cellStyle name="Input 2 2 5 28 2" xfId="32139"/>
    <cellStyle name="Input 2 2 5 28 3" xfId="49627"/>
    <cellStyle name="Input 2 2 5 29" xfId="15134"/>
    <cellStyle name="Input 2 2 5 29 2" xfId="32694"/>
    <cellStyle name="Input 2 2 5 29 3" xfId="50182"/>
    <cellStyle name="Input 2 2 5 3" xfId="519"/>
    <cellStyle name="Input 2 2 5 3 2" xfId="18566"/>
    <cellStyle name="Input 2 2 5 3 3" xfId="36054"/>
    <cellStyle name="Input 2 2 5 30" xfId="15699"/>
    <cellStyle name="Input 2 2 5 30 2" xfId="33259"/>
    <cellStyle name="Input 2 2 5 30 3" xfId="50747"/>
    <cellStyle name="Input 2 2 5 31" xfId="16246"/>
    <cellStyle name="Input 2 2 5 31 2" xfId="33806"/>
    <cellStyle name="Input 2 2 5 31 3" xfId="51294"/>
    <cellStyle name="Input 2 2 5 32" xfId="16797"/>
    <cellStyle name="Input 2 2 5 32 2" xfId="34357"/>
    <cellStyle name="Input 2 2 5 32 3" xfId="51845"/>
    <cellStyle name="Input 2 2 5 33" xfId="17318"/>
    <cellStyle name="Input 2 2 5 33 2" xfId="34878"/>
    <cellStyle name="Input 2 2 5 33 3" xfId="52366"/>
    <cellStyle name="Input 2 2 5 34" xfId="17922"/>
    <cellStyle name="Input 2 2 5 35" xfId="35410"/>
    <cellStyle name="Input 2 2 5 36" xfId="53100"/>
    <cellStyle name="Input 2 2 5 37" xfId="53587"/>
    <cellStyle name="Input 2 2 5 4" xfId="522"/>
    <cellStyle name="Input 2 2 5 4 2" xfId="18569"/>
    <cellStyle name="Input 2 2 5 4 3" xfId="36057"/>
    <cellStyle name="Input 2 2 5 5" xfId="1005"/>
    <cellStyle name="Input 2 2 5 5 2" xfId="18621"/>
    <cellStyle name="Input 2 2 5 5 3" xfId="36109"/>
    <cellStyle name="Input 2 2 5 6" xfId="3110"/>
    <cellStyle name="Input 2 2 5 6 2" xfId="20702"/>
    <cellStyle name="Input 2 2 5 6 3" xfId="38190"/>
    <cellStyle name="Input 2 2 5 7" xfId="2979"/>
    <cellStyle name="Input 2 2 5 7 2" xfId="20571"/>
    <cellStyle name="Input 2 2 5 7 3" xfId="38059"/>
    <cellStyle name="Input 2 2 5 8" xfId="2869"/>
    <cellStyle name="Input 2 2 5 8 2" xfId="20461"/>
    <cellStyle name="Input 2 2 5 8 3" xfId="37949"/>
    <cellStyle name="Input 2 2 5 9" xfId="3111"/>
    <cellStyle name="Input 2 2 5 9 2" xfId="20703"/>
    <cellStyle name="Input 2 2 5 9 3" xfId="38191"/>
    <cellStyle name="Input 2 2 6" xfId="574"/>
    <cellStyle name="Input 2 2 6 10" xfId="10639"/>
    <cellStyle name="Input 2 2 6 10 2" xfId="28199"/>
    <cellStyle name="Input 2 2 6 10 3" xfId="45687"/>
    <cellStyle name="Input 2 2 6 11" xfId="11150"/>
    <cellStyle name="Input 2 2 6 11 2" xfId="28710"/>
    <cellStyle name="Input 2 2 6 11 3" xfId="46198"/>
    <cellStyle name="Input 2 2 6 12" xfId="11729"/>
    <cellStyle name="Input 2 2 6 12 2" xfId="29289"/>
    <cellStyle name="Input 2 2 6 12 3" xfId="46777"/>
    <cellStyle name="Input 2 2 6 13" xfId="12307"/>
    <cellStyle name="Input 2 2 6 13 2" xfId="29867"/>
    <cellStyle name="Input 2 2 6 13 3" xfId="47355"/>
    <cellStyle name="Input 2 2 6 14" xfId="12886"/>
    <cellStyle name="Input 2 2 6 14 2" xfId="30446"/>
    <cellStyle name="Input 2 2 6 14 3" xfId="47934"/>
    <cellStyle name="Input 2 2 6 15" xfId="13462"/>
    <cellStyle name="Input 2 2 6 15 2" xfId="31022"/>
    <cellStyle name="Input 2 2 6 15 3" xfId="48510"/>
    <cellStyle name="Input 2 2 6 16" xfId="14039"/>
    <cellStyle name="Input 2 2 6 16 2" xfId="31599"/>
    <cellStyle name="Input 2 2 6 16 3" xfId="49087"/>
    <cellStyle name="Input 2 2 6 17" xfId="14597"/>
    <cellStyle name="Input 2 2 6 17 2" xfId="32157"/>
    <cellStyle name="Input 2 2 6 17 3" xfId="49645"/>
    <cellStyle name="Input 2 2 6 18" xfId="15153"/>
    <cellStyle name="Input 2 2 6 18 2" xfId="32713"/>
    <cellStyle name="Input 2 2 6 18 3" xfId="50201"/>
    <cellStyle name="Input 2 2 6 19" xfId="15717"/>
    <cellStyle name="Input 2 2 6 19 2" xfId="33277"/>
    <cellStyle name="Input 2 2 6 19 3" xfId="50765"/>
    <cellStyle name="Input 2 2 6 2" xfId="6039"/>
    <cellStyle name="Input 2 2 6 2 2" xfId="23626"/>
    <cellStyle name="Input 2 2 6 2 3" xfId="41114"/>
    <cellStyle name="Input 2 2 6 20" xfId="16264"/>
    <cellStyle name="Input 2 2 6 20 2" xfId="33824"/>
    <cellStyle name="Input 2 2 6 20 3" xfId="51312"/>
    <cellStyle name="Input 2 2 6 21" xfId="16812"/>
    <cellStyle name="Input 2 2 6 21 2" xfId="34372"/>
    <cellStyle name="Input 2 2 6 21 3" xfId="51860"/>
    <cellStyle name="Input 2 2 6 22" xfId="17333"/>
    <cellStyle name="Input 2 2 6 22 2" xfId="34893"/>
    <cellStyle name="Input 2 2 6 22 3" xfId="52381"/>
    <cellStyle name="Input 2 2 6 23" xfId="17937"/>
    <cellStyle name="Input 2 2 6 24" xfId="35425"/>
    <cellStyle name="Input 2 2 6 3" xfId="6640"/>
    <cellStyle name="Input 2 2 6 3 2" xfId="24200"/>
    <cellStyle name="Input 2 2 6 3 3" xfId="41688"/>
    <cellStyle name="Input 2 2 6 4" xfId="7220"/>
    <cellStyle name="Input 2 2 6 4 2" xfId="24780"/>
    <cellStyle name="Input 2 2 6 4 3" xfId="42268"/>
    <cellStyle name="Input 2 2 6 5" xfId="7788"/>
    <cellStyle name="Input 2 2 6 5 2" xfId="25348"/>
    <cellStyle name="Input 2 2 6 5 3" xfId="42836"/>
    <cellStyle name="Input 2 2 6 6" xfId="8356"/>
    <cellStyle name="Input 2 2 6 6 2" xfId="25916"/>
    <cellStyle name="Input 2 2 6 6 3" xfId="43404"/>
    <cellStyle name="Input 2 2 6 7" xfId="8924"/>
    <cellStyle name="Input 2 2 6 7 2" xfId="26484"/>
    <cellStyle name="Input 2 2 6 7 3" xfId="43972"/>
    <cellStyle name="Input 2 2 6 8" xfId="9492"/>
    <cellStyle name="Input 2 2 6 8 2" xfId="27052"/>
    <cellStyle name="Input 2 2 6 8 3" xfId="44540"/>
    <cellStyle name="Input 2 2 6 9" xfId="10072"/>
    <cellStyle name="Input 2 2 6 9 2" xfId="27632"/>
    <cellStyle name="Input 2 2 6 9 3" xfId="45120"/>
    <cellStyle name="Input 2 2 7" xfId="1067"/>
    <cellStyle name="Input 2 2 7 2" xfId="18683"/>
    <cellStyle name="Input 2 2 7 3" xfId="36171"/>
    <cellStyle name="Input 2 2 8" xfId="1502"/>
    <cellStyle name="Input 2 2 8 2" xfId="19094"/>
    <cellStyle name="Input 2 2 8 3" xfId="36582"/>
    <cellStyle name="Input 2 2 9" xfId="1938"/>
    <cellStyle name="Input 2 2 9 2" xfId="19530"/>
    <cellStyle name="Input 2 2 9 3" xfId="37018"/>
    <cellStyle name="Input 2 20" xfId="386"/>
    <cellStyle name="Input 2 20 2" xfId="18433"/>
    <cellStyle name="Input 2 20 3" xfId="35921"/>
    <cellStyle name="Input 2 21" xfId="375"/>
    <cellStyle name="Input 2 21 2" xfId="18422"/>
    <cellStyle name="Input 2 21 3" xfId="35910"/>
    <cellStyle name="Input 2 22" xfId="388"/>
    <cellStyle name="Input 2 22 2" xfId="18435"/>
    <cellStyle name="Input 2 22 3" xfId="35923"/>
    <cellStyle name="Input 2 23" xfId="373"/>
    <cellStyle name="Input 2 23 2" xfId="18420"/>
    <cellStyle name="Input 2 23 3" xfId="35908"/>
    <cellStyle name="Input 2 24" xfId="389"/>
    <cellStyle name="Input 2 24 2" xfId="18436"/>
    <cellStyle name="Input 2 24 3" xfId="35924"/>
    <cellStyle name="Input 2 25" xfId="372"/>
    <cellStyle name="Input 2 25 2" xfId="18419"/>
    <cellStyle name="Input 2 25 3" xfId="35907"/>
    <cellStyle name="Input 2 26" xfId="439"/>
    <cellStyle name="Input 2 26 2" xfId="18486"/>
    <cellStyle name="Input 2 26 3" xfId="35974"/>
    <cellStyle name="Input 2 27" xfId="433"/>
    <cellStyle name="Input 2 27 2" xfId="18480"/>
    <cellStyle name="Input 2 27 3" xfId="35968"/>
    <cellStyle name="Input 2 28" xfId="991"/>
    <cellStyle name="Input 2 28 2" xfId="18607"/>
    <cellStyle name="Input 2 28 3" xfId="36095"/>
    <cellStyle name="Input 2 29" xfId="464"/>
    <cellStyle name="Input 2 29 2" xfId="18511"/>
    <cellStyle name="Input 2 29 3" xfId="35999"/>
    <cellStyle name="Input 2 3" xfId="165"/>
    <cellStyle name="Input 2 3 10" xfId="3278"/>
    <cellStyle name="Input 2 3 10 2" xfId="20870"/>
    <cellStyle name="Input 2 3 10 3" xfId="38358"/>
    <cellStyle name="Input 2 3 11" xfId="3704"/>
    <cellStyle name="Input 2 3 11 2" xfId="21296"/>
    <cellStyle name="Input 2 3 11 3" xfId="38784"/>
    <cellStyle name="Input 2 3 12" xfId="4125"/>
    <cellStyle name="Input 2 3 12 2" xfId="21717"/>
    <cellStyle name="Input 2 3 12 3" xfId="39205"/>
    <cellStyle name="Input 2 3 13" xfId="4546"/>
    <cellStyle name="Input 2 3 13 2" xfId="22138"/>
    <cellStyle name="Input 2 3 13 3" xfId="39626"/>
    <cellStyle name="Input 2 3 14" xfId="4957"/>
    <cellStyle name="Input 2 3 14 2" xfId="22549"/>
    <cellStyle name="Input 2 3 14 3" xfId="40037"/>
    <cellStyle name="Input 2 3 15" xfId="5357"/>
    <cellStyle name="Input 2 3 15 2" xfId="22949"/>
    <cellStyle name="Input 2 3 15 3" xfId="40437"/>
    <cellStyle name="Input 2 3 16" xfId="5878"/>
    <cellStyle name="Input 2 3 16 2" xfId="23470"/>
    <cellStyle name="Input 2 3 16 3" xfId="40958"/>
    <cellStyle name="Input 2 3 17" xfId="6477"/>
    <cellStyle name="Input 2 3 17 2" xfId="24037"/>
    <cellStyle name="Input 2 3 17 3" xfId="41525"/>
    <cellStyle name="Input 2 3 18" xfId="7057"/>
    <cellStyle name="Input 2 3 18 2" xfId="24617"/>
    <cellStyle name="Input 2 3 18 3" xfId="42105"/>
    <cellStyle name="Input 2 3 19" xfId="5750"/>
    <cellStyle name="Input 2 3 19 2" xfId="23342"/>
    <cellStyle name="Input 2 3 19 3" xfId="40830"/>
    <cellStyle name="Input 2 3 2" xfId="776"/>
    <cellStyle name="Input 2 3 2 10" xfId="4693"/>
    <cellStyle name="Input 2 3 2 10 2" xfId="22285"/>
    <cellStyle name="Input 2 3 2 10 3" xfId="39773"/>
    <cellStyle name="Input 2 3 2 11" xfId="5094"/>
    <cellStyle name="Input 2 3 2 11 2" xfId="22686"/>
    <cellStyle name="Input 2 3 2 11 3" xfId="40174"/>
    <cellStyle name="Input 2 3 2 12" xfId="5494"/>
    <cellStyle name="Input 2 3 2 12 2" xfId="23086"/>
    <cellStyle name="Input 2 3 2 12 3" xfId="40574"/>
    <cellStyle name="Input 2 3 2 13" xfId="6239"/>
    <cellStyle name="Input 2 3 2 13 2" xfId="23799"/>
    <cellStyle name="Input 2 3 2 13 3" xfId="41287"/>
    <cellStyle name="Input 2 3 2 14" xfId="6840"/>
    <cellStyle name="Input 2 3 2 14 2" xfId="24400"/>
    <cellStyle name="Input 2 3 2 14 3" xfId="41888"/>
    <cellStyle name="Input 2 3 2 15" xfId="7420"/>
    <cellStyle name="Input 2 3 2 15 2" xfId="24980"/>
    <cellStyle name="Input 2 3 2 15 3" xfId="42468"/>
    <cellStyle name="Input 2 3 2 16" xfId="7988"/>
    <cellStyle name="Input 2 3 2 16 2" xfId="25548"/>
    <cellStyle name="Input 2 3 2 16 3" xfId="43036"/>
    <cellStyle name="Input 2 3 2 17" xfId="8556"/>
    <cellStyle name="Input 2 3 2 17 2" xfId="26116"/>
    <cellStyle name="Input 2 3 2 17 3" xfId="43604"/>
    <cellStyle name="Input 2 3 2 18" xfId="9124"/>
    <cellStyle name="Input 2 3 2 18 2" xfId="26684"/>
    <cellStyle name="Input 2 3 2 18 3" xfId="44172"/>
    <cellStyle name="Input 2 3 2 19" xfId="9692"/>
    <cellStyle name="Input 2 3 2 19 2" xfId="27252"/>
    <cellStyle name="Input 2 3 2 19 3" xfId="44740"/>
    <cellStyle name="Input 2 3 2 2" xfId="1269"/>
    <cellStyle name="Input 2 3 2 2 2" xfId="18861"/>
    <cellStyle name="Input 2 3 2 2 3" xfId="36349"/>
    <cellStyle name="Input 2 3 2 20" xfId="10271"/>
    <cellStyle name="Input 2 3 2 20 2" xfId="27831"/>
    <cellStyle name="Input 2 3 2 20 3" xfId="45319"/>
    <cellStyle name="Input 2 3 2 21" xfId="10838"/>
    <cellStyle name="Input 2 3 2 21 2" xfId="28398"/>
    <cellStyle name="Input 2 3 2 21 3" xfId="45886"/>
    <cellStyle name="Input 2 3 2 22" xfId="11348"/>
    <cellStyle name="Input 2 3 2 22 2" xfId="28908"/>
    <cellStyle name="Input 2 3 2 22 3" xfId="46396"/>
    <cellStyle name="Input 2 3 2 23" xfId="11929"/>
    <cellStyle name="Input 2 3 2 23 2" xfId="29489"/>
    <cellStyle name="Input 2 3 2 23 3" xfId="46977"/>
    <cellStyle name="Input 2 3 2 24" xfId="12507"/>
    <cellStyle name="Input 2 3 2 24 2" xfId="30067"/>
    <cellStyle name="Input 2 3 2 24 3" xfId="47555"/>
    <cellStyle name="Input 2 3 2 25" xfId="13083"/>
    <cellStyle name="Input 2 3 2 25 2" xfId="30643"/>
    <cellStyle name="Input 2 3 2 25 3" xfId="48131"/>
    <cellStyle name="Input 2 3 2 26" xfId="13659"/>
    <cellStyle name="Input 2 3 2 26 2" xfId="31219"/>
    <cellStyle name="Input 2 3 2 26 3" xfId="48707"/>
    <cellStyle name="Input 2 3 2 27" xfId="14233"/>
    <cellStyle name="Input 2 3 2 27 2" xfId="31793"/>
    <cellStyle name="Input 2 3 2 27 3" xfId="49281"/>
    <cellStyle name="Input 2 3 2 28" xfId="14789"/>
    <cellStyle name="Input 2 3 2 28 2" xfId="32349"/>
    <cellStyle name="Input 2 3 2 28 3" xfId="49837"/>
    <cellStyle name="Input 2 3 2 29" xfId="15346"/>
    <cellStyle name="Input 2 3 2 29 2" xfId="32906"/>
    <cellStyle name="Input 2 3 2 29 3" xfId="50394"/>
    <cellStyle name="Input 2 3 2 3" xfId="1705"/>
    <cellStyle name="Input 2 3 2 3 2" xfId="19297"/>
    <cellStyle name="Input 2 3 2 3 3" xfId="36785"/>
    <cellStyle name="Input 2 3 2 30" xfId="15904"/>
    <cellStyle name="Input 2 3 2 30 2" xfId="33464"/>
    <cellStyle name="Input 2 3 2 30 3" xfId="50952"/>
    <cellStyle name="Input 2 3 2 31" xfId="16452"/>
    <cellStyle name="Input 2 3 2 31 2" xfId="34012"/>
    <cellStyle name="Input 2 3 2 31 3" xfId="51500"/>
    <cellStyle name="Input 2 3 2 32" xfId="16985"/>
    <cellStyle name="Input 2 3 2 32 2" xfId="34545"/>
    <cellStyle name="Input 2 3 2 32 3" xfId="52033"/>
    <cellStyle name="Input 2 3 2 33" xfId="17506"/>
    <cellStyle name="Input 2 3 2 33 2" xfId="35066"/>
    <cellStyle name="Input 2 3 2 33 3" xfId="52554"/>
    <cellStyle name="Input 2 3 2 34" xfId="18110"/>
    <cellStyle name="Input 2 3 2 35" xfId="35598"/>
    <cellStyle name="Input 2 3 2 36" xfId="53324"/>
    <cellStyle name="Input 2 3 2 37" xfId="53606"/>
    <cellStyle name="Input 2 3 2 4" xfId="2140"/>
    <cellStyle name="Input 2 3 2 4 2" xfId="19732"/>
    <cellStyle name="Input 2 3 2 4 3" xfId="37220"/>
    <cellStyle name="Input 2 3 2 5" xfId="2576"/>
    <cellStyle name="Input 2 3 2 5 2" xfId="20168"/>
    <cellStyle name="Input 2 3 2 5 3" xfId="37656"/>
    <cellStyle name="Input 2 3 2 6" xfId="3067"/>
    <cellStyle name="Input 2 3 2 6 2" xfId="20659"/>
    <cellStyle name="Input 2 3 2 6 3" xfId="38147"/>
    <cellStyle name="Input 2 3 2 7" xfId="3426"/>
    <cellStyle name="Input 2 3 2 7 2" xfId="21018"/>
    <cellStyle name="Input 2 3 2 7 3" xfId="38506"/>
    <cellStyle name="Input 2 3 2 8" xfId="3851"/>
    <cellStyle name="Input 2 3 2 8 2" xfId="21443"/>
    <cellStyle name="Input 2 3 2 8 3" xfId="38931"/>
    <cellStyle name="Input 2 3 2 9" xfId="4272"/>
    <cellStyle name="Input 2 3 2 9 2" xfId="21864"/>
    <cellStyle name="Input 2 3 2 9 3" xfId="39352"/>
    <cellStyle name="Input 2 3 20" xfId="6471"/>
    <cellStyle name="Input 2 3 20 2" xfId="24031"/>
    <cellStyle name="Input 2 3 20 3" xfId="41519"/>
    <cellStyle name="Input 2 3 21" xfId="5802"/>
    <cellStyle name="Input 2 3 21 2" xfId="23394"/>
    <cellStyle name="Input 2 3 21 3" xfId="40882"/>
    <cellStyle name="Input 2 3 22" xfId="6509"/>
    <cellStyle name="Input 2 3 22 2" xfId="24069"/>
    <cellStyle name="Input 2 3 22 3" xfId="41557"/>
    <cellStyle name="Input 2 3 23" xfId="9909"/>
    <cellStyle name="Input 2 3 23 2" xfId="27469"/>
    <cellStyle name="Input 2 3 23 3" xfId="44957"/>
    <cellStyle name="Input 2 3 24" xfId="10511"/>
    <cellStyle name="Input 2 3 24 2" xfId="28071"/>
    <cellStyle name="Input 2 3 24 3" xfId="45559"/>
    <cellStyle name="Input 2 3 25" xfId="11566"/>
    <cellStyle name="Input 2 3 25 2" xfId="29126"/>
    <cellStyle name="Input 2 3 25 3" xfId="46614"/>
    <cellStyle name="Input 2 3 26" xfId="12146"/>
    <cellStyle name="Input 2 3 26 2" xfId="29706"/>
    <cellStyle name="Input 2 3 26 3" xfId="47194"/>
    <cellStyle name="Input 2 3 27" xfId="12724"/>
    <cellStyle name="Input 2 3 27 2" xfId="30284"/>
    <cellStyle name="Input 2 3 27 3" xfId="47772"/>
    <cellStyle name="Input 2 3 28" xfId="13300"/>
    <cellStyle name="Input 2 3 28 2" xfId="30860"/>
    <cellStyle name="Input 2 3 28 3" xfId="48348"/>
    <cellStyle name="Input 2 3 29" xfId="13876"/>
    <cellStyle name="Input 2 3 29 2" xfId="31436"/>
    <cellStyle name="Input 2 3 29 3" xfId="48924"/>
    <cellStyle name="Input 2 3 3" xfId="896"/>
    <cellStyle name="Input 2 3 3 10" xfId="4813"/>
    <cellStyle name="Input 2 3 3 10 2" xfId="22405"/>
    <cellStyle name="Input 2 3 3 10 3" xfId="39893"/>
    <cellStyle name="Input 2 3 3 11" xfId="5214"/>
    <cellStyle name="Input 2 3 3 11 2" xfId="22806"/>
    <cellStyle name="Input 2 3 3 11 3" xfId="40294"/>
    <cellStyle name="Input 2 3 3 12" xfId="5614"/>
    <cellStyle name="Input 2 3 3 12 2" xfId="23206"/>
    <cellStyle name="Input 2 3 3 12 3" xfId="40694"/>
    <cellStyle name="Input 2 3 3 13" xfId="6359"/>
    <cellStyle name="Input 2 3 3 13 2" xfId="23919"/>
    <cellStyle name="Input 2 3 3 13 3" xfId="41407"/>
    <cellStyle name="Input 2 3 3 14" xfId="6960"/>
    <cellStyle name="Input 2 3 3 14 2" xfId="24520"/>
    <cellStyle name="Input 2 3 3 14 3" xfId="42008"/>
    <cellStyle name="Input 2 3 3 15" xfId="7540"/>
    <cellStyle name="Input 2 3 3 15 2" xfId="25100"/>
    <cellStyle name="Input 2 3 3 15 3" xfId="42588"/>
    <cellStyle name="Input 2 3 3 16" xfId="8108"/>
    <cellStyle name="Input 2 3 3 16 2" xfId="25668"/>
    <cellStyle name="Input 2 3 3 16 3" xfId="43156"/>
    <cellStyle name="Input 2 3 3 17" xfId="8676"/>
    <cellStyle name="Input 2 3 3 17 2" xfId="26236"/>
    <cellStyle name="Input 2 3 3 17 3" xfId="43724"/>
    <cellStyle name="Input 2 3 3 18" xfId="9244"/>
    <cellStyle name="Input 2 3 3 18 2" xfId="26804"/>
    <cellStyle name="Input 2 3 3 18 3" xfId="44292"/>
    <cellStyle name="Input 2 3 3 19" xfId="9812"/>
    <cellStyle name="Input 2 3 3 19 2" xfId="27372"/>
    <cellStyle name="Input 2 3 3 19 3" xfId="44860"/>
    <cellStyle name="Input 2 3 3 2" xfId="1389"/>
    <cellStyle name="Input 2 3 3 2 2" xfId="18981"/>
    <cellStyle name="Input 2 3 3 2 3" xfId="36469"/>
    <cellStyle name="Input 2 3 3 20" xfId="10391"/>
    <cellStyle name="Input 2 3 3 20 2" xfId="27951"/>
    <cellStyle name="Input 2 3 3 20 3" xfId="45439"/>
    <cellStyle name="Input 2 3 3 21" xfId="10958"/>
    <cellStyle name="Input 2 3 3 21 2" xfId="28518"/>
    <cellStyle name="Input 2 3 3 21 3" xfId="46006"/>
    <cellStyle name="Input 2 3 3 22" xfId="11468"/>
    <cellStyle name="Input 2 3 3 22 2" xfId="29028"/>
    <cellStyle name="Input 2 3 3 22 3" xfId="46516"/>
    <cellStyle name="Input 2 3 3 23" xfId="12049"/>
    <cellStyle name="Input 2 3 3 23 2" xfId="29609"/>
    <cellStyle name="Input 2 3 3 23 3" xfId="47097"/>
    <cellStyle name="Input 2 3 3 24" xfId="12627"/>
    <cellStyle name="Input 2 3 3 24 2" xfId="30187"/>
    <cellStyle name="Input 2 3 3 24 3" xfId="47675"/>
    <cellStyle name="Input 2 3 3 25" xfId="13203"/>
    <cellStyle name="Input 2 3 3 25 2" xfId="30763"/>
    <cellStyle name="Input 2 3 3 25 3" xfId="48251"/>
    <cellStyle name="Input 2 3 3 26" xfId="13779"/>
    <cellStyle name="Input 2 3 3 26 2" xfId="31339"/>
    <cellStyle name="Input 2 3 3 26 3" xfId="48827"/>
    <cellStyle name="Input 2 3 3 27" xfId="14353"/>
    <cellStyle name="Input 2 3 3 27 2" xfId="31913"/>
    <cellStyle name="Input 2 3 3 27 3" xfId="49401"/>
    <cellStyle name="Input 2 3 3 28" xfId="14909"/>
    <cellStyle name="Input 2 3 3 28 2" xfId="32469"/>
    <cellStyle name="Input 2 3 3 28 3" xfId="49957"/>
    <cellStyle name="Input 2 3 3 29" xfId="15466"/>
    <cellStyle name="Input 2 3 3 29 2" xfId="33026"/>
    <cellStyle name="Input 2 3 3 29 3" xfId="50514"/>
    <cellStyle name="Input 2 3 3 3" xfId="1825"/>
    <cellStyle name="Input 2 3 3 3 2" xfId="19417"/>
    <cellStyle name="Input 2 3 3 3 3" xfId="36905"/>
    <cellStyle name="Input 2 3 3 30" xfId="16024"/>
    <cellStyle name="Input 2 3 3 30 2" xfId="33584"/>
    <cellStyle name="Input 2 3 3 30 3" xfId="51072"/>
    <cellStyle name="Input 2 3 3 31" xfId="16572"/>
    <cellStyle name="Input 2 3 3 31 2" xfId="34132"/>
    <cellStyle name="Input 2 3 3 31 3" xfId="51620"/>
    <cellStyle name="Input 2 3 3 32" xfId="17105"/>
    <cellStyle name="Input 2 3 3 32 2" xfId="34665"/>
    <cellStyle name="Input 2 3 3 32 3" xfId="52153"/>
    <cellStyle name="Input 2 3 3 33" xfId="17626"/>
    <cellStyle name="Input 2 3 3 33 2" xfId="35186"/>
    <cellStyle name="Input 2 3 3 33 3" xfId="52674"/>
    <cellStyle name="Input 2 3 3 34" xfId="18230"/>
    <cellStyle name="Input 2 3 3 35" xfId="35718"/>
    <cellStyle name="Input 2 3 3 36" xfId="53444"/>
    <cellStyle name="Input 2 3 3 37" xfId="53057"/>
    <cellStyle name="Input 2 3 3 4" xfId="2260"/>
    <cellStyle name="Input 2 3 3 4 2" xfId="19852"/>
    <cellStyle name="Input 2 3 3 4 3" xfId="37340"/>
    <cellStyle name="Input 2 3 3 5" xfId="2696"/>
    <cellStyle name="Input 2 3 3 5 2" xfId="20288"/>
    <cellStyle name="Input 2 3 3 5 3" xfId="37776"/>
    <cellStyle name="Input 2 3 3 6" xfId="3176"/>
    <cellStyle name="Input 2 3 3 6 2" xfId="20768"/>
    <cellStyle name="Input 2 3 3 6 3" xfId="38256"/>
    <cellStyle name="Input 2 3 3 7" xfId="3546"/>
    <cellStyle name="Input 2 3 3 7 2" xfId="21138"/>
    <cellStyle name="Input 2 3 3 7 3" xfId="38626"/>
    <cellStyle name="Input 2 3 3 8" xfId="3971"/>
    <cellStyle name="Input 2 3 3 8 2" xfId="21563"/>
    <cellStyle name="Input 2 3 3 8 3" xfId="39051"/>
    <cellStyle name="Input 2 3 3 9" xfId="4392"/>
    <cellStyle name="Input 2 3 3 9 2" xfId="21984"/>
    <cellStyle name="Input 2 3 3 9 3" xfId="39472"/>
    <cellStyle name="Input 2 3 30" xfId="9523"/>
    <cellStyle name="Input 2 3 30 2" xfId="27083"/>
    <cellStyle name="Input 2 3 30 3" xfId="44571"/>
    <cellStyle name="Input 2 3 31" xfId="12323"/>
    <cellStyle name="Input 2 3 31 2" xfId="29883"/>
    <cellStyle name="Input 2 3 31 3" xfId="47371"/>
    <cellStyle name="Input 2 3 32" xfId="15562"/>
    <cellStyle name="Input 2 3 32 2" xfId="33122"/>
    <cellStyle name="Input 2 3 32 3" xfId="50610"/>
    <cellStyle name="Input 2 3 33" xfId="14066"/>
    <cellStyle name="Input 2 3 33 2" xfId="31626"/>
    <cellStyle name="Input 2 3 33 3" xfId="49114"/>
    <cellStyle name="Input 2 3 34" xfId="16668"/>
    <cellStyle name="Input 2 3 34 2" xfId="34228"/>
    <cellStyle name="Input 2 3 34 3" xfId="51716"/>
    <cellStyle name="Input 2 3 35" xfId="14036"/>
    <cellStyle name="Input 2 3 35 2" xfId="31596"/>
    <cellStyle name="Input 2 3 35 3" xfId="49084"/>
    <cellStyle name="Input 2 3 36" xfId="17794"/>
    <cellStyle name="Input 2 3 37" xfId="35282"/>
    <cellStyle name="Input 2 3 38" xfId="53175"/>
    <cellStyle name="Input 2 3 39" xfId="53805"/>
    <cellStyle name="Input 2 3 4" xfId="628"/>
    <cellStyle name="Input 2 3 4 10" xfId="10691"/>
    <cellStyle name="Input 2 3 4 10 2" xfId="28251"/>
    <cellStyle name="Input 2 3 4 10 3" xfId="45739"/>
    <cellStyle name="Input 2 3 4 11" xfId="11202"/>
    <cellStyle name="Input 2 3 4 11 2" xfId="28762"/>
    <cellStyle name="Input 2 3 4 11 3" xfId="46250"/>
    <cellStyle name="Input 2 3 4 12" xfId="11782"/>
    <cellStyle name="Input 2 3 4 12 2" xfId="29342"/>
    <cellStyle name="Input 2 3 4 12 3" xfId="46830"/>
    <cellStyle name="Input 2 3 4 13" xfId="12360"/>
    <cellStyle name="Input 2 3 4 13 2" xfId="29920"/>
    <cellStyle name="Input 2 3 4 13 3" xfId="47408"/>
    <cellStyle name="Input 2 3 4 14" xfId="12937"/>
    <cellStyle name="Input 2 3 4 14 2" xfId="30497"/>
    <cellStyle name="Input 2 3 4 14 3" xfId="47985"/>
    <cellStyle name="Input 2 3 4 15" xfId="13512"/>
    <cellStyle name="Input 2 3 4 15 2" xfId="31072"/>
    <cellStyle name="Input 2 3 4 15 3" xfId="48560"/>
    <cellStyle name="Input 2 3 4 16" xfId="14087"/>
    <cellStyle name="Input 2 3 4 16 2" xfId="31647"/>
    <cellStyle name="Input 2 3 4 16 3" xfId="49135"/>
    <cellStyle name="Input 2 3 4 17" xfId="14644"/>
    <cellStyle name="Input 2 3 4 17 2" xfId="32204"/>
    <cellStyle name="Input 2 3 4 17 3" xfId="49692"/>
    <cellStyle name="Input 2 3 4 18" xfId="15200"/>
    <cellStyle name="Input 2 3 4 18 2" xfId="32760"/>
    <cellStyle name="Input 2 3 4 18 3" xfId="50248"/>
    <cellStyle name="Input 2 3 4 19" xfId="15761"/>
    <cellStyle name="Input 2 3 4 19 2" xfId="33321"/>
    <cellStyle name="Input 2 3 4 19 3" xfId="50809"/>
    <cellStyle name="Input 2 3 4 2" xfId="6092"/>
    <cellStyle name="Input 2 3 4 2 2" xfId="23662"/>
    <cellStyle name="Input 2 3 4 2 3" xfId="41150"/>
    <cellStyle name="Input 2 3 4 20" xfId="16307"/>
    <cellStyle name="Input 2 3 4 20 2" xfId="33867"/>
    <cellStyle name="Input 2 3 4 20 3" xfId="51355"/>
    <cellStyle name="Input 2 3 4 21" xfId="16848"/>
    <cellStyle name="Input 2 3 4 21 2" xfId="34408"/>
    <cellStyle name="Input 2 3 4 21 3" xfId="51896"/>
    <cellStyle name="Input 2 3 4 22" xfId="17369"/>
    <cellStyle name="Input 2 3 4 22 2" xfId="34929"/>
    <cellStyle name="Input 2 3 4 22 3" xfId="52417"/>
    <cellStyle name="Input 2 3 4 23" xfId="17973"/>
    <cellStyle name="Input 2 3 4 24" xfId="35461"/>
    <cellStyle name="Input 2 3 4 3" xfId="6693"/>
    <cellStyle name="Input 2 3 4 3 2" xfId="24253"/>
    <cellStyle name="Input 2 3 4 3 3" xfId="41741"/>
    <cellStyle name="Input 2 3 4 4" xfId="7273"/>
    <cellStyle name="Input 2 3 4 4 2" xfId="24833"/>
    <cellStyle name="Input 2 3 4 4 3" xfId="42321"/>
    <cellStyle name="Input 2 3 4 5" xfId="7841"/>
    <cellStyle name="Input 2 3 4 5 2" xfId="25401"/>
    <cellStyle name="Input 2 3 4 5 3" xfId="42889"/>
    <cellStyle name="Input 2 3 4 6" xfId="8409"/>
    <cellStyle name="Input 2 3 4 6 2" xfId="25969"/>
    <cellStyle name="Input 2 3 4 6 3" xfId="43457"/>
    <cellStyle name="Input 2 3 4 7" xfId="8977"/>
    <cellStyle name="Input 2 3 4 7 2" xfId="26537"/>
    <cellStyle name="Input 2 3 4 7 3" xfId="44025"/>
    <cellStyle name="Input 2 3 4 8" xfId="9545"/>
    <cellStyle name="Input 2 3 4 8 2" xfId="27105"/>
    <cellStyle name="Input 2 3 4 8 3" xfId="44593"/>
    <cellStyle name="Input 2 3 4 9" xfId="10124"/>
    <cellStyle name="Input 2 3 4 9 2" xfId="27684"/>
    <cellStyle name="Input 2 3 4 9 3" xfId="45172"/>
    <cellStyle name="Input 2 3 5" xfId="1120"/>
    <cellStyle name="Input 2 3 5 2" xfId="18724"/>
    <cellStyle name="Input 2 3 5 3" xfId="36212"/>
    <cellStyle name="Input 2 3 6" xfId="1556"/>
    <cellStyle name="Input 2 3 6 2" xfId="19148"/>
    <cellStyle name="Input 2 3 6 3" xfId="36636"/>
    <cellStyle name="Input 2 3 7" xfId="1991"/>
    <cellStyle name="Input 2 3 7 2" xfId="19583"/>
    <cellStyle name="Input 2 3 7 3" xfId="37071"/>
    <cellStyle name="Input 2 3 8" xfId="2427"/>
    <cellStyle name="Input 2 3 8 2" xfId="20019"/>
    <cellStyle name="Input 2 3 8 3" xfId="37507"/>
    <cellStyle name="Input 2 3 9" xfId="1077"/>
    <cellStyle name="Input 2 3 9 2" xfId="18693"/>
    <cellStyle name="Input 2 3 9 3" xfId="36181"/>
    <cellStyle name="Input 2 30" xfId="993"/>
    <cellStyle name="Input 2 30 2" xfId="18609"/>
    <cellStyle name="Input 2 30 3" xfId="36097"/>
    <cellStyle name="Input 2 31" xfId="466"/>
    <cellStyle name="Input 2 31 2" xfId="18513"/>
    <cellStyle name="Input 2 31 3" xfId="36001"/>
    <cellStyle name="Input 2 32" xfId="525"/>
    <cellStyle name="Input 2 32 2" xfId="18572"/>
    <cellStyle name="Input 2 32 3" xfId="36060"/>
    <cellStyle name="Input 2 33" xfId="3185"/>
    <cellStyle name="Input 2 33 2" xfId="20777"/>
    <cellStyle name="Input 2 33 3" xfId="38265"/>
    <cellStyle name="Input 2 34" xfId="2974"/>
    <cellStyle name="Input 2 34 2" xfId="20566"/>
    <cellStyle name="Input 2 34 3" xfId="38054"/>
    <cellStyle name="Input 2 35" xfId="3080"/>
    <cellStyle name="Input 2 35 2" xfId="20672"/>
    <cellStyle name="Input 2 35 3" xfId="38160"/>
    <cellStyle name="Input 2 36" xfId="3154"/>
    <cellStyle name="Input 2 36 2" xfId="20746"/>
    <cellStyle name="Input 2 36 3" xfId="38234"/>
    <cellStyle name="Input 2 37" xfId="3135"/>
    <cellStyle name="Input 2 37 2" xfId="20727"/>
    <cellStyle name="Input 2 37 3" xfId="38215"/>
    <cellStyle name="Input 2 38" xfId="3053"/>
    <cellStyle name="Input 2 38 2" xfId="20645"/>
    <cellStyle name="Input 2 38 3" xfId="38133"/>
    <cellStyle name="Input 2 39" xfId="5784"/>
    <cellStyle name="Input 2 39 2" xfId="23376"/>
    <cellStyle name="Input 2 39 3" xfId="40864"/>
    <cellStyle name="Input 2 4" xfId="200"/>
    <cellStyle name="Input 2 4 10" xfId="3245"/>
    <cellStyle name="Input 2 4 10 2" xfId="20837"/>
    <cellStyle name="Input 2 4 10 3" xfId="38325"/>
    <cellStyle name="Input 2 4 11" xfId="3674"/>
    <cellStyle name="Input 2 4 11 2" xfId="21266"/>
    <cellStyle name="Input 2 4 11 3" xfId="38754"/>
    <cellStyle name="Input 2 4 12" xfId="4097"/>
    <cellStyle name="Input 2 4 12 2" xfId="21689"/>
    <cellStyle name="Input 2 4 12 3" xfId="39177"/>
    <cellStyle name="Input 2 4 13" xfId="4518"/>
    <cellStyle name="Input 2 4 13 2" xfId="22110"/>
    <cellStyle name="Input 2 4 13 3" xfId="39598"/>
    <cellStyle name="Input 2 4 14" xfId="4933"/>
    <cellStyle name="Input 2 4 14 2" xfId="22525"/>
    <cellStyle name="Input 2 4 14 3" xfId="40013"/>
    <cellStyle name="Input 2 4 15" xfId="5333"/>
    <cellStyle name="Input 2 4 15 2" xfId="22925"/>
    <cellStyle name="Input 2 4 15 3" xfId="40413"/>
    <cellStyle name="Input 2 4 16" xfId="5844"/>
    <cellStyle name="Input 2 4 16 2" xfId="23436"/>
    <cellStyle name="Input 2 4 16 3" xfId="40924"/>
    <cellStyle name="Input 2 4 17" xfId="5727"/>
    <cellStyle name="Input 2 4 17 2" xfId="23319"/>
    <cellStyle name="Input 2 4 17 3" xfId="40807"/>
    <cellStyle name="Input 2 4 18" xfId="5901"/>
    <cellStyle name="Input 2 4 18 2" xfId="23493"/>
    <cellStyle name="Input 2 4 18 3" xfId="40981"/>
    <cellStyle name="Input 2 4 19" xfId="5814"/>
    <cellStyle name="Input 2 4 19 2" xfId="23406"/>
    <cellStyle name="Input 2 4 19 3" xfId="40894"/>
    <cellStyle name="Input 2 4 2" xfId="752"/>
    <cellStyle name="Input 2 4 2 10" xfId="4669"/>
    <cellStyle name="Input 2 4 2 10 2" xfId="22261"/>
    <cellStyle name="Input 2 4 2 10 3" xfId="39749"/>
    <cellStyle name="Input 2 4 2 11" xfId="5070"/>
    <cellStyle name="Input 2 4 2 11 2" xfId="22662"/>
    <cellStyle name="Input 2 4 2 11 3" xfId="40150"/>
    <cellStyle name="Input 2 4 2 12" xfId="5470"/>
    <cellStyle name="Input 2 4 2 12 2" xfId="23062"/>
    <cellStyle name="Input 2 4 2 12 3" xfId="40550"/>
    <cellStyle name="Input 2 4 2 13" xfId="6215"/>
    <cellStyle name="Input 2 4 2 13 2" xfId="23775"/>
    <cellStyle name="Input 2 4 2 13 3" xfId="41263"/>
    <cellStyle name="Input 2 4 2 14" xfId="6816"/>
    <cellStyle name="Input 2 4 2 14 2" xfId="24376"/>
    <cellStyle name="Input 2 4 2 14 3" xfId="41864"/>
    <cellStyle name="Input 2 4 2 15" xfId="7396"/>
    <cellStyle name="Input 2 4 2 15 2" xfId="24956"/>
    <cellStyle name="Input 2 4 2 15 3" xfId="42444"/>
    <cellStyle name="Input 2 4 2 16" xfId="7964"/>
    <cellStyle name="Input 2 4 2 16 2" xfId="25524"/>
    <cellStyle name="Input 2 4 2 16 3" xfId="43012"/>
    <cellStyle name="Input 2 4 2 17" xfId="8532"/>
    <cellStyle name="Input 2 4 2 17 2" xfId="26092"/>
    <cellStyle name="Input 2 4 2 17 3" xfId="43580"/>
    <cellStyle name="Input 2 4 2 18" xfId="9100"/>
    <cellStyle name="Input 2 4 2 18 2" xfId="26660"/>
    <cellStyle name="Input 2 4 2 18 3" xfId="44148"/>
    <cellStyle name="Input 2 4 2 19" xfId="9668"/>
    <cellStyle name="Input 2 4 2 19 2" xfId="27228"/>
    <cellStyle name="Input 2 4 2 19 3" xfId="44716"/>
    <cellStyle name="Input 2 4 2 2" xfId="1245"/>
    <cellStyle name="Input 2 4 2 2 2" xfId="18837"/>
    <cellStyle name="Input 2 4 2 2 3" xfId="36325"/>
    <cellStyle name="Input 2 4 2 20" xfId="10247"/>
    <cellStyle name="Input 2 4 2 20 2" xfId="27807"/>
    <cellStyle name="Input 2 4 2 20 3" xfId="45295"/>
    <cellStyle name="Input 2 4 2 21" xfId="10814"/>
    <cellStyle name="Input 2 4 2 21 2" xfId="28374"/>
    <cellStyle name="Input 2 4 2 21 3" xfId="45862"/>
    <cellStyle name="Input 2 4 2 22" xfId="11324"/>
    <cellStyle name="Input 2 4 2 22 2" xfId="28884"/>
    <cellStyle name="Input 2 4 2 22 3" xfId="46372"/>
    <cellStyle name="Input 2 4 2 23" xfId="11905"/>
    <cellStyle name="Input 2 4 2 23 2" xfId="29465"/>
    <cellStyle name="Input 2 4 2 23 3" xfId="46953"/>
    <cellStyle name="Input 2 4 2 24" xfId="12483"/>
    <cellStyle name="Input 2 4 2 24 2" xfId="30043"/>
    <cellStyle name="Input 2 4 2 24 3" xfId="47531"/>
    <cellStyle name="Input 2 4 2 25" xfId="13059"/>
    <cellStyle name="Input 2 4 2 25 2" xfId="30619"/>
    <cellStyle name="Input 2 4 2 25 3" xfId="48107"/>
    <cellStyle name="Input 2 4 2 26" xfId="13635"/>
    <cellStyle name="Input 2 4 2 26 2" xfId="31195"/>
    <cellStyle name="Input 2 4 2 26 3" xfId="48683"/>
    <cellStyle name="Input 2 4 2 27" xfId="14209"/>
    <cellStyle name="Input 2 4 2 27 2" xfId="31769"/>
    <cellStyle name="Input 2 4 2 27 3" xfId="49257"/>
    <cellStyle name="Input 2 4 2 28" xfId="14765"/>
    <cellStyle name="Input 2 4 2 28 2" xfId="32325"/>
    <cellStyle name="Input 2 4 2 28 3" xfId="49813"/>
    <cellStyle name="Input 2 4 2 29" xfId="15322"/>
    <cellStyle name="Input 2 4 2 29 2" xfId="32882"/>
    <cellStyle name="Input 2 4 2 29 3" xfId="50370"/>
    <cellStyle name="Input 2 4 2 3" xfId="1681"/>
    <cellStyle name="Input 2 4 2 3 2" xfId="19273"/>
    <cellStyle name="Input 2 4 2 3 3" xfId="36761"/>
    <cellStyle name="Input 2 4 2 30" xfId="15880"/>
    <cellStyle name="Input 2 4 2 30 2" xfId="33440"/>
    <cellStyle name="Input 2 4 2 30 3" xfId="50928"/>
    <cellStyle name="Input 2 4 2 31" xfId="16428"/>
    <cellStyle name="Input 2 4 2 31 2" xfId="33988"/>
    <cellStyle name="Input 2 4 2 31 3" xfId="51476"/>
    <cellStyle name="Input 2 4 2 32" xfId="16961"/>
    <cellStyle name="Input 2 4 2 32 2" xfId="34521"/>
    <cellStyle name="Input 2 4 2 32 3" xfId="52009"/>
    <cellStyle name="Input 2 4 2 33" xfId="17482"/>
    <cellStyle name="Input 2 4 2 33 2" xfId="35042"/>
    <cellStyle name="Input 2 4 2 33 3" xfId="52530"/>
    <cellStyle name="Input 2 4 2 34" xfId="18086"/>
    <cellStyle name="Input 2 4 2 35" xfId="35574"/>
    <cellStyle name="Input 2 4 2 36" xfId="53300"/>
    <cellStyle name="Input 2 4 2 37" xfId="53754"/>
    <cellStyle name="Input 2 4 2 4" xfId="2116"/>
    <cellStyle name="Input 2 4 2 4 2" xfId="19708"/>
    <cellStyle name="Input 2 4 2 4 3" xfId="37196"/>
    <cellStyle name="Input 2 4 2 5" xfId="2552"/>
    <cellStyle name="Input 2 4 2 5 2" xfId="20144"/>
    <cellStyle name="Input 2 4 2 5 3" xfId="37632"/>
    <cellStyle name="Input 2 4 2 6" xfId="2804"/>
    <cellStyle name="Input 2 4 2 6 2" xfId="20396"/>
    <cellStyle name="Input 2 4 2 6 3" xfId="37884"/>
    <cellStyle name="Input 2 4 2 7" xfId="3402"/>
    <cellStyle name="Input 2 4 2 7 2" xfId="20994"/>
    <cellStyle name="Input 2 4 2 7 3" xfId="38482"/>
    <cellStyle name="Input 2 4 2 8" xfId="3827"/>
    <cellStyle name="Input 2 4 2 8 2" xfId="21419"/>
    <cellStyle name="Input 2 4 2 8 3" xfId="38907"/>
    <cellStyle name="Input 2 4 2 9" xfId="4248"/>
    <cellStyle name="Input 2 4 2 9 2" xfId="21840"/>
    <cellStyle name="Input 2 4 2 9 3" xfId="39328"/>
    <cellStyle name="Input 2 4 20" xfId="7081"/>
    <cellStyle name="Input 2 4 20 2" xfId="24641"/>
    <cellStyle name="Input 2 4 20 3" xfId="42129"/>
    <cellStyle name="Input 2 4 21" xfId="7649"/>
    <cellStyle name="Input 2 4 21 2" xfId="25209"/>
    <cellStyle name="Input 2 4 21 3" xfId="42697"/>
    <cellStyle name="Input 2 4 22" xfId="8217"/>
    <cellStyle name="Input 2 4 22 2" xfId="25777"/>
    <cellStyle name="Input 2 4 22 3" xfId="43265"/>
    <cellStyle name="Input 2 4 23" xfId="8791"/>
    <cellStyle name="Input 2 4 23 2" xfId="26351"/>
    <cellStyle name="Input 2 4 23 3" xfId="43839"/>
    <cellStyle name="Input 2 4 24" xfId="7295"/>
    <cellStyle name="Input 2 4 24 2" xfId="24855"/>
    <cellStyle name="Input 2 4 24 3" xfId="42343"/>
    <cellStyle name="Input 2 4 25" xfId="9574"/>
    <cellStyle name="Input 2 4 25 2" xfId="27134"/>
    <cellStyle name="Input 2 4 25 3" xfId="44622"/>
    <cellStyle name="Input 2 4 26" xfId="10149"/>
    <cellStyle name="Input 2 4 26 2" xfId="27709"/>
    <cellStyle name="Input 2 4 26 3" xfId="45197"/>
    <cellStyle name="Input 2 4 27" xfId="11592"/>
    <cellStyle name="Input 2 4 27 2" xfId="29152"/>
    <cellStyle name="Input 2 4 27 3" xfId="46640"/>
    <cellStyle name="Input 2 4 28" xfId="12171"/>
    <cellStyle name="Input 2 4 28 2" xfId="29731"/>
    <cellStyle name="Input 2 4 28 3" xfId="47219"/>
    <cellStyle name="Input 2 4 29" xfId="12750"/>
    <cellStyle name="Input 2 4 29 2" xfId="30310"/>
    <cellStyle name="Input 2 4 29 3" xfId="47798"/>
    <cellStyle name="Input 2 4 3" xfId="872"/>
    <cellStyle name="Input 2 4 3 10" xfId="4789"/>
    <cellStyle name="Input 2 4 3 10 2" xfId="22381"/>
    <cellStyle name="Input 2 4 3 10 3" xfId="39869"/>
    <cellStyle name="Input 2 4 3 11" xfId="5190"/>
    <cellStyle name="Input 2 4 3 11 2" xfId="22782"/>
    <cellStyle name="Input 2 4 3 11 3" xfId="40270"/>
    <cellStyle name="Input 2 4 3 12" xfId="5590"/>
    <cellStyle name="Input 2 4 3 12 2" xfId="23182"/>
    <cellStyle name="Input 2 4 3 12 3" xfId="40670"/>
    <cellStyle name="Input 2 4 3 13" xfId="6335"/>
    <cellStyle name="Input 2 4 3 13 2" xfId="23895"/>
    <cellStyle name="Input 2 4 3 13 3" xfId="41383"/>
    <cellStyle name="Input 2 4 3 14" xfId="6936"/>
    <cellStyle name="Input 2 4 3 14 2" xfId="24496"/>
    <cellStyle name="Input 2 4 3 14 3" xfId="41984"/>
    <cellStyle name="Input 2 4 3 15" xfId="7516"/>
    <cellStyle name="Input 2 4 3 15 2" xfId="25076"/>
    <cellStyle name="Input 2 4 3 15 3" xfId="42564"/>
    <cellStyle name="Input 2 4 3 16" xfId="8084"/>
    <cellStyle name="Input 2 4 3 16 2" xfId="25644"/>
    <cellStyle name="Input 2 4 3 16 3" xfId="43132"/>
    <cellStyle name="Input 2 4 3 17" xfId="8652"/>
    <cellStyle name="Input 2 4 3 17 2" xfId="26212"/>
    <cellStyle name="Input 2 4 3 17 3" xfId="43700"/>
    <cellStyle name="Input 2 4 3 18" xfId="9220"/>
    <cellStyle name="Input 2 4 3 18 2" xfId="26780"/>
    <cellStyle name="Input 2 4 3 18 3" xfId="44268"/>
    <cellStyle name="Input 2 4 3 19" xfId="9788"/>
    <cellStyle name="Input 2 4 3 19 2" xfId="27348"/>
    <cellStyle name="Input 2 4 3 19 3" xfId="44836"/>
    <cellStyle name="Input 2 4 3 2" xfId="1365"/>
    <cellStyle name="Input 2 4 3 2 2" xfId="18957"/>
    <cellStyle name="Input 2 4 3 2 3" xfId="36445"/>
    <cellStyle name="Input 2 4 3 20" xfId="10367"/>
    <cellStyle name="Input 2 4 3 20 2" xfId="27927"/>
    <cellStyle name="Input 2 4 3 20 3" xfId="45415"/>
    <cellStyle name="Input 2 4 3 21" xfId="10934"/>
    <cellStyle name="Input 2 4 3 21 2" xfId="28494"/>
    <cellStyle name="Input 2 4 3 21 3" xfId="45982"/>
    <cellStyle name="Input 2 4 3 22" xfId="11444"/>
    <cellStyle name="Input 2 4 3 22 2" xfId="29004"/>
    <cellStyle name="Input 2 4 3 22 3" xfId="46492"/>
    <cellStyle name="Input 2 4 3 23" xfId="12025"/>
    <cellStyle name="Input 2 4 3 23 2" xfId="29585"/>
    <cellStyle name="Input 2 4 3 23 3" xfId="47073"/>
    <cellStyle name="Input 2 4 3 24" xfId="12603"/>
    <cellStyle name="Input 2 4 3 24 2" xfId="30163"/>
    <cellStyle name="Input 2 4 3 24 3" xfId="47651"/>
    <cellStyle name="Input 2 4 3 25" xfId="13179"/>
    <cellStyle name="Input 2 4 3 25 2" xfId="30739"/>
    <cellStyle name="Input 2 4 3 25 3" xfId="48227"/>
    <cellStyle name="Input 2 4 3 26" xfId="13755"/>
    <cellStyle name="Input 2 4 3 26 2" xfId="31315"/>
    <cellStyle name="Input 2 4 3 26 3" xfId="48803"/>
    <cellStyle name="Input 2 4 3 27" xfId="14329"/>
    <cellStyle name="Input 2 4 3 27 2" xfId="31889"/>
    <cellStyle name="Input 2 4 3 27 3" xfId="49377"/>
    <cellStyle name="Input 2 4 3 28" xfId="14885"/>
    <cellStyle name="Input 2 4 3 28 2" xfId="32445"/>
    <cellStyle name="Input 2 4 3 28 3" xfId="49933"/>
    <cellStyle name="Input 2 4 3 29" xfId="15442"/>
    <cellStyle name="Input 2 4 3 29 2" xfId="33002"/>
    <cellStyle name="Input 2 4 3 29 3" xfId="50490"/>
    <cellStyle name="Input 2 4 3 3" xfId="1801"/>
    <cellStyle name="Input 2 4 3 3 2" xfId="19393"/>
    <cellStyle name="Input 2 4 3 3 3" xfId="36881"/>
    <cellStyle name="Input 2 4 3 30" xfId="16000"/>
    <cellStyle name="Input 2 4 3 30 2" xfId="33560"/>
    <cellStyle name="Input 2 4 3 30 3" xfId="51048"/>
    <cellStyle name="Input 2 4 3 31" xfId="16548"/>
    <cellStyle name="Input 2 4 3 31 2" xfId="34108"/>
    <cellStyle name="Input 2 4 3 31 3" xfId="51596"/>
    <cellStyle name="Input 2 4 3 32" xfId="17081"/>
    <cellStyle name="Input 2 4 3 32 2" xfId="34641"/>
    <cellStyle name="Input 2 4 3 32 3" xfId="52129"/>
    <cellStyle name="Input 2 4 3 33" xfId="17602"/>
    <cellStyle name="Input 2 4 3 33 2" xfId="35162"/>
    <cellStyle name="Input 2 4 3 33 3" xfId="52650"/>
    <cellStyle name="Input 2 4 3 34" xfId="18206"/>
    <cellStyle name="Input 2 4 3 35" xfId="35694"/>
    <cellStyle name="Input 2 4 3 36" xfId="53420"/>
    <cellStyle name="Input 2 4 3 37" xfId="53056"/>
    <cellStyle name="Input 2 4 3 4" xfId="2236"/>
    <cellStyle name="Input 2 4 3 4 2" xfId="19828"/>
    <cellStyle name="Input 2 4 3 4 3" xfId="37316"/>
    <cellStyle name="Input 2 4 3 5" xfId="2672"/>
    <cellStyle name="Input 2 4 3 5 2" xfId="20264"/>
    <cellStyle name="Input 2 4 3 5 3" xfId="37752"/>
    <cellStyle name="Input 2 4 3 6" xfId="2903"/>
    <cellStyle name="Input 2 4 3 6 2" xfId="20495"/>
    <cellStyle name="Input 2 4 3 6 3" xfId="37983"/>
    <cellStyle name="Input 2 4 3 7" xfId="3522"/>
    <cellStyle name="Input 2 4 3 7 2" xfId="21114"/>
    <cellStyle name="Input 2 4 3 7 3" xfId="38602"/>
    <cellStyle name="Input 2 4 3 8" xfId="3947"/>
    <cellStyle name="Input 2 4 3 8 2" xfId="21539"/>
    <cellStyle name="Input 2 4 3 8 3" xfId="39027"/>
    <cellStyle name="Input 2 4 3 9" xfId="4368"/>
    <cellStyle name="Input 2 4 3 9 2" xfId="21960"/>
    <cellStyle name="Input 2 4 3 9 3" xfId="39448"/>
    <cellStyle name="Input 2 4 30" xfId="9575"/>
    <cellStyle name="Input 2 4 30 2" xfId="27135"/>
    <cellStyle name="Input 2 4 30 3" xfId="44623"/>
    <cellStyle name="Input 2 4 31" xfId="13900"/>
    <cellStyle name="Input 2 4 31 2" xfId="31460"/>
    <cellStyle name="Input 2 4 31 3" xfId="48948"/>
    <cellStyle name="Input 2 4 32" xfId="14466"/>
    <cellStyle name="Input 2 4 32 2" xfId="32026"/>
    <cellStyle name="Input 2 4 32 3" xfId="49514"/>
    <cellStyle name="Input 2 4 33" xfId="13333"/>
    <cellStyle name="Input 2 4 33 2" xfId="30893"/>
    <cellStyle name="Input 2 4 33 3" xfId="48381"/>
    <cellStyle name="Input 2 4 34" xfId="15588"/>
    <cellStyle name="Input 2 4 34 2" xfId="33148"/>
    <cellStyle name="Input 2 4 34 3" xfId="50636"/>
    <cellStyle name="Input 2 4 35" xfId="12168"/>
    <cellStyle name="Input 2 4 35 2" xfId="29728"/>
    <cellStyle name="Input 2 4 35 3" xfId="47216"/>
    <cellStyle name="Input 2 4 36" xfId="17770"/>
    <cellStyle name="Input 2 4 37" xfId="17741"/>
    <cellStyle name="Input 2 4 38" xfId="53141"/>
    <cellStyle name="Input 2 4 39" xfId="53681"/>
    <cellStyle name="Input 2 4 4" xfId="594"/>
    <cellStyle name="Input 2 4 4 10" xfId="10658"/>
    <cellStyle name="Input 2 4 4 10 2" xfId="28218"/>
    <cellStyle name="Input 2 4 4 10 3" xfId="45706"/>
    <cellStyle name="Input 2 4 4 11" xfId="11169"/>
    <cellStyle name="Input 2 4 4 11 2" xfId="28729"/>
    <cellStyle name="Input 2 4 4 11 3" xfId="46217"/>
    <cellStyle name="Input 2 4 4 12" xfId="11748"/>
    <cellStyle name="Input 2 4 4 12 2" xfId="29308"/>
    <cellStyle name="Input 2 4 4 12 3" xfId="46796"/>
    <cellStyle name="Input 2 4 4 13" xfId="12326"/>
    <cellStyle name="Input 2 4 4 13 2" xfId="29886"/>
    <cellStyle name="Input 2 4 4 13 3" xfId="47374"/>
    <cellStyle name="Input 2 4 4 14" xfId="12904"/>
    <cellStyle name="Input 2 4 4 14 2" xfId="30464"/>
    <cellStyle name="Input 2 4 4 14 3" xfId="47952"/>
    <cellStyle name="Input 2 4 4 15" xfId="13480"/>
    <cellStyle name="Input 2 4 4 15 2" xfId="31040"/>
    <cellStyle name="Input 2 4 4 15 3" xfId="48528"/>
    <cellStyle name="Input 2 4 4 16" xfId="14054"/>
    <cellStyle name="Input 2 4 4 16 2" xfId="31614"/>
    <cellStyle name="Input 2 4 4 16 3" xfId="49102"/>
    <cellStyle name="Input 2 4 4 17" xfId="14614"/>
    <cellStyle name="Input 2 4 4 17 2" xfId="32174"/>
    <cellStyle name="Input 2 4 4 17 3" xfId="49662"/>
    <cellStyle name="Input 2 4 4 18" xfId="15168"/>
    <cellStyle name="Input 2 4 4 18 2" xfId="32728"/>
    <cellStyle name="Input 2 4 4 18 3" xfId="50216"/>
    <cellStyle name="Input 2 4 4 19" xfId="15733"/>
    <cellStyle name="Input 2 4 4 19 2" xfId="33293"/>
    <cellStyle name="Input 2 4 4 19 3" xfId="50781"/>
    <cellStyle name="Input 2 4 4 2" xfId="6058"/>
    <cellStyle name="Input 2 4 4 2 2" xfId="23638"/>
    <cellStyle name="Input 2 4 4 2 3" xfId="41126"/>
    <cellStyle name="Input 2 4 4 20" xfId="16279"/>
    <cellStyle name="Input 2 4 4 20 2" xfId="33839"/>
    <cellStyle name="Input 2 4 4 20 3" xfId="51327"/>
    <cellStyle name="Input 2 4 4 21" xfId="16824"/>
    <cellStyle name="Input 2 4 4 21 2" xfId="34384"/>
    <cellStyle name="Input 2 4 4 21 3" xfId="51872"/>
    <cellStyle name="Input 2 4 4 22" xfId="17345"/>
    <cellStyle name="Input 2 4 4 22 2" xfId="34905"/>
    <cellStyle name="Input 2 4 4 22 3" xfId="52393"/>
    <cellStyle name="Input 2 4 4 23" xfId="17949"/>
    <cellStyle name="Input 2 4 4 24" xfId="35437"/>
    <cellStyle name="Input 2 4 4 3" xfId="6659"/>
    <cellStyle name="Input 2 4 4 3 2" xfId="24219"/>
    <cellStyle name="Input 2 4 4 3 3" xfId="41707"/>
    <cellStyle name="Input 2 4 4 4" xfId="7239"/>
    <cellStyle name="Input 2 4 4 4 2" xfId="24799"/>
    <cellStyle name="Input 2 4 4 4 3" xfId="42287"/>
    <cellStyle name="Input 2 4 4 5" xfId="7807"/>
    <cellStyle name="Input 2 4 4 5 2" xfId="25367"/>
    <cellStyle name="Input 2 4 4 5 3" xfId="42855"/>
    <cellStyle name="Input 2 4 4 6" xfId="8375"/>
    <cellStyle name="Input 2 4 4 6 2" xfId="25935"/>
    <cellStyle name="Input 2 4 4 6 3" xfId="43423"/>
    <cellStyle name="Input 2 4 4 7" xfId="8943"/>
    <cellStyle name="Input 2 4 4 7 2" xfId="26503"/>
    <cellStyle name="Input 2 4 4 7 3" xfId="43991"/>
    <cellStyle name="Input 2 4 4 8" xfId="9511"/>
    <cellStyle name="Input 2 4 4 8 2" xfId="27071"/>
    <cellStyle name="Input 2 4 4 8 3" xfId="44559"/>
    <cellStyle name="Input 2 4 4 9" xfId="10091"/>
    <cellStyle name="Input 2 4 4 9 2" xfId="27651"/>
    <cellStyle name="Input 2 4 4 9 3" xfId="45139"/>
    <cellStyle name="Input 2 4 5" xfId="1086"/>
    <cellStyle name="Input 2 4 5 2" xfId="18702"/>
    <cellStyle name="Input 2 4 5 3" xfId="36190"/>
    <cellStyle name="Input 2 4 6" xfId="1522"/>
    <cellStyle name="Input 2 4 6 2" xfId="19114"/>
    <cellStyle name="Input 2 4 6 3" xfId="36602"/>
    <cellStyle name="Input 2 4 7" xfId="1958"/>
    <cellStyle name="Input 2 4 7 2" xfId="19550"/>
    <cellStyle name="Input 2 4 7 3" xfId="37038"/>
    <cellStyle name="Input 2 4 8" xfId="2393"/>
    <cellStyle name="Input 2 4 8 2" xfId="19985"/>
    <cellStyle name="Input 2 4 8 3" xfId="37473"/>
    <cellStyle name="Input 2 4 9" xfId="2950"/>
    <cellStyle name="Input 2 4 9 2" xfId="20542"/>
    <cellStyle name="Input 2 4 9 3" xfId="38030"/>
    <cellStyle name="Input 2 40" xfId="8919"/>
    <cellStyle name="Input 2 40 2" xfId="26479"/>
    <cellStyle name="Input 2 40 3" xfId="43967"/>
    <cellStyle name="Input 2 41" xfId="10720"/>
    <cellStyle name="Input 2 41 2" xfId="28280"/>
    <cellStyle name="Input 2 41 3" xfId="45768"/>
    <cellStyle name="Input 2 42" xfId="9358"/>
    <cellStyle name="Input 2 42 2" xfId="26918"/>
    <cellStyle name="Input 2 42 3" xfId="44406"/>
    <cellStyle name="Input 2 43" xfId="11723"/>
    <cellStyle name="Input 2 43 2" xfId="29283"/>
    <cellStyle name="Input 2 43 3" xfId="46771"/>
    <cellStyle name="Input 2 44" xfId="12301"/>
    <cellStyle name="Input 2 44 2" xfId="29861"/>
    <cellStyle name="Input 2 44 3" xfId="47349"/>
    <cellStyle name="Input 2 45" xfId="12880"/>
    <cellStyle name="Input 2 45 2" xfId="30440"/>
    <cellStyle name="Input 2 45 3" xfId="47928"/>
    <cellStyle name="Input 2 46" xfId="14593"/>
    <cellStyle name="Input 2 46 2" xfId="32153"/>
    <cellStyle name="Input 2 46 3" xfId="49641"/>
    <cellStyle name="Input 2 47" xfId="15713"/>
    <cellStyle name="Input 2 47 2" xfId="33273"/>
    <cellStyle name="Input 2 47 3" xfId="50761"/>
    <cellStyle name="Input 2 48" xfId="52797"/>
    <cellStyle name="Input 2 49" xfId="52814"/>
    <cellStyle name="Input 2 5" xfId="162"/>
    <cellStyle name="Input 2 5 10" xfId="3322"/>
    <cellStyle name="Input 2 5 10 2" xfId="20914"/>
    <cellStyle name="Input 2 5 10 3" xfId="38402"/>
    <cellStyle name="Input 2 5 11" xfId="3747"/>
    <cellStyle name="Input 2 5 11 2" xfId="21339"/>
    <cellStyle name="Input 2 5 11 3" xfId="38827"/>
    <cellStyle name="Input 2 5 12" xfId="4168"/>
    <cellStyle name="Input 2 5 12 2" xfId="21760"/>
    <cellStyle name="Input 2 5 12 3" xfId="39248"/>
    <cellStyle name="Input 2 5 13" xfId="4589"/>
    <cellStyle name="Input 2 5 13 2" xfId="22181"/>
    <cellStyle name="Input 2 5 13 3" xfId="39669"/>
    <cellStyle name="Input 2 5 14" xfId="4990"/>
    <cellStyle name="Input 2 5 14 2" xfId="22582"/>
    <cellStyle name="Input 2 5 14 3" xfId="40070"/>
    <cellStyle name="Input 2 5 15" xfId="5390"/>
    <cellStyle name="Input 2 5 15 2" xfId="22982"/>
    <cellStyle name="Input 2 5 15 3" xfId="40470"/>
    <cellStyle name="Input 2 5 16" xfId="5924"/>
    <cellStyle name="Input 2 5 16 2" xfId="23516"/>
    <cellStyle name="Input 2 5 16 3" xfId="41004"/>
    <cellStyle name="Input 2 5 17" xfId="6525"/>
    <cellStyle name="Input 2 5 17 2" xfId="24085"/>
    <cellStyle name="Input 2 5 17 3" xfId="41573"/>
    <cellStyle name="Input 2 5 18" xfId="7105"/>
    <cellStyle name="Input 2 5 18 2" xfId="24665"/>
    <cellStyle name="Input 2 5 18 3" xfId="42153"/>
    <cellStyle name="Input 2 5 19" xfId="7673"/>
    <cellStyle name="Input 2 5 19 2" xfId="25233"/>
    <cellStyle name="Input 2 5 19 3" xfId="42721"/>
    <cellStyle name="Input 2 5 2" xfId="809"/>
    <cellStyle name="Input 2 5 2 10" xfId="4726"/>
    <cellStyle name="Input 2 5 2 10 2" xfId="22318"/>
    <cellStyle name="Input 2 5 2 10 3" xfId="39806"/>
    <cellStyle name="Input 2 5 2 11" xfId="5127"/>
    <cellStyle name="Input 2 5 2 11 2" xfId="22719"/>
    <cellStyle name="Input 2 5 2 11 3" xfId="40207"/>
    <cellStyle name="Input 2 5 2 12" xfId="5527"/>
    <cellStyle name="Input 2 5 2 12 2" xfId="23119"/>
    <cellStyle name="Input 2 5 2 12 3" xfId="40607"/>
    <cellStyle name="Input 2 5 2 13" xfId="6272"/>
    <cellStyle name="Input 2 5 2 13 2" xfId="23832"/>
    <cellStyle name="Input 2 5 2 13 3" xfId="41320"/>
    <cellStyle name="Input 2 5 2 14" xfId="6873"/>
    <cellStyle name="Input 2 5 2 14 2" xfId="24433"/>
    <cellStyle name="Input 2 5 2 14 3" xfId="41921"/>
    <cellStyle name="Input 2 5 2 15" xfId="7453"/>
    <cellStyle name="Input 2 5 2 15 2" xfId="25013"/>
    <cellStyle name="Input 2 5 2 15 3" xfId="42501"/>
    <cellStyle name="Input 2 5 2 16" xfId="8021"/>
    <cellStyle name="Input 2 5 2 16 2" xfId="25581"/>
    <cellStyle name="Input 2 5 2 16 3" xfId="43069"/>
    <cellStyle name="Input 2 5 2 17" xfId="8589"/>
    <cellStyle name="Input 2 5 2 17 2" xfId="26149"/>
    <cellStyle name="Input 2 5 2 17 3" xfId="43637"/>
    <cellStyle name="Input 2 5 2 18" xfId="9157"/>
    <cellStyle name="Input 2 5 2 18 2" xfId="26717"/>
    <cellStyle name="Input 2 5 2 18 3" xfId="44205"/>
    <cellStyle name="Input 2 5 2 19" xfId="9725"/>
    <cellStyle name="Input 2 5 2 19 2" xfId="27285"/>
    <cellStyle name="Input 2 5 2 19 3" xfId="44773"/>
    <cellStyle name="Input 2 5 2 2" xfId="1302"/>
    <cellStyle name="Input 2 5 2 2 2" xfId="18894"/>
    <cellStyle name="Input 2 5 2 2 3" xfId="36382"/>
    <cellStyle name="Input 2 5 2 20" xfId="10304"/>
    <cellStyle name="Input 2 5 2 20 2" xfId="27864"/>
    <cellStyle name="Input 2 5 2 20 3" xfId="45352"/>
    <cellStyle name="Input 2 5 2 21" xfId="10871"/>
    <cellStyle name="Input 2 5 2 21 2" xfId="28431"/>
    <cellStyle name="Input 2 5 2 21 3" xfId="45919"/>
    <cellStyle name="Input 2 5 2 22" xfId="11381"/>
    <cellStyle name="Input 2 5 2 22 2" xfId="28941"/>
    <cellStyle name="Input 2 5 2 22 3" xfId="46429"/>
    <cellStyle name="Input 2 5 2 23" xfId="11962"/>
    <cellStyle name="Input 2 5 2 23 2" xfId="29522"/>
    <cellStyle name="Input 2 5 2 23 3" xfId="47010"/>
    <cellStyle name="Input 2 5 2 24" xfId="12540"/>
    <cellStyle name="Input 2 5 2 24 2" xfId="30100"/>
    <cellStyle name="Input 2 5 2 24 3" xfId="47588"/>
    <cellStyle name="Input 2 5 2 25" xfId="13116"/>
    <cellStyle name="Input 2 5 2 25 2" xfId="30676"/>
    <cellStyle name="Input 2 5 2 25 3" xfId="48164"/>
    <cellStyle name="Input 2 5 2 26" xfId="13692"/>
    <cellStyle name="Input 2 5 2 26 2" xfId="31252"/>
    <cellStyle name="Input 2 5 2 26 3" xfId="48740"/>
    <cellStyle name="Input 2 5 2 27" xfId="14266"/>
    <cellStyle name="Input 2 5 2 27 2" xfId="31826"/>
    <cellStyle name="Input 2 5 2 27 3" xfId="49314"/>
    <cellStyle name="Input 2 5 2 28" xfId="14822"/>
    <cellStyle name="Input 2 5 2 28 2" xfId="32382"/>
    <cellStyle name="Input 2 5 2 28 3" xfId="49870"/>
    <cellStyle name="Input 2 5 2 29" xfId="15379"/>
    <cellStyle name="Input 2 5 2 29 2" xfId="32939"/>
    <cellStyle name="Input 2 5 2 29 3" xfId="50427"/>
    <cellStyle name="Input 2 5 2 3" xfId="1738"/>
    <cellStyle name="Input 2 5 2 3 2" xfId="19330"/>
    <cellStyle name="Input 2 5 2 3 3" xfId="36818"/>
    <cellStyle name="Input 2 5 2 30" xfId="15937"/>
    <cellStyle name="Input 2 5 2 30 2" xfId="33497"/>
    <cellStyle name="Input 2 5 2 30 3" xfId="50985"/>
    <cellStyle name="Input 2 5 2 31" xfId="16485"/>
    <cellStyle name="Input 2 5 2 31 2" xfId="34045"/>
    <cellStyle name="Input 2 5 2 31 3" xfId="51533"/>
    <cellStyle name="Input 2 5 2 32" xfId="17018"/>
    <cellStyle name="Input 2 5 2 32 2" xfId="34578"/>
    <cellStyle name="Input 2 5 2 32 3" xfId="52066"/>
    <cellStyle name="Input 2 5 2 33" xfId="17539"/>
    <cellStyle name="Input 2 5 2 33 2" xfId="35099"/>
    <cellStyle name="Input 2 5 2 33 3" xfId="52587"/>
    <cellStyle name="Input 2 5 2 34" xfId="18143"/>
    <cellStyle name="Input 2 5 2 35" xfId="35631"/>
    <cellStyle name="Input 2 5 2 36" xfId="53357"/>
    <cellStyle name="Input 2 5 2 37" xfId="53813"/>
    <cellStyle name="Input 2 5 2 4" xfId="2173"/>
    <cellStyle name="Input 2 5 2 4 2" xfId="19765"/>
    <cellStyle name="Input 2 5 2 4 3" xfId="37253"/>
    <cellStyle name="Input 2 5 2 5" xfId="2609"/>
    <cellStyle name="Input 2 5 2 5 2" xfId="20201"/>
    <cellStyle name="Input 2 5 2 5 3" xfId="37689"/>
    <cellStyle name="Input 2 5 2 6" xfId="2945"/>
    <cellStyle name="Input 2 5 2 6 2" xfId="20537"/>
    <cellStyle name="Input 2 5 2 6 3" xfId="38025"/>
    <cellStyle name="Input 2 5 2 7" xfId="3459"/>
    <cellStyle name="Input 2 5 2 7 2" xfId="21051"/>
    <cellStyle name="Input 2 5 2 7 3" xfId="38539"/>
    <cellStyle name="Input 2 5 2 8" xfId="3884"/>
    <cellStyle name="Input 2 5 2 8 2" xfId="21476"/>
    <cellStyle name="Input 2 5 2 8 3" xfId="38964"/>
    <cellStyle name="Input 2 5 2 9" xfId="4305"/>
    <cellStyle name="Input 2 5 2 9 2" xfId="21897"/>
    <cellStyle name="Input 2 5 2 9 3" xfId="39385"/>
    <cellStyle name="Input 2 5 20" xfId="8241"/>
    <cellStyle name="Input 2 5 20 2" xfId="25801"/>
    <cellStyle name="Input 2 5 20 3" xfId="43289"/>
    <cellStyle name="Input 2 5 21" xfId="8809"/>
    <cellStyle name="Input 2 5 21 2" xfId="26369"/>
    <cellStyle name="Input 2 5 21 3" xfId="43857"/>
    <cellStyle name="Input 2 5 22" xfId="9377"/>
    <cellStyle name="Input 2 5 22 2" xfId="26937"/>
    <cellStyle name="Input 2 5 22 3" xfId="44425"/>
    <cellStyle name="Input 2 5 23" xfId="9957"/>
    <cellStyle name="Input 2 5 23 2" xfId="27517"/>
    <cellStyle name="Input 2 5 23 3" xfId="45005"/>
    <cellStyle name="Input 2 5 24" xfId="10524"/>
    <cellStyle name="Input 2 5 24 2" xfId="28084"/>
    <cellStyle name="Input 2 5 24 3" xfId="45572"/>
    <cellStyle name="Input 2 5 25" xfId="8938"/>
    <cellStyle name="Input 2 5 25 2" xfId="26498"/>
    <cellStyle name="Input 2 5 25 3" xfId="43986"/>
    <cellStyle name="Input 2 5 26" xfId="11614"/>
    <cellStyle name="Input 2 5 26 2" xfId="29174"/>
    <cellStyle name="Input 2 5 26 3" xfId="46662"/>
    <cellStyle name="Input 2 5 27" xfId="12192"/>
    <cellStyle name="Input 2 5 27 2" xfId="29752"/>
    <cellStyle name="Input 2 5 27 3" xfId="47240"/>
    <cellStyle name="Input 2 5 28" xfId="12771"/>
    <cellStyle name="Input 2 5 28 2" xfId="30331"/>
    <cellStyle name="Input 2 5 28 3" xfId="47819"/>
    <cellStyle name="Input 2 5 29" xfId="13347"/>
    <cellStyle name="Input 2 5 29 2" xfId="30907"/>
    <cellStyle name="Input 2 5 29 3" xfId="48395"/>
    <cellStyle name="Input 2 5 3" xfId="929"/>
    <cellStyle name="Input 2 5 3 10" xfId="4846"/>
    <cellStyle name="Input 2 5 3 10 2" xfId="22438"/>
    <cellStyle name="Input 2 5 3 10 3" xfId="39926"/>
    <cellStyle name="Input 2 5 3 11" xfId="5247"/>
    <cellStyle name="Input 2 5 3 11 2" xfId="22839"/>
    <cellStyle name="Input 2 5 3 11 3" xfId="40327"/>
    <cellStyle name="Input 2 5 3 12" xfId="5647"/>
    <cellStyle name="Input 2 5 3 12 2" xfId="23239"/>
    <cellStyle name="Input 2 5 3 12 3" xfId="40727"/>
    <cellStyle name="Input 2 5 3 13" xfId="6392"/>
    <cellStyle name="Input 2 5 3 13 2" xfId="23952"/>
    <cellStyle name="Input 2 5 3 13 3" xfId="41440"/>
    <cellStyle name="Input 2 5 3 14" xfId="6993"/>
    <cellStyle name="Input 2 5 3 14 2" xfId="24553"/>
    <cellStyle name="Input 2 5 3 14 3" xfId="42041"/>
    <cellStyle name="Input 2 5 3 15" xfId="7573"/>
    <cellStyle name="Input 2 5 3 15 2" xfId="25133"/>
    <cellStyle name="Input 2 5 3 15 3" xfId="42621"/>
    <cellStyle name="Input 2 5 3 16" xfId="8141"/>
    <cellStyle name="Input 2 5 3 16 2" xfId="25701"/>
    <cellStyle name="Input 2 5 3 16 3" xfId="43189"/>
    <cellStyle name="Input 2 5 3 17" xfId="8709"/>
    <cellStyle name="Input 2 5 3 17 2" xfId="26269"/>
    <cellStyle name="Input 2 5 3 17 3" xfId="43757"/>
    <cellStyle name="Input 2 5 3 18" xfId="9277"/>
    <cellStyle name="Input 2 5 3 18 2" xfId="26837"/>
    <cellStyle name="Input 2 5 3 18 3" xfId="44325"/>
    <cellStyle name="Input 2 5 3 19" xfId="9845"/>
    <cellStyle name="Input 2 5 3 19 2" xfId="27405"/>
    <cellStyle name="Input 2 5 3 19 3" xfId="44893"/>
    <cellStyle name="Input 2 5 3 2" xfId="1422"/>
    <cellStyle name="Input 2 5 3 2 2" xfId="19014"/>
    <cellStyle name="Input 2 5 3 2 3" xfId="36502"/>
    <cellStyle name="Input 2 5 3 20" xfId="10424"/>
    <cellStyle name="Input 2 5 3 20 2" xfId="27984"/>
    <cellStyle name="Input 2 5 3 20 3" xfId="45472"/>
    <cellStyle name="Input 2 5 3 21" xfId="10991"/>
    <cellStyle name="Input 2 5 3 21 2" xfId="28551"/>
    <cellStyle name="Input 2 5 3 21 3" xfId="46039"/>
    <cellStyle name="Input 2 5 3 22" xfId="11501"/>
    <cellStyle name="Input 2 5 3 22 2" xfId="29061"/>
    <cellStyle name="Input 2 5 3 22 3" xfId="46549"/>
    <cellStyle name="Input 2 5 3 23" xfId="12082"/>
    <cellStyle name="Input 2 5 3 23 2" xfId="29642"/>
    <cellStyle name="Input 2 5 3 23 3" xfId="47130"/>
    <cellStyle name="Input 2 5 3 24" xfId="12660"/>
    <cellStyle name="Input 2 5 3 24 2" xfId="30220"/>
    <cellStyle name="Input 2 5 3 24 3" xfId="47708"/>
    <cellStyle name="Input 2 5 3 25" xfId="13236"/>
    <cellStyle name="Input 2 5 3 25 2" xfId="30796"/>
    <cellStyle name="Input 2 5 3 25 3" xfId="48284"/>
    <cellStyle name="Input 2 5 3 26" xfId="13812"/>
    <cellStyle name="Input 2 5 3 26 2" xfId="31372"/>
    <cellStyle name="Input 2 5 3 26 3" xfId="48860"/>
    <cellStyle name="Input 2 5 3 27" xfId="14386"/>
    <cellStyle name="Input 2 5 3 27 2" xfId="31946"/>
    <cellStyle name="Input 2 5 3 27 3" xfId="49434"/>
    <cellStyle name="Input 2 5 3 28" xfId="14942"/>
    <cellStyle name="Input 2 5 3 28 2" xfId="32502"/>
    <cellStyle name="Input 2 5 3 28 3" xfId="49990"/>
    <cellStyle name="Input 2 5 3 29" xfId="15499"/>
    <cellStyle name="Input 2 5 3 29 2" xfId="33059"/>
    <cellStyle name="Input 2 5 3 29 3" xfId="50547"/>
    <cellStyle name="Input 2 5 3 3" xfId="1858"/>
    <cellStyle name="Input 2 5 3 3 2" xfId="19450"/>
    <cellStyle name="Input 2 5 3 3 3" xfId="36938"/>
    <cellStyle name="Input 2 5 3 30" xfId="16057"/>
    <cellStyle name="Input 2 5 3 30 2" xfId="33617"/>
    <cellStyle name="Input 2 5 3 30 3" xfId="51105"/>
    <cellStyle name="Input 2 5 3 31" xfId="16605"/>
    <cellStyle name="Input 2 5 3 31 2" xfId="34165"/>
    <cellStyle name="Input 2 5 3 31 3" xfId="51653"/>
    <cellStyle name="Input 2 5 3 32" xfId="17138"/>
    <cellStyle name="Input 2 5 3 32 2" xfId="34698"/>
    <cellStyle name="Input 2 5 3 32 3" xfId="52186"/>
    <cellStyle name="Input 2 5 3 33" xfId="17659"/>
    <cellStyle name="Input 2 5 3 33 2" xfId="35219"/>
    <cellStyle name="Input 2 5 3 33 3" xfId="52707"/>
    <cellStyle name="Input 2 5 3 34" xfId="18263"/>
    <cellStyle name="Input 2 5 3 35" xfId="35751"/>
    <cellStyle name="Input 2 5 3 36" xfId="53477"/>
    <cellStyle name="Input 2 5 3 37" xfId="53867"/>
    <cellStyle name="Input 2 5 3 4" xfId="2293"/>
    <cellStyle name="Input 2 5 3 4 2" xfId="19885"/>
    <cellStyle name="Input 2 5 3 4 3" xfId="37373"/>
    <cellStyle name="Input 2 5 3 5" xfId="2729"/>
    <cellStyle name="Input 2 5 3 5 2" xfId="20321"/>
    <cellStyle name="Input 2 5 3 5 3" xfId="37809"/>
    <cellStyle name="Input 2 5 3 6" xfId="2420"/>
    <cellStyle name="Input 2 5 3 6 2" xfId="20012"/>
    <cellStyle name="Input 2 5 3 6 3" xfId="37500"/>
    <cellStyle name="Input 2 5 3 7" xfId="3579"/>
    <cellStyle name="Input 2 5 3 7 2" xfId="21171"/>
    <cellStyle name="Input 2 5 3 7 3" xfId="38659"/>
    <cellStyle name="Input 2 5 3 8" xfId="4004"/>
    <cellStyle name="Input 2 5 3 8 2" xfId="21596"/>
    <cellStyle name="Input 2 5 3 8 3" xfId="39084"/>
    <cellStyle name="Input 2 5 3 9" xfId="4425"/>
    <cellStyle name="Input 2 5 3 9 2" xfId="22017"/>
    <cellStyle name="Input 2 5 3 9 3" xfId="39505"/>
    <cellStyle name="Input 2 5 30" xfId="13924"/>
    <cellStyle name="Input 2 5 30 2" xfId="31484"/>
    <cellStyle name="Input 2 5 30 3" xfId="48972"/>
    <cellStyle name="Input 2 5 31" xfId="14484"/>
    <cellStyle name="Input 2 5 31 2" xfId="32044"/>
    <cellStyle name="Input 2 5 31 3" xfId="49532"/>
    <cellStyle name="Input 2 5 32" xfId="15039"/>
    <cellStyle name="Input 2 5 32 2" xfId="32599"/>
    <cellStyle name="Input 2 5 32 3" xfId="50087"/>
    <cellStyle name="Input 2 5 33" xfId="15604"/>
    <cellStyle name="Input 2 5 33 2" xfId="33164"/>
    <cellStyle name="Input 2 5 33 3" xfId="50652"/>
    <cellStyle name="Input 2 5 34" xfId="16151"/>
    <cellStyle name="Input 2 5 34 2" xfId="33711"/>
    <cellStyle name="Input 2 5 34 3" xfId="51199"/>
    <cellStyle name="Input 2 5 35" xfId="16702"/>
    <cellStyle name="Input 2 5 35 2" xfId="34262"/>
    <cellStyle name="Input 2 5 35 3" xfId="51750"/>
    <cellStyle name="Input 2 5 36" xfId="17223"/>
    <cellStyle name="Input 2 5 36 2" xfId="34783"/>
    <cellStyle name="Input 2 5 36 3" xfId="52271"/>
    <cellStyle name="Input 2 5 37" xfId="17827"/>
    <cellStyle name="Input 2 5 38" xfId="35315"/>
    <cellStyle name="Input 2 5 39" xfId="53220"/>
    <cellStyle name="Input 2 5 4" xfId="672"/>
    <cellStyle name="Input 2 5 4 10" xfId="10734"/>
    <cellStyle name="Input 2 5 4 10 2" xfId="28294"/>
    <cellStyle name="Input 2 5 4 10 3" xfId="45782"/>
    <cellStyle name="Input 2 5 4 11" xfId="11244"/>
    <cellStyle name="Input 2 5 4 11 2" xfId="28804"/>
    <cellStyle name="Input 2 5 4 11 3" xfId="46292"/>
    <cellStyle name="Input 2 5 4 12" xfId="11825"/>
    <cellStyle name="Input 2 5 4 12 2" xfId="29385"/>
    <cellStyle name="Input 2 5 4 12 3" xfId="46873"/>
    <cellStyle name="Input 2 5 4 13" xfId="12403"/>
    <cellStyle name="Input 2 5 4 13 2" xfId="29963"/>
    <cellStyle name="Input 2 5 4 13 3" xfId="47451"/>
    <cellStyle name="Input 2 5 4 14" xfId="12979"/>
    <cellStyle name="Input 2 5 4 14 2" xfId="30539"/>
    <cellStyle name="Input 2 5 4 14 3" xfId="48027"/>
    <cellStyle name="Input 2 5 4 15" xfId="13555"/>
    <cellStyle name="Input 2 5 4 15 2" xfId="31115"/>
    <cellStyle name="Input 2 5 4 15 3" xfId="48603"/>
    <cellStyle name="Input 2 5 4 16" xfId="14129"/>
    <cellStyle name="Input 2 5 4 16 2" xfId="31689"/>
    <cellStyle name="Input 2 5 4 16 3" xfId="49177"/>
    <cellStyle name="Input 2 5 4 17" xfId="14685"/>
    <cellStyle name="Input 2 5 4 17 2" xfId="32245"/>
    <cellStyle name="Input 2 5 4 17 3" xfId="49733"/>
    <cellStyle name="Input 2 5 4 18" xfId="15242"/>
    <cellStyle name="Input 2 5 4 18 2" xfId="32802"/>
    <cellStyle name="Input 2 5 4 18 3" xfId="50290"/>
    <cellStyle name="Input 2 5 4 19" xfId="15800"/>
    <cellStyle name="Input 2 5 4 19 2" xfId="33360"/>
    <cellStyle name="Input 2 5 4 19 3" xfId="50848"/>
    <cellStyle name="Input 2 5 4 2" xfId="6135"/>
    <cellStyle name="Input 2 5 4 2 2" xfId="23695"/>
    <cellStyle name="Input 2 5 4 2 3" xfId="41183"/>
    <cellStyle name="Input 2 5 4 20" xfId="16348"/>
    <cellStyle name="Input 2 5 4 20 2" xfId="33908"/>
    <cellStyle name="Input 2 5 4 20 3" xfId="51396"/>
    <cellStyle name="Input 2 5 4 21" xfId="16881"/>
    <cellStyle name="Input 2 5 4 21 2" xfId="34441"/>
    <cellStyle name="Input 2 5 4 21 3" xfId="51929"/>
    <cellStyle name="Input 2 5 4 22" xfId="17402"/>
    <cellStyle name="Input 2 5 4 22 2" xfId="34962"/>
    <cellStyle name="Input 2 5 4 22 3" xfId="52450"/>
    <cellStyle name="Input 2 5 4 23" xfId="18006"/>
    <cellStyle name="Input 2 5 4 24" xfId="35494"/>
    <cellStyle name="Input 2 5 4 3" xfId="6736"/>
    <cellStyle name="Input 2 5 4 3 2" xfId="24296"/>
    <cellStyle name="Input 2 5 4 3 3" xfId="41784"/>
    <cellStyle name="Input 2 5 4 4" xfId="7316"/>
    <cellStyle name="Input 2 5 4 4 2" xfId="24876"/>
    <cellStyle name="Input 2 5 4 4 3" xfId="42364"/>
    <cellStyle name="Input 2 5 4 5" xfId="7884"/>
    <cellStyle name="Input 2 5 4 5 2" xfId="25444"/>
    <cellStyle name="Input 2 5 4 5 3" xfId="42932"/>
    <cellStyle name="Input 2 5 4 6" xfId="8452"/>
    <cellStyle name="Input 2 5 4 6 2" xfId="26012"/>
    <cellStyle name="Input 2 5 4 6 3" xfId="43500"/>
    <cellStyle name="Input 2 5 4 7" xfId="9020"/>
    <cellStyle name="Input 2 5 4 7 2" xfId="26580"/>
    <cellStyle name="Input 2 5 4 7 3" xfId="44068"/>
    <cellStyle name="Input 2 5 4 8" xfId="9588"/>
    <cellStyle name="Input 2 5 4 8 2" xfId="27148"/>
    <cellStyle name="Input 2 5 4 8 3" xfId="44636"/>
    <cellStyle name="Input 2 5 4 9" xfId="10167"/>
    <cellStyle name="Input 2 5 4 9 2" xfId="27727"/>
    <cellStyle name="Input 2 5 4 9 3" xfId="45215"/>
    <cellStyle name="Input 2 5 40" xfId="53620"/>
    <cellStyle name="Input 2 5 5" xfId="1165"/>
    <cellStyle name="Input 2 5 5 2" xfId="18757"/>
    <cellStyle name="Input 2 5 5 3" xfId="36245"/>
    <cellStyle name="Input 2 5 6" xfId="1601"/>
    <cellStyle name="Input 2 5 6 2" xfId="19193"/>
    <cellStyle name="Input 2 5 6 3" xfId="36681"/>
    <cellStyle name="Input 2 5 7" xfId="2036"/>
    <cellStyle name="Input 2 5 7 2" xfId="19628"/>
    <cellStyle name="Input 2 5 7 3" xfId="37116"/>
    <cellStyle name="Input 2 5 8" xfId="2472"/>
    <cellStyle name="Input 2 5 8 2" xfId="20064"/>
    <cellStyle name="Input 2 5 8 3" xfId="37552"/>
    <cellStyle name="Input 2 5 9" xfId="3161"/>
    <cellStyle name="Input 2 5 9 2" xfId="20753"/>
    <cellStyle name="Input 2 5 9 3" xfId="38241"/>
    <cellStyle name="Input 2 50" xfId="52808"/>
    <cellStyle name="Input 2 51" xfId="52778"/>
    <cellStyle name="Input 2 52" xfId="52774"/>
    <cellStyle name="Input 2 53" xfId="52896"/>
    <cellStyle name="Input 2 54" xfId="52815"/>
    <cellStyle name="Input 2 55" xfId="52904"/>
    <cellStyle name="Input 2 56" xfId="53050"/>
    <cellStyle name="Input 2 57" xfId="53021"/>
    <cellStyle name="Input 2 58" xfId="132"/>
    <cellStyle name="Input 2 6" xfId="201"/>
    <cellStyle name="Input 2 6 10" xfId="3313"/>
    <cellStyle name="Input 2 6 10 2" xfId="20905"/>
    <cellStyle name="Input 2 6 10 3" xfId="38393"/>
    <cellStyle name="Input 2 6 11" xfId="3738"/>
    <cellStyle name="Input 2 6 11 2" xfId="21330"/>
    <cellStyle name="Input 2 6 11 3" xfId="38818"/>
    <cellStyle name="Input 2 6 12" xfId="4159"/>
    <cellStyle name="Input 2 6 12 2" xfId="21751"/>
    <cellStyle name="Input 2 6 12 3" xfId="39239"/>
    <cellStyle name="Input 2 6 13" xfId="4580"/>
    <cellStyle name="Input 2 6 13 2" xfId="22172"/>
    <cellStyle name="Input 2 6 13 3" xfId="39660"/>
    <cellStyle name="Input 2 6 14" xfId="4981"/>
    <cellStyle name="Input 2 6 14 2" xfId="22573"/>
    <cellStyle name="Input 2 6 14 3" xfId="40061"/>
    <cellStyle name="Input 2 6 15" xfId="5381"/>
    <cellStyle name="Input 2 6 15 2" xfId="22973"/>
    <cellStyle name="Input 2 6 15 3" xfId="40461"/>
    <cellStyle name="Input 2 6 16" xfId="5915"/>
    <cellStyle name="Input 2 6 16 2" xfId="23507"/>
    <cellStyle name="Input 2 6 16 3" xfId="40995"/>
    <cellStyle name="Input 2 6 17" xfId="6516"/>
    <cellStyle name="Input 2 6 17 2" xfId="24076"/>
    <cellStyle name="Input 2 6 17 3" xfId="41564"/>
    <cellStyle name="Input 2 6 18" xfId="7096"/>
    <cellStyle name="Input 2 6 18 2" xfId="24656"/>
    <cellStyle name="Input 2 6 18 3" xfId="42144"/>
    <cellStyle name="Input 2 6 19" xfId="7664"/>
    <cellStyle name="Input 2 6 19 2" xfId="25224"/>
    <cellStyle name="Input 2 6 19 3" xfId="42712"/>
    <cellStyle name="Input 2 6 2" xfId="800"/>
    <cellStyle name="Input 2 6 2 10" xfId="4717"/>
    <cellStyle name="Input 2 6 2 10 2" xfId="22309"/>
    <cellStyle name="Input 2 6 2 10 3" xfId="39797"/>
    <cellStyle name="Input 2 6 2 11" xfId="5118"/>
    <cellStyle name="Input 2 6 2 11 2" xfId="22710"/>
    <cellStyle name="Input 2 6 2 11 3" xfId="40198"/>
    <cellStyle name="Input 2 6 2 12" xfId="5518"/>
    <cellStyle name="Input 2 6 2 12 2" xfId="23110"/>
    <cellStyle name="Input 2 6 2 12 3" xfId="40598"/>
    <cellStyle name="Input 2 6 2 13" xfId="6263"/>
    <cellStyle name="Input 2 6 2 13 2" xfId="23823"/>
    <cellStyle name="Input 2 6 2 13 3" xfId="41311"/>
    <cellStyle name="Input 2 6 2 14" xfId="6864"/>
    <cellStyle name="Input 2 6 2 14 2" xfId="24424"/>
    <cellStyle name="Input 2 6 2 14 3" xfId="41912"/>
    <cellStyle name="Input 2 6 2 15" xfId="7444"/>
    <cellStyle name="Input 2 6 2 15 2" xfId="25004"/>
    <cellStyle name="Input 2 6 2 15 3" xfId="42492"/>
    <cellStyle name="Input 2 6 2 16" xfId="8012"/>
    <cellStyle name="Input 2 6 2 16 2" xfId="25572"/>
    <cellStyle name="Input 2 6 2 16 3" xfId="43060"/>
    <cellStyle name="Input 2 6 2 17" xfId="8580"/>
    <cellStyle name="Input 2 6 2 17 2" xfId="26140"/>
    <cellStyle name="Input 2 6 2 17 3" xfId="43628"/>
    <cellStyle name="Input 2 6 2 18" xfId="9148"/>
    <cellStyle name="Input 2 6 2 18 2" xfId="26708"/>
    <cellStyle name="Input 2 6 2 18 3" xfId="44196"/>
    <cellStyle name="Input 2 6 2 19" xfId="9716"/>
    <cellStyle name="Input 2 6 2 19 2" xfId="27276"/>
    <cellStyle name="Input 2 6 2 19 3" xfId="44764"/>
    <cellStyle name="Input 2 6 2 2" xfId="1293"/>
    <cellStyle name="Input 2 6 2 2 2" xfId="18885"/>
    <cellStyle name="Input 2 6 2 2 3" xfId="36373"/>
    <cellStyle name="Input 2 6 2 20" xfId="10295"/>
    <cellStyle name="Input 2 6 2 20 2" xfId="27855"/>
    <cellStyle name="Input 2 6 2 20 3" xfId="45343"/>
    <cellStyle name="Input 2 6 2 21" xfId="10862"/>
    <cellStyle name="Input 2 6 2 21 2" xfId="28422"/>
    <cellStyle name="Input 2 6 2 21 3" xfId="45910"/>
    <cellStyle name="Input 2 6 2 22" xfId="11372"/>
    <cellStyle name="Input 2 6 2 22 2" xfId="28932"/>
    <cellStyle name="Input 2 6 2 22 3" xfId="46420"/>
    <cellStyle name="Input 2 6 2 23" xfId="11953"/>
    <cellStyle name="Input 2 6 2 23 2" xfId="29513"/>
    <cellStyle name="Input 2 6 2 23 3" xfId="47001"/>
    <cellStyle name="Input 2 6 2 24" xfId="12531"/>
    <cellStyle name="Input 2 6 2 24 2" xfId="30091"/>
    <cellStyle name="Input 2 6 2 24 3" xfId="47579"/>
    <cellStyle name="Input 2 6 2 25" xfId="13107"/>
    <cellStyle name="Input 2 6 2 25 2" xfId="30667"/>
    <cellStyle name="Input 2 6 2 25 3" xfId="48155"/>
    <cellStyle name="Input 2 6 2 26" xfId="13683"/>
    <cellStyle name="Input 2 6 2 26 2" xfId="31243"/>
    <cellStyle name="Input 2 6 2 26 3" xfId="48731"/>
    <cellStyle name="Input 2 6 2 27" xfId="14257"/>
    <cellStyle name="Input 2 6 2 27 2" xfId="31817"/>
    <cellStyle name="Input 2 6 2 27 3" xfId="49305"/>
    <cellStyle name="Input 2 6 2 28" xfId="14813"/>
    <cellStyle name="Input 2 6 2 28 2" xfId="32373"/>
    <cellStyle name="Input 2 6 2 28 3" xfId="49861"/>
    <cellStyle name="Input 2 6 2 29" xfId="15370"/>
    <cellStyle name="Input 2 6 2 29 2" xfId="32930"/>
    <cellStyle name="Input 2 6 2 29 3" xfId="50418"/>
    <cellStyle name="Input 2 6 2 3" xfId="1729"/>
    <cellStyle name="Input 2 6 2 3 2" xfId="19321"/>
    <cellStyle name="Input 2 6 2 3 3" xfId="36809"/>
    <cellStyle name="Input 2 6 2 30" xfId="15928"/>
    <cellStyle name="Input 2 6 2 30 2" xfId="33488"/>
    <cellStyle name="Input 2 6 2 30 3" xfId="50976"/>
    <cellStyle name="Input 2 6 2 31" xfId="16476"/>
    <cellStyle name="Input 2 6 2 31 2" xfId="34036"/>
    <cellStyle name="Input 2 6 2 31 3" xfId="51524"/>
    <cellStyle name="Input 2 6 2 32" xfId="17009"/>
    <cellStyle name="Input 2 6 2 32 2" xfId="34569"/>
    <cellStyle name="Input 2 6 2 32 3" xfId="52057"/>
    <cellStyle name="Input 2 6 2 33" xfId="17530"/>
    <cellStyle name="Input 2 6 2 33 2" xfId="35090"/>
    <cellStyle name="Input 2 6 2 33 3" xfId="52578"/>
    <cellStyle name="Input 2 6 2 34" xfId="18134"/>
    <cellStyle name="Input 2 6 2 35" xfId="35622"/>
    <cellStyle name="Input 2 6 2 36" xfId="53348"/>
    <cellStyle name="Input 2 6 2 37" xfId="53827"/>
    <cellStyle name="Input 2 6 2 4" xfId="2164"/>
    <cellStyle name="Input 2 6 2 4 2" xfId="19756"/>
    <cellStyle name="Input 2 6 2 4 3" xfId="37244"/>
    <cellStyle name="Input 2 6 2 5" xfId="2600"/>
    <cellStyle name="Input 2 6 2 5 2" xfId="20192"/>
    <cellStyle name="Input 2 6 2 5 3" xfId="37680"/>
    <cellStyle name="Input 2 6 2 6" xfId="2875"/>
    <cellStyle name="Input 2 6 2 6 2" xfId="20467"/>
    <cellStyle name="Input 2 6 2 6 3" xfId="37955"/>
    <cellStyle name="Input 2 6 2 7" xfId="3450"/>
    <cellStyle name="Input 2 6 2 7 2" xfId="21042"/>
    <cellStyle name="Input 2 6 2 7 3" xfId="38530"/>
    <cellStyle name="Input 2 6 2 8" xfId="3875"/>
    <cellStyle name="Input 2 6 2 8 2" xfId="21467"/>
    <cellStyle name="Input 2 6 2 8 3" xfId="38955"/>
    <cellStyle name="Input 2 6 2 9" xfId="4296"/>
    <cellStyle name="Input 2 6 2 9 2" xfId="21888"/>
    <cellStyle name="Input 2 6 2 9 3" xfId="39376"/>
    <cellStyle name="Input 2 6 20" xfId="8232"/>
    <cellStyle name="Input 2 6 20 2" xfId="25792"/>
    <cellStyle name="Input 2 6 20 3" xfId="43280"/>
    <cellStyle name="Input 2 6 21" xfId="8800"/>
    <cellStyle name="Input 2 6 21 2" xfId="26360"/>
    <cellStyle name="Input 2 6 21 3" xfId="43848"/>
    <cellStyle name="Input 2 6 22" xfId="9368"/>
    <cellStyle name="Input 2 6 22 2" xfId="26928"/>
    <cellStyle name="Input 2 6 22 3" xfId="44416"/>
    <cellStyle name="Input 2 6 23" xfId="9948"/>
    <cellStyle name="Input 2 6 23 2" xfId="27508"/>
    <cellStyle name="Input 2 6 23 3" xfId="44996"/>
    <cellStyle name="Input 2 6 24" xfId="10515"/>
    <cellStyle name="Input 2 6 24 2" xfId="28075"/>
    <cellStyle name="Input 2 6 24 3" xfId="45563"/>
    <cellStyle name="Input 2 6 25" xfId="8971"/>
    <cellStyle name="Input 2 6 25 2" xfId="26531"/>
    <cellStyle name="Input 2 6 25 3" xfId="44019"/>
    <cellStyle name="Input 2 6 26" xfId="11605"/>
    <cellStyle name="Input 2 6 26 2" xfId="29165"/>
    <cellStyle name="Input 2 6 26 3" xfId="46653"/>
    <cellStyle name="Input 2 6 27" xfId="12183"/>
    <cellStyle name="Input 2 6 27 2" xfId="29743"/>
    <cellStyle name="Input 2 6 27 3" xfId="47231"/>
    <cellStyle name="Input 2 6 28" xfId="12762"/>
    <cellStyle name="Input 2 6 28 2" xfId="30322"/>
    <cellStyle name="Input 2 6 28 3" xfId="47810"/>
    <cellStyle name="Input 2 6 29" xfId="13338"/>
    <cellStyle name="Input 2 6 29 2" xfId="30898"/>
    <cellStyle name="Input 2 6 29 3" xfId="48386"/>
    <cellStyle name="Input 2 6 3" xfId="920"/>
    <cellStyle name="Input 2 6 3 10" xfId="4837"/>
    <cellStyle name="Input 2 6 3 10 2" xfId="22429"/>
    <cellStyle name="Input 2 6 3 10 3" xfId="39917"/>
    <cellStyle name="Input 2 6 3 11" xfId="5238"/>
    <cellStyle name="Input 2 6 3 11 2" xfId="22830"/>
    <cellStyle name="Input 2 6 3 11 3" xfId="40318"/>
    <cellStyle name="Input 2 6 3 12" xfId="5638"/>
    <cellStyle name="Input 2 6 3 12 2" xfId="23230"/>
    <cellStyle name="Input 2 6 3 12 3" xfId="40718"/>
    <cellStyle name="Input 2 6 3 13" xfId="6383"/>
    <cellStyle name="Input 2 6 3 13 2" xfId="23943"/>
    <cellStyle name="Input 2 6 3 13 3" xfId="41431"/>
    <cellStyle name="Input 2 6 3 14" xfId="6984"/>
    <cellStyle name="Input 2 6 3 14 2" xfId="24544"/>
    <cellStyle name="Input 2 6 3 14 3" xfId="42032"/>
    <cellStyle name="Input 2 6 3 15" xfId="7564"/>
    <cellStyle name="Input 2 6 3 15 2" xfId="25124"/>
    <cellStyle name="Input 2 6 3 15 3" xfId="42612"/>
    <cellStyle name="Input 2 6 3 16" xfId="8132"/>
    <cellStyle name="Input 2 6 3 16 2" xfId="25692"/>
    <cellStyle name="Input 2 6 3 16 3" xfId="43180"/>
    <cellStyle name="Input 2 6 3 17" xfId="8700"/>
    <cellStyle name="Input 2 6 3 17 2" xfId="26260"/>
    <cellStyle name="Input 2 6 3 17 3" xfId="43748"/>
    <cellStyle name="Input 2 6 3 18" xfId="9268"/>
    <cellStyle name="Input 2 6 3 18 2" xfId="26828"/>
    <cellStyle name="Input 2 6 3 18 3" xfId="44316"/>
    <cellStyle name="Input 2 6 3 19" xfId="9836"/>
    <cellStyle name="Input 2 6 3 19 2" xfId="27396"/>
    <cellStyle name="Input 2 6 3 19 3" xfId="44884"/>
    <cellStyle name="Input 2 6 3 2" xfId="1413"/>
    <cellStyle name="Input 2 6 3 2 2" xfId="19005"/>
    <cellStyle name="Input 2 6 3 2 3" xfId="36493"/>
    <cellStyle name="Input 2 6 3 20" xfId="10415"/>
    <cellStyle name="Input 2 6 3 20 2" xfId="27975"/>
    <cellStyle name="Input 2 6 3 20 3" xfId="45463"/>
    <cellStyle name="Input 2 6 3 21" xfId="10982"/>
    <cellStyle name="Input 2 6 3 21 2" xfId="28542"/>
    <cellStyle name="Input 2 6 3 21 3" xfId="46030"/>
    <cellStyle name="Input 2 6 3 22" xfId="11492"/>
    <cellStyle name="Input 2 6 3 22 2" xfId="29052"/>
    <cellStyle name="Input 2 6 3 22 3" xfId="46540"/>
    <cellStyle name="Input 2 6 3 23" xfId="12073"/>
    <cellStyle name="Input 2 6 3 23 2" xfId="29633"/>
    <cellStyle name="Input 2 6 3 23 3" xfId="47121"/>
    <cellStyle name="Input 2 6 3 24" xfId="12651"/>
    <cellStyle name="Input 2 6 3 24 2" xfId="30211"/>
    <cellStyle name="Input 2 6 3 24 3" xfId="47699"/>
    <cellStyle name="Input 2 6 3 25" xfId="13227"/>
    <cellStyle name="Input 2 6 3 25 2" xfId="30787"/>
    <cellStyle name="Input 2 6 3 25 3" xfId="48275"/>
    <cellStyle name="Input 2 6 3 26" xfId="13803"/>
    <cellStyle name="Input 2 6 3 26 2" xfId="31363"/>
    <cellStyle name="Input 2 6 3 26 3" xfId="48851"/>
    <cellStyle name="Input 2 6 3 27" xfId="14377"/>
    <cellStyle name="Input 2 6 3 27 2" xfId="31937"/>
    <cellStyle name="Input 2 6 3 27 3" xfId="49425"/>
    <cellStyle name="Input 2 6 3 28" xfId="14933"/>
    <cellStyle name="Input 2 6 3 28 2" xfId="32493"/>
    <cellStyle name="Input 2 6 3 28 3" xfId="49981"/>
    <cellStyle name="Input 2 6 3 29" xfId="15490"/>
    <cellStyle name="Input 2 6 3 29 2" xfId="33050"/>
    <cellStyle name="Input 2 6 3 29 3" xfId="50538"/>
    <cellStyle name="Input 2 6 3 3" xfId="1849"/>
    <cellStyle name="Input 2 6 3 3 2" xfId="19441"/>
    <cellStyle name="Input 2 6 3 3 3" xfId="36929"/>
    <cellStyle name="Input 2 6 3 30" xfId="16048"/>
    <cellStyle name="Input 2 6 3 30 2" xfId="33608"/>
    <cellStyle name="Input 2 6 3 30 3" xfId="51096"/>
    <cellStyle name="Input 2 6 3 31" xfId="16596"/>
    <cellStyle name="Input 2 6 3 31 2" xfId="34156"/>
    <cellStyle name="Input 2 6 3 31 3" xfId="51644"/>
    <cellStyle name="Input 2 6 3 32" xfId="17129"/>
    <cellStyle name="Input 2 6 3 32 2" xfId="34689"/>
    <cellStyle name="Input 2 6 3 32 3" xfId="52177"/>
    <cellStyle name="Input 2 6 3 33" xfId="17650"/>
    <cellStyle name="Input 2 6 3 33 2" xfId="35210"/>
    <cellStyle name="Input 2 6 3 33 3" xfId="52698"/>
    <cellStyle name="Input 2 6 3 34" xfId="18254"/>
    <cellStyle name="Input 2 6 3 35" xfId="35742"/>
    <cellStyle name="Input 2 6 3 36" xfId="53468"/>
    <cellStyle name="Input 2 6 3 37" xfId="53138"/>
    <cellStyle name="Input 2 6 3 4" xfId="2284"/>
    <cellStyle name="Input 2 6 3 4 2" xfId="19876"/>
    <cellStyle name="Input 2 6 3 4 3" xfId="37364"/>
    <cellStyle name="Input 2 6 3 5" xfId="2720"/>
    <cellStyle name="Input 2 6 3 5 2" xfId="20312"/>
    <cellStyle name="Input 2 6 3 5 3" xfId="37800"/>
    <cellStyle name="Input 2 6 3 6" xfId="3013"/>
    <cellStyle name="Input 2 6 3 6 2" xfId="20605"/>
    <cellStyle name="Input 2 6 3 6 3" xfId="38093"/>
    <cellStyle name="Input 2 6 3 7" xfId="3570"/>
    <cellStyle name="Input 2 6 3 7 2" xfId="21162"/>
    <cellStyle name="Input 2 6 3 7 3" xfId="38650"/>
    <cellStyle name="Input 2 6 3 8" xfId="3995"/>
    <cellStyle name="Input 2 6 3 8 2" xfId="21587"/>
    <cellStyle name="Input 2 6 3 8 3" xfId="39075"/>
    <cellStyle name="Input 2 6 3 9" xfId="4416"/>
    <cellStyle name="Input 2 6 3 9 2" xfId="22008"/>
    <cellStyle name="Input 2 6 3 9 3" xfId="39496"/>
    <cellStyle name="Input 2 6 30" xfId="13915"/>
    <cellStyle name="Input 2 6 30 2" xfId="31475"/>
    <cellStyle name="Input 2 6 30 3" xfId="48963"/>
    <cellStyle name="Input 2 6 31" xfId="14475"/>
    <cellStyle name="Input 2 6 31 2" xfId="32035"/>
    <cellStyle name="Input 2 6 31 3" xfId="49523"/>
    <cellStyle name="Input 2 6 32" xfId="15030"/>
    <cellStyle name="Input 2 6 32 2" xfId="32590"/>
    <cellStyle name="Input 2 6 32 3" xfId="50078"/>
    <cellStyle name="Input 2 6 33" xfId="15595"/>
    <cellStyle name="Input 2 6 33 2" xfId="33155"/>
    <cellStyle name="Input 2 6 33 3" xfId="50643"/>
    <cellStyle name="Input 2 6 34" xfId="16142"/>
    <cellStyle name="Input 2 6 34 2" xfId="33702"/>
    <cellStyle name="Input 2 6 34 3" xfId="51190"/>
    <cellStyle name="Input 2 6 35" xfId="16693"/>
    <cellStyle name="Input 2 6 35 2" xfId="34253"/>
    <cellStyle name="Input 2 6 35 3" xfId="51741"/>
    <cellStyle name="Input 2 6 36" xfId="17214"/>
    <cellStyle name="Input 2 6 36 2" xfId="34774"/>
    <cellStyle name="Input 2 6 36 3" xfId="52262"/>
    <cellStyle name="Input 2 6 37" xfId="17818"/>
    <cellStyle name="Input 2 6 38" xfId="35306"/>
    <cellStyle name="Input 2 6 39" xfId="53211"/>
    <cellStyle name="Input 2 6 4" xfId="663"/>
    <cellStyle name="Input 2 6 4 10" xfId="10725"/>
    <cellStyle name="Input 2 6 4 10 2" xfId="28285"/>
    <cellStyle name="Input 2 6 4 10 3" xfId="45773"/>
    <cellStyle name="Input 2 6 4 11" xfId="11235"/>
    <cellStyle name="Input 2 6 4 11 2" xfId="28795"/>
    <cellStyle name="Input 2 6 4 11 3" xfId="46283"/>
    <cellStyle name="Input 2 6 4 12" xfId="11816"/>
    <cellStyle name="Input 2 6 4 12 2" xfId="29376"/>
    <cellStyle name="Input 2 6 4 12 3" xfId="46864"/>
    <cellStyle name="Input 2 6 4 13" xfId="12394"/>
    <cellStyle name="Input 2 6 4 13 2" xfId="29954"/>
    <cellStyle name="Input 2 6 4 13 3" xfId="47442"/>
    <cellStyle name="Input 2 6 4 14" xfId="12970"/>
    <cellStyle name="Input 2 6 4 14 2" xfId="30530"/>
    <cellStyle name="Input 2 6 4 14 3" xfId="48018"/>
    <cellStyle name="Input 2 6 4 15" xfId="13546"/>
    <cellStyle name="Input 2 6 4 15 2" xfId="31106"/>
    <cellStyle name="Input 2 6 4 15 3" xfId="48594"/>
    <cellStyle name="Input 2 6 4 16" xfId="14120"/>
    <cellStyle name="Input 2 6 4 16 2" xfId="31680"/>
    <cellStyle name="Input 2 6 4 16 3" xfId="49168"/>
    <cellStyle name="Input 2 6 4 17" xfId="14676"/>
    <cellStyle name="Input 2 6 4 17 2" xfId="32236"/>
    <cellStyle name="Input 2 6 4 17 3" xfId="49724"/>
    <cellStyle name="Input 2 6 4 18" xfId="15233"/>
    <cellStyle name="Input 2 6 4 18 2" xfId="32793"/>
    <cellStyle name="Input 2 6 4 18 3" xfId="50281"/>
    <cellStyle name="Input 2 6 4 19" xfId="15791"/>
    <cellStyle name="Input 2 6 4 19 2" xfId="33351"/>
    <cellStyle name="Input 2 6 4 19 3" xfId="50839"/>
    <cellStyle name="Input 2 6 4 2" xfId="6126"/>
    <cellStyle name="Input 2 6 4 2 2" xfId="23686"/>
    <cellStyle name="Input 2 6 4 2 3" xfId="41174"/>
    <cellStyle name="Input 2 6 4 20" xfId="16339"/>
    <cellStyle name="Input 2 6 4 20 2" xfId="33899"/>
    <cellStyle name="Input 2 6 4 20 3" xfId="51387"/>
    <cellStyle name="Input 2 6 4 21" xfId="16872"/>
    <cellStyle name="Input 2 6 4 21 2" xfId="34432"/>
    <cellStyle name="Input 2 6 4 21 3" xfId="51920"/>
    <cellStyle name="Input 2 6 4 22" xfId="17393"/>
    <cellStyle name="Input 2 6 4 22 2" xfId="34953"/>
    <cellStyle name="Input 2 6 4 22 3" xfId="52441"/>
    <cellStyle name="Input 2 6 4 23" xfId="17997"/>
    <cellStyle name="Input 2 6 4 24" xfId="35485"/>
    <cellStyle name="Input 2 6 4 3" xfId="6727"/>
    <cellStyle name="Input 2 6 4 3 2" xfId="24287"/>
    <cellStyle name="Input 2 6 4 3 3" xfId="41775"/>
    <cellStyle name="Input 2 6 4 4" xfId="7307"/>
    <cellStyle name="Input 2 6 4 4 2" xfId="24867"/>
    <cellStyle name="Input 2 6 4 4 3" xfId="42355"/>
    <cellStyle name="Input 2 6 4 5" xfId="7875"/>
    <cellStyle name="Input 2 6 4 5 2" xfId="25435"/>
    <cellStyle name="Input 2 6 4 5 3" xfId="42923"/>
    <cellStyle name="Input 2 6 4 6" xfId="8443"/>
    <cellStyle name="Input 2 6 4 6 2" xfId="26003"/>
    <cellStyle name="Input 2 6 4 6 3" xfId="43491"/>
    <cellStyle name="Input 2 6 4 7" xfId="9011"/>
    <cellStyle name="Input 2 6 4 7 2" xfId="26571"/>
    <cellStyle name="Input 2 6 4 7 3" xfId="44059"/>
    <cellStyle name="Input 2 6 4 8" xfId="9579"/>
    <cellStyle name="Input 2 6 4 8 2" xfId="27139"/>
    <cellStyle name="Input 2 6 4 8 3" xfId="44627"/>
    <cellStyle name="Input 2 6 4 9" xfId="10158"/>
    <cellStyle name="Input 2 6 4 9 2" xfId="27718"/>
    <cellStyle name="Input 2 6 4 9 3" xfId="45206"/>
    <cellStyle name="Input 2 6 40" xfId="53062"/>
    <cellStyle name="Input 2 6 5" xfId="1156"/>
    <cellStyle name="Input 2 6 5 2" xfId="18748"/>
    <cellStyle name="Input 2 6 5 3" xfId="36236"/>
    <cellStyle name="Input 2 6 6" xfId="1592"/>
    <cellStyle name="Input 2 6 6 2" xfId="19184"/>
    <cellStyle name="Input 2 6 6 3" xfId="36672"/>
    <cellStyle name="Input 2 6 7" xfId="2027"/>
    <cellStyle name="Input 2 6 7 2" xfId="19619"/>
    <cellStyle name="Input 2 6 7 3" xfId="37107"/>
    <cellStyle name="Input 2 6 8" xfId="2463"/>
    <cellStyle name="Input 2 6 8 2" xfId="20055"/>
    <cellStyle name="Input 2 6 8 3" xfId="37543"/>
    <cellStyle name="Input 2 6 9" xfId="3191"/>
    <cellStyle name="Input 2 6 9 2" xfId="20783"/>
    <cellStyle name="Input 2 6 9 3" xfId="38271"/>
    <cellStyle name="Input 2 7" xfId="222"/>
    <cellStyle name="Input 2 7 10" xfId="3320"/>
    <cellStyle name="Input 2 7 10 2" xfId="20912"/>
    <cellStyle name="Input 2 7 10 3" xfId="38400"/>
    <cellStyle name="Input 2 7 11" xfId="3745"/>
    <cellStyle name="Input 2 7 11 2" xfId="21337"/>
    <cellStyle name="Input 2 7 11 3" xfId="38825"/>
    <cellStyle name="Input 2 7 12" xfId="4166"/>
    <cellStyle name="Input 2 7 12 2" xfId="21758"/>
    <cellStyle name="Input 2 7 12 3" xfId="39246"/>
    <cellStyle name="Input 2 7 13" xfId="4587"/>
    <cellStyle name="Input 2 7 13 2" xfId="22179"/>
    <cellStyle name="Input 2 7 13 3" xfId="39667"/>
    <cellStyle name="Input 2 7 14" xfId="4988"/>
    <cellStyle name="Input 2 7 14 2" xfId="22580"/>
    <cellStyle name="Input 2 7 14 3" xfId="40068"/>
    <cellStyle name="Input 2 7 15" xfId="5388"/>
    <cellStyle name="Input 2 7 15 2" xfId="22980"/>
    <cellStyle name="Input 2 7 15 3" xfId="40468"/>
    <cellStyle name="Input 2 7 16" xfId="5922"/>
    <cellStyle name="Input 2 7 16 2" xfId="23514"/>
    <cellStyle name="Input 2 7 16 3" xfId="41002"/>
    <cellStyle name="Input 2 7 17" xfId="6523"/>
    <cellStyle name="Input 2 7 17 2" xfId="24083"/>
    <cellStyle name="Input 2 7 17 3" xfId="41571"/>
    <cellStyle name="Input 2 7 18" xfId="7103"/>
    <cellStyle name="Input 2 7 18 2" xfId="24663"/>
    <cellStyle name="Input 2 7 18 3" xfId="42151"/>
    <cellStyle name="Input 2 7 19" xfId="7671"/>
    <cellStyle name="Input 2 7 19 2" xfId="25231"/>
    <cellStyle name="Input 2 7 19 3" xfId="42719"/>
    <cellStyle name="Input 2 7 2" xfId="807"/>
    <cellStyle name="Input 2 7 2 10" xfId="4724"/>
    <cellStyle name="Input 2 7 2 10 2" xfId="22316"/>
    <cellStyle name="Input 2 7 2 10 3" xfId="39804"/>
    <cellStyle name="Input 2 7 2 11" xfId="5125"/>
    <cellStyle name="Input 2 7 2 11 2" xfId="22717"/>
    <cellStyle name="Input 2 7 2 11 3" xfId="40205"/>
    <cellStyle name="Input 2 7 2 12" xfId="5525"/>
    <cellStyle name="Input 2 7 2 12 2" xfId="23117"/>
    <cellStyle name="Input 2 7 2 12 3" xfId="40605"/>
    <cellStyle name="Input 2 7 2 13" xfId="6270"/>
    <cellStyle name="Input 2 7 2 13 2" xfId="23830"/>
    <cellStyle name="Input 2 7 2 13 3" xfId="41318"/>
    <cellStyle name="Input 2 7 2 14" xfId="6871"/>
    <cellStyle name="Input 2 7 2 14 2" xfId="24431"/>
    <cellStyle name="Input 2 7 2 14 3" xfId="41919"/>
    <cellStyle name="Input 2 7 2 15" xfId="7451"/>
    <cellStyle name="Input 2 7 2 15 2" xfId="25011"/>
    <cellStyle name="Input 2 7 2 15 3" xfId="42499"/>
    <cellStyle name="Input 2 7 2 16" xfId="8019"/>
    <cellStyle name="Input 2 7 2 16 2" xfId="25579"/>
    <cellStyle name="Input 2 7 2 16 3" xfId="43067"/>
    <cellStyle name="Input 2 7 2 17" xfId="8587"/>
    <cellStyle name="Input 2 7 2 17 2" xfId="26147"/>
    <cellStyle name="Input 2 7 2 17 3" xfId="43635"/>
    <cellStyle name="Input 2 7 2 18" xfId="9155"/>
    <cellStyle name="Input 2 7 2 18 2" xfId="26715"/>
    <cellStyle name="Input 2 7 2 18 3" xfId="44203"/>
    <cellStyle name="Input 2 7 2 19" xfId="9723"/>
    <cellStyle name="Input 2 7 2 19 2" xfId="27283"/>
    <cellStyle name="Input 2 7 2 19 3" xfId="44771"/>
    <cellStyle name="Input 2 7 2 2" xfId="1300"/>
    <cellStyle name="Input 2 7 2 2 2" xfId="18892"/>
    <cellStyle name="Input 2 7 2 2 3" xfId="36380"/>
    <cellStyle name="Input 2 7 2 20" xfId="10302"/>
    <cellStyle name="Input 2 7 2 20 2" xfId="27862"/>
    <cellStyle name="Input 2 7 2 20 3" xfId="45350"/>
    <cellStyle name="Input 2 7 2 21" xfId="10869"/>
    <cellStyle name="Input 2 7 2 21 2" xfId="28429"/>
    <cellStyle name="Input 2 7 2 21 3" xfId="45917"/>
    <cellStyle name="Input 2 7 2 22" xfId="11379"/>
    <cellStyle name="Input 2 7 2 22 2" xfId="28939"/>
    <cellStyle name="Input 2 7 2 22 3" xfId="46427"/>
    <cellStyle name="Input 2 7 2 23" xfId="11960"/>
    <cellStyle name="Input 2 7 2 23 2" xfId="29520"/>
    <cellStyle name="Input 2 7 2 23 3" xfId="47008"/>
    <cellStyle name="Input 2 7 2 24" xfId="12538"/>
    <cellStyle name="Input 2 7 2 24 2" xfId="30098"/>
    <cellStyle name="Input 2 7 2 24 3" xfId="47586"/>
    <cellStyle name="Input 2 7 2 25" xfId="13114"/>
    <cellStyle name="Input 2 7 2 25 2" xfId="30674"/>
    <cellStyle name="Input 2 7 2 25 3" xfId="48162"/>
    <cellStyle name="Input 2 7 2 26" xfId="13690"/>
    <cellStyle name="Input 2 7 2 26 2" xfId="31250"/>
    <cellStyle name="Input 2 7 2 26 3" xfId="48738"/>
    <cellStyle name="Input 2 7 2 27" xfId="14264"/>
    <cellStyle name="Input 2 7 2 27 2" xfId="31824"/>
    <cellStyle name="Input 2 7 2 27 3" xfId="49312"/>
    <cellStyle name="Input 2 7 2 28" xfId="14820"/>
    <cellStyle name="Input 2 7 2 28 2" xfId="32380"/>
    <cellStyle name="Input 2 7 2 28 3" xfId="49868"/>
    <cellStyle name="Input 2 7 2 29" xfId="15377"/>
    <cellStyle name="Input 2 7 2 29 2" xfId="32937"/>
    <cellStyle name="Input 2 7 2 29 3" xfId="50425"/>
    <cellStyle name="Input 2 7 2 3" xfId="1736"/>
    <cellStyle name="Input 2 7 2 3 2" xfId="19328"/>
    <cellStyle name="Input 2 7 2 3 3" xfId="36816"/>
    <cellStyle name="Input 2 7 2 30" xfId="15935"/>
    <cellStyle name="Input 2 7 2 30 2" xfId="33495"/>
    <cellStyle name="Input 2 7 2 30 3" xfId="50983"/>
    <cellStyle name="Input 2 7 2 31" xfId="16483"/>
    <cellStyle name="Input 2 7 2 31 2" xfId="34043"/>
    <cellStyle name="Input 2 7 2 31 3" xfId="51531"/>
    <cellStyle name="Input 2 7 2 32" xfId="17016"/>
    <cellStyle name="Input 2 7 2 32 2" xfId="34576"/>
    <cellStyle name="Input 2 7 2 32 3" xfId="52064"/>
    <cellStyle name="Input 2 7 2 33" xfId="17537"/>
    <cellStyle name="Input 2 7 2 33 2" xfId="35097"/>
    <cellStyle name="Input 2 7 2 33 3" xfId="52585"/>
    <cellStyle name="Input 2 7 2 34" xfId="18141"/>
    <cellStyle name="Input 2 7 2 35" xfId="35629"/>
    <cellStyle name="Input 2 7 2 36" xfId="53355"/>
    <cellStyle name="Input 2 7 2 37" xfId="53728"/>
    <cellStyle name="Input 2 7 2 4" xfId="2171"/>
    <cellStyle name="Input 2 7 2 4 2" xfId="19763"/>
    <cellStyle name="Input 2 7 2 4 3" xfId="37251"/>
    <cellStyle name="Input 2 7 2 5" xfId="2607"/>
    <cellStyle name="Input 2 7 2 5 2" xfId="20199"/>
    <cellStyle name="Input 2 7 2 5 3" xfId="37687"/>
    <cellStyle name="Input 2 7 2 6" xfId="3188"/>
    <cellStyle name="Input 2 7 2 6 2" xfId="20780"/>
    <cellStyle name="Input 2 7 2 6 3" xfId="38268"/>
    <cellStyle name="Input 2 7 2 7" xfId="3457"/>
    <cellStyle name="Input 2 7 2 7 2" xfId="21049"/>
    <cellStyle name="Input 2 7 2 7 3" xfId="38537"/>
    <cellStyle name="Input 2 7 2 8" xfId="3882"/>
    <cellStyle name="Input 2 7 2 8 2" xfId="21474"/>
    <cellStyle name="Input 2 7 2 8 3" xfId="38962"/>
    <cellStyle name="Input 2 7 2 9" xfId="4303"/>
    <cellStyle name="Input 2 7 2 9 2" xfId="21895"/>
    <cellStyle name="Input 2 7 2 9 3" xfId="39383"/>
    <cellStyle name="Input 2 7 20" xfId="8239"/>
    <cellStyle name="Input 2 7 20 2" xfId="25799"/>
    <cellStyle name="Input 2 7 20 3" xfId="43287"/>
    <cellStyle name="Input 2 7 21" xfId="8807"/>
    <cellStyle name="Input 2 7 21 2" xfId="26367"/>
    <cellStyle name="Input 2 7 21 3" xfId="43855"/>
    <cellStyle name="Input 2 7 22" xfId="9375"/>
    <cellStyle name="Input 2 7 22 2" xfId="26935"/>
    <cellStyle name="Input 2 7 22 3" xfId="44423"/>
    <cellStyle name="Input 2 7 23" xfId="9955"/>
    <cellStyle name="Input 2 7 23 2" xfId="27515"/>
    <cellStyle name="Input 2 7 23 3" xfId="45003"/>
    <cellStyle name="Input 2 7 24" xfId="10522"/>
    <cellStyle name="Input 2 7 24 2" xfId="28082"/>
    <cellStyle name="Input 2 7 24 3" xfId="45570"/>
    <cellStyle name="Input 2 7 25" xfId="7819"/>
    <cellStyle name="Input 2 7 25 2" xfId="25379"/>
    <cellStyle name="Input 2 7 25 3" xfId="42867"/>
    <cellStyle name="Input 2 7 26" xfId="11612"/>
    <cellStyle name="Input 2 7 26 2" xfId="29172"/>
    <cellStyle name="Input 2 7 26 3" xfId="46660"/>
    <cellStyle name="Input 2 7 27" xfId="12190"/>
    <cellStyle name="Input 2 7 27 2" xfId="29750"/>
    <cellStyle name="Input 2 7 27 3" xfId="47238"/>
    <cellStyle name="Input 2 7 28" xfId="12769"/>
    <cellStyle name="Input 2 7 28 2" xfId="30329"/>
    <cellStyle name="Input 2 7 28 3" xfId="47817"/>
    <cellStyle name="Input 2 7 29" xfId="13345"/>
    <cellStyle name="Input 2 7 29 2" xfId="30905"/>
    <cellStyle name="Input 2 7 29 3" xfId="48393"/>
    <cellStyle name="Input 2 7 3" xfId="927"/>
    <cellStyle name="Input 2 7 3 10" xfId="4844"/>
    <cellStyle name="Input 2 7 3 10 2" xfId="22436"/>
    <cellStyle name="Input 2 7 3 10 3" xfId="39924"/>
    <cellStyle name="Input 2 7 3 11" xfId="5245"/>
    <cellStyle name="Input 2 7 3 11 2" xfId="22837"/>
    <cellStyle name="Input 2 7 3 11 3" xfId="40325"/>
    <cellStyle name="Input 2 7 3 12" xfId="5645"/>
    <cellStyle name="Input 2 7 3 12 2" xfId="23237"/>
    <cellStyle name="Input 2 7 3 12 3" xfId="40725"/>
    <cellStyle name="Input 2 7 3 13" xfId="6390"/>
    <cellStyle name="Input 2 7 3 13 2" xfId="23950"/>
    <cellStyle name="Input 2 7 3 13 3" xfId="41438"/>
    <cellStyle name="Input 2 7 3 14" xfId="6991"/>
    <cellStyle name="Input 2 7 3 14 2" xfId="24551"/>
    <cellStyle name="Input 2 7 3 14 3" xfId="42039"/>
    <cellStyle name="Input 2 7 3 15" xfId="7571"/>
    <cellStyle name="Input 2 7 3 15 2" xfId="25131"/>
    <cellStyle name="Input 2 7 3 15 3" xfId="42619"/>
    <cellStyle name="Input 2 7 3 16" xfId="8139"/>
    <cellStyle name="Input 2 7 3 16 2" xfId="25699"/>
    <cellStyle name="Input 2 7 3 16 3" xfId="43187"/>
    <cellStyle name="Input 2 7 3 17" xfId="8707"/>
    <cellStyle name="Input 2 7 3 17 2" xfId="26267"/>
    <cellStyle name="Input 2 7 3 17 3" xfId="43755"/>
    <cellStyle name="Input 2 7 3 18" xfId="9275"/>
    <cellStyle name="Input 2 7 3 18 2" xfId="26835"/>
    <cellStyle name="Input 2 7 3 18 3" xfId="44323"/>
    <cellStyle name="Input 2 7 3 19" xfId="9843"/>
    <cellStyle name="Input 2 7 3 19 2" xfId="27403"/>
    <cellStyle name="Input 2 7 3 19 3" xfId="44891"/>
    <cellStyle name="Input 2 7 3 2" xfId="1420"/>
    <cellStyle name="Input 2 7 3 2 2" xfId="19012"/>
    <cellStyle name="Input 2 7 3 2 3" xfId="36500"/>
    <cellStyle name="Input 2 7 3 20" xfId="10422"/>
    <cellStyle name="Input 2 7 3 20 2" xfId="27982"/>
    <cellStyle name="Input 2 7 3 20 3" xfId="45470"/>
    <cellStyle name="Input 2 7 3 21" xfId="10989"/>
    <cellStyle name="Input 2 7 3 21 2" xfId="28549"/>
    <cellStyle name="Input 2 7 3 21 3" xfId="46037"/>
    <cellStyle name="Input 2 7 3 22" xfId="11499"/>
    <cellStyle name="Input 2 7 3 22 2" xfId="29059"/>
    <cellStyle name="Input 2 7 3 22 3" xfId="46547"/>
    <cellStyle name="Input 2 7 3 23" xfId="12080"/>
    <cellStyle name="Input 2 7 3 23 2" xfId="29640"/>
    <cellStyle name="Input 2 7 3 23 3" xfId="47128"/>
    <cellStyle name="Input 2 7 3 24" xfId="12658"/>
    <cellStyle name="Input 2 7 3 24 2" xfId="30218"/>
    <cellStyle name="Input 2 7 3 24 3" xfId="47706"/>
    <cellStyle name="Input 2 7 3 25" xfId="13234"/>
    <cellStyle name="Input 2 7 3 25 2" xfId="30794"/>
    <cellStyle name="Input 2 7 3 25 3" xfId="48282"/>
    <cellStyle name="Input 2 7 3 26" xfId="13810"/>
    <cellStyle name="Input 2 7 3 26 2" xfId="31370"/>
    <cellStyle name="Input 2 7 3 26 3" xfId="48858"/>
    <cellStyle name="Input 2 7 3 27" xfId="14384"/>
    <cellStyle name="Input 2 7 3 27 2" xfId="31944"/>
    <cellStyle name="Input 2 7 3 27 3" xfId="49432"/>
    <cellStyle name="Input 2 7 3 28" xfId="14940"/>
    <cellStyle name="Input 2 7 3 28 2" xfId="32500"/>
    <cellStyle name="Input 2 7 3 28 3" xfId="49988"/>
    <cellStyle name="Input 2 7 3 29" xfId="15497"/>
    <cellStyle name="Input 2 7 3 29 2" xfId="33057"/>
    <cellStyle name="Input 2 7 3 29 3" xfId="50545"/>
    <cellStyle name="Input 2 7 3 3" xfId="1856"/>
    <cellStyle name="Input 2 7 3 3 2" xfId="19448"/>
    <cellStyle name="Input 2 7 3 3 3" xfId="36936"/>
    <cellStyle name="Input 2 7 3 30" xfId="16055"/>
    <cellStyle name="Input 2 7 3 30 2" xfId="33615"/>
    <cellStyle name="Input 2 7 3 30 3" xfId="51103"/>
    <cellStyle name="Input 2 7 3 31" xfId="16603"/>
    <cellStyle name="Input 2 7 3 31 2" xfId="34163"/>
    <cellStyle name="Input 2 7 3 31 3" xfId="51651"/>
    <cellStyle name="Input 2 7 3 32" xfId="17136"/>
    <cellStyle name="Input 2 7 3 32 2" xfId="34696"/>
    <cellStyle name="Input 2 7 3 32 3" xfId="52184"/>
    <cellStyle name="Input 2 7 3 33" xfId="17657"/>
    <cellStyle name="Input 2 7 3 33 2" xfId="35217"/>
    <cellStyle name="Input 2 7 3 33 3" xfId="52705"/>
    <cellStyle name="Input 2 7 3 34" xfId="18261"/>
    <cellStyle name="Input 2 7 3 35" xfId="35749"/>
    <cellStyle name="Input 2 7 3 36" xfId="53475"/>
    <cellStyle name="Input 2 7 3 37" xfId="53865"/>
    <cellStyle name="Input 2 7 3 4" xfId="2291"/>
    <cellStyle name="Input 2 7 3 4 2" xfId="19883"/>
    <cellStyle name="Input 2 7 3 4 3" xfId="37371"/>
    <cellStyle name="Input 2 7 3 5" xfId="2727"/>
    <cellStyle name="Input 2 7 3 5 2" xfId="20319"/>
    <cellStyle name="Input 2 7 3 5 3" xfId="37807"/>
    <cellStyle name="Input 2 7 3 6" xfId="2932"/>
    <cellStyle name="Input 2 7 3 6 2" xfId="20524"/>
    <cellStyle name="Input 2 7 3 6 3" xfId="38012"/>
    <cellStyle name="Input 2 7 3 7" xfId="3577"/>
    <cellStyle name="Input 2 7 3 7 2" xfId="21169"/>
    <cellStyle name="Input 2 7 3 7 3" xfId="38657"/>
    <cellStyle name="Input 2 7 3 8" xfId="4002"/>
    <cellStyle name="Input 2 7 3 8 2" xfId="21594"/>
    <cellStyle name="Input 2 7 3 8 3" xfId="39082"/>
    <cellStyle name="Input 2 7 3 9" xfId="4423"/>
    <cellStyle name="Input 2 7 3 9 2" xfId="22015"/>
    <cellStyle name="Input 2 7 3 9 3" xfId="39503"/>
    <cellStyle name="Input 2 7 30" xfId="13922"/>
    <cellStyle name="Input 2 7 30 2" xfId="31482"/>
    <cellStyle name="Input 2 7 30 3" xfId="48970"/>
    <cellStyle name="Input 2 7 31" xfId="14482"/>
    <cellStyle name="Input 2 7 31 2" xfId="32042"/>
    <cellStyle name="Input 2 7 31 3" xfId="49530"/>
    <cellStyle name="Input 2 7 32" xfId="15037"/>
    <cellStyle name="Input 2 7 32 2" xfId="32597"/>
    <cellStyle name="Input 2 7 32 3" xfId="50085"/>
    <cellStyle name="Input 2 7 33" xfId="15602"/>
    <cellStyle name="Input 2 7 33 2" xfId="33162"/>
    <cellStyle name="Input 2 7 33 3" xfId="50650"/>
    <cellStyle name="Input 2 7 34" xfId="16149"/>
    <cellStyle name="Input 2 7 34 2" xfId="33709"/>
    <cellStyle name="Input 2 7 34 3" xfId="51197"/>
    <cellStyle name="Input 2 7 35" xfId="16700"/>
    <cellStyle name="Input 2 7 35 2" xfId="34260"/>
    <cellStyle name="Input 2 7 35 3" xfId="51748"/>
    <cellStyle name="Input 2 7 36" xfId="17221"/>
    <cellStyle name="Input 2 7 36 2" xfId="34781"/>
    <cellStyle name="Input 2 7 36 3" xfId="52269"/>
    <cellStyle name="Input 2 7 37" xfId="17825"/>
    <cellStyle name="Input 2 7 38" xfId="35313"/>
    <cellStyle name="Input 2 7 39" xfId="53218"/>
    <cellStyle name="Input 2 7 4" xfId="670"/>
    <cellStyle name="Input 2 7 4 10" xfId="10732"/>
    <cellStyle name="Input 2 7 4 10 2" xfId="28292"/>
    <cellStyle name="Input 2 7 4 10 3" xfId="45780"/>
    <cellStyle name="Input 2 7 4 11" xfId="11242"/>
    <cellStyle name="Input 2 7 4 11 2" xfId="28802"/>
    <cellStyle name="Input 2 7 4 11 3" xfId="46290"/>
    <cellStyle name="Input 2 7 4 12" xfId="11823"/>
    <cellStyle name="Input 2 7 4 12 2" xfId="29383"/>
    <cellStyle name="Input 2 7 4 12 3" xfId="46871"/>
    <cellStyle name="Input 2 7 4 13" xfId="12401"/>
    <cellStyle name="Input 2 7 4 13 2" xfId="29961"/>
    <cellStyle name="Input 2 7 4 13 3" xfId="47449"/>
    <cellStyle name="Input 2 7 4 14" xfId="12977"/>
    <cellStyle name="Input 2 7 4 14 2" xfId="30537"/>
    <cellStyle name="Input 2 7 4 14 3" xfId="48025"/>
    <cellStyle name="Input 2 7 4 15" xfId="13553"/>
    <cellStyle name="Input 2 7 4 15 2" xfId="31113"/>
    <cellStyle name="Input 2 7 4 15 3" xfId="48601"/>
    <cellStyle name="Input 2 7 4 16" xfId="14127"/>
    <cellStyle name="Input 2 7 4 16 2" xfId="31687"/>
    <cellStyle name="Input 2 7 4 16 3" xfId="49175"/>
    <cellStyle name="Input 2 7 4 17" xfId="14683"/>
    <cellStyle name="Input 2 7 4 17 2" xfId="32243"/>
    <cellStyle name="Input 2 7 4 17 3" xfId="49731"/>
    <cellStyle name="Input 2 7 4 18" xfId="15240"/>
    <cellStyle name="Input 2 7 4 18 2" xfId="32800"/>
    <cellStyle name="Input 2 7 4 18 3" xfId="50288"/>
    <cellStyle name="Input 2 7 4 19" xfId="15798"/>
    <cellStyle name="Input 2 7 4 19 2" xfId="33358"/>
    <cellStyle name="Input 2 7 4 19 3" xfId="50846"/>
    <cellStyle name="Input 2 7 4 2" xfId="6133"/>
    <cellStyle name="Input 2 7 4 2 2" xfId="23693"/>
    <cellStyle name="Input 2 7 4 2 3" xfId="41181"/>
    <cellStyle name="Input 2 7 4 20" xfId="16346"/>
    <cellStyle name="Input 2 7 4 20 2" xfId="33906"/>
    <cellStyle name="Input 2 7 4 20 3" xfId="51394"/>
    <cellStyle name="Input 2 7 4 21" xfId="16879"/>
    <cellStyle name="Input 2 7 4 21 2" xfId="34439"/>
    <cellStyle name="Input 2 7 4 21 3" xfId="51927"/>
    <cellStyle name="Input 2 7 4 22" xfId="17400"/>
    <cellStyle name="Input 2 7 4 22 2" xfId="34960"/>
    <cellStyle name="Input 2 7 4 22 3" xfId="52448"/>
    <cellStyle name="Input 2 7 4 23" xfId="18004"/>
    <cellStyle name="Input 2 7 4 24" xfId="35492"/>
    <cellStyle name="Input 2 7 4 3" xfId="6734"/>
    <cellStyle name="Input 2 7 4 3 2" xfId="24294"/>
    <cellStyle name="Input 2 7 4 3 3" xfId="41782"/>
    <cellStyle name="Input 2 7 4 4" xfId="7314"/>
    <cellStyle name="Input 2 7 4 4 2" xfId="24874"/>
    <cellStyle name="Input 2 7 4 4 3" xfId="42362"/>
    <cellStyle name="Input 2 7 4 5" xfId="7882"/>
    <cellStyle name="Input 2 7 4 5 2" xfId="25442"/>
    <cellStyle name="Input 2 7 4 5 3" xfId="42930"/>
    <cellStyle name="Input 2 7 4 6" xfId="8450"/>
    <cellStyle name="Input 2 7 4 6 2" xfId="26010"/>
    <cellStyle name="Input 2 7 4 6 3" xfId="43498"/>
    <cellStyle name="Input 2 7 4 7" xfId="9018"/>
    <cellStyle name="Input 2 7 4 7 2" xfId="26578"/>
    <cellStyle name="Input 2 7 4 7 3" xfId="44066"/>
    <cellStyle name="Input 2 7 4 8" xfId="9586"/>
    <cellStyle name="Input 2 7 4 8 2" xfId="27146"/>
    <cellStyle name="Input 2 7 4 8 3" xfId="44634"/>
    <cellStyle name="Input 2 7 4 9" xfId="10165"/>
    <cellStyle name="Input 2 7 4 9 2" xfId="27725"/>
    <cellStyle name="Input 2 7 4 9 3" xfId="45213"/>
    <cellStyle name="Input 2 7 40" xfId="53622"/>
    <cellStyle name="Input 2 7 5" xfId="1163"/>
    <cellStyle name="Input 2 7 5 2" xfId="18755"/>
    <cellStyle name="Input 2 7 5 3" xfId="36243"/>
    <cellStyle name="Input 2 7 6" xfId="1599"/>
    <cellStyle name="Input 2 7 6 2" xfId="19191"/>
    <cellStyle name="Input 2 7 6 3" xfId="36679"/>
    <cellStyle name="Input 2 7 7" xfId="2034"/>
    <cellStyle name="Input 2 7 7 2" xfId="19626"/>
    <cellStyle name="Input 2 7 7 3" xfId="37114"/>
    <cellStyle name="Input 2 7 8" xfId="2470"/>
    <cellStyle name="Input 2 7 8 2" xfId="20062"/>
    <cellStyle name="Input 2 7 8 3" xfId="37550"/>
    <cellStyle name="Input 2 7 9" xfId="3056"/>
    <cellStyle name="Input 2 7 9 2" xfId="20648"/>
    <cellStyle name="Input 2 7 9 3" xfId="38136"/>
    <cellStyle name="Input 2 8" xfId="196"/>
    <cellStyle name="Input 2 8 10" xfId="3353"/>
    <cellStyle name="Input 2 8 10 2" xfId="20945"/>
    <cellStyle name="Input 2 8 10 3" xfId="38433"/>
    <cellStyle name="Input 2 8 11" xfId="3778"/>
    <cellStyle name="Input 2 8 11 2" xfId="21370"/>
    <cellStyle name="Input 2 8 11 3" xfId="38858"/>
    <cellStyle name="Input 2 8 12" xfId="4199"/>
    <cellStyle name="Input 2 8 12 2" xfId="21791"/>
    <cellStyle name="Input 2 8 12 3" xfId="39279"/>
    <cellStyle name="Input 2 8 13" xfId="4620"/>
    <cellStyle name="Input 2 8 13 2" xfId="22212"/>
    <cellStyle name="Input 2 8 13 3" xfId="39700"/>
    <cellStyle name="Input 2 8 14" xfId="5021"/>
    <cellStyle name="Input 2 8 14 2" xfId="22613"/>
    <cellStyle name="Input 2 8 14 3" xfId="40101"/>
    <cellStyle name="Input 2 8 15" xfId="5421"/>
    <cellStyle name="Input 2 8 15 2" xfId="23013"/>
    <cellStyle name="Input 2 8 15 3" xfId="40501"/>
    <cellStyle name="Input 2 8 16" xfId="5957"/>
    <cellStyle name="Input 2 8 16 2" xfId="23549"/>
    <cellStyle name="Input 2 8 16 3" xfId="41037"/>
    <cellStyle name="Input 2 8 17" xfId="6558"/>
    <cellStyle name="Input 2 8 17 2" xfId="24118"/>
    <cellStyle name="Input 2 8 17 3" xfId="41606"/>
    <cellStyle name="Input 2 8 18" xfId="7138"/>
    <cellStyle name="Input 2 8 18 2" xfId="24698"/>
    <cellStyle name="Input 2 8 18 3" xfId="42186"/>
    <cellStyle name="Input 2 8 19" xfId="7706"/>
    <cellStyle name="Input 2 8 19 2" xfId="25266"/>
    <cellStyle name="Input 2 8 19 3" xfId="42754"/>
    <cellStyle name="Input 2 8 2" xfId="840"/>
    <cellStyle name="Input 2 8 2 10" xfId="4757"/>
    <cellStyle name="Input 2 8 2 10 2" xfId="22349"/>
    <cellStyle name="Input 2 8 2 10 3" xfId="39837"/>
    <cellStyle name="Input 2 8 2 11" xfId="5158"/>
    <cellStyle name="Input 2 8 2 11 2" xfId="22750"/>
    <cellStyle name="Input 2 8 2 11 3" xfId="40238"/>
    <cellStyle name="Input 2 8 2 12" xfId="5558"/>
    <cellStyle name="Input 2 8 2 12 2" xfId="23150"/>
    <cellStyle name="Input 2 8 2 12 3" xfId="40638"/>
    <cellStyle name="Input 2 8 2 13" xfId="6303"/>
    <cellStyle name="Input 2 8 2 13 2" xfId="23863"/>
    <cellStyle name="Input 2 8 2 13 3" xfId="41351"/>
    <cellStyle name="Input 2 8 2 14" xfId="6904"/>
    <cellStyle name="Input 2 8 2 14 2" xfId="24464"/>
    <cellStyle name="Input 2 8 2 14 3" xfId="41952"/>
    <cellStyle name="Input 2 8 2 15" xfId="7484"/>
    <cellStyle name="Input 2 8 2 15 2" xfId="25044"/>
    <cellStyle name="Input 2 8 2 15 3" xfId="42532"/>
    <cellStyle name="Input 2 8 2 16" xfId="8052"/>
    <cellStyle name="Input 2 8 2 16 2" xfId="25612"/>
    <cellStyle name="Input 2 8 2 16 3" xfId="43100"/>
    <cellStyle name="Input 2 8 2 17" xfId="8620"/>
    <cellStyle name="Input 2 8 2 17 2" xfId="26180"/>
    <cellStyle name="Input 2 8 2 17 3" xfId="43668"/>
    <cellStyle name="Input 2 8 2 18" xfId="9188"/>
    <cellStyle name="Input 2 8 2 18 2" xfId="26748"/>
    <cellStyle name="Input 2 8 2 18 3" xfId="44236"/>
    <cellStyle name="Input 2 8 2 19" xfId="9756"/>
    <cellStyle name="Input 2 8 2 19 2" xfId="27316"/>
    <cellStyle name="Input 2 8 2 19 3" xfId="44804"/>
    <cellStyle name="Input 2 8 2 2" xfId="1333"/>
    <cellStyle name="Input 2 8 2 2 2" xfId="18925"/>
    <cellStyle name="Input 2 8 2 2 3" xfId="36413"/>
    <cellStyle name="Input 2 8 2 20" xfId="10335"/>
    <cellStyle name="Input 2 8 2 20 2" xfId="27895"/>
    <cellStyle name="Input 2 8 2 20 3" xfId="45383"/>
    <cellStyle name="Input 2 8 2 21" xfId="10902"/>
    <cellStyle name="Input 2 8 2 21 2" xfId="28462"/>
    <cellStyle name="Input 2 8 2 21 3" xfId="45950"/>
    <cellStyle name="Input 2 8 2 22" xfId="11412"/>
    <cellStyle name="Input 2 8 2 22 2" xfId="28972"/>
    <cellStyle name="Input 2 8 2 22 3" xfId="46460"/>
    <cellStyle name="Input 2 8 2 23" xfId="11993"/>
    <cellStyle name="Input 2 8 2 23 2" xfId="29553"/>
    <cellStyle name="Input 2 8 2 23 3" xfId="47041"/>
    <cellStyle name="Input 2 8 2 24" xfId="12571"/>
    <cellStyle name="Input 2 8 2 24 2" xfId="30131"/>
    <cellStyle name="Input 2 8 2 24 3" xfId="47619"/>
    <cellStyle name="Input 2 8 2 25" xfId="13147"/>
    <cellStyle name="Input 2 8 2 25 2" xfId="30707"/>
    <cellStyle name="Input 2 8 2 25 3" xfId="48195"/>
    <cellStyle name="Input 2 8 2 26" xfId="13723"/>
    <cellStyle name="Input 2 8 2 26 2" xfId="31283"/>
    <cellStyle name="Input 2 8 2 26 3" xfId="48771"/>
    <cellStyle name="Input 2 8 2 27" xfId="14297"/>
    <cellStyle name="Input 2 8 2 27 2" xfId="31857"/>
    <cellStyle name="Input 2 8 2 27 3" xfId="49345"/>
    <cellStyle name="Input 2 8 2 28" xfId="14853"/>
    <cellStyle name="Input 2 8 2 28 2" xfId="32413"/>
    <cellStyle name="Input 2 8 2 28 3" xfId="49901"/>
    <cellStyle name="Input 2 8 2 29" xfId="15410"/>
    <cellStyle name="Input 2 8 2 29 2" xfId="32970"/>
    <cellStyle name="Input 2 8 2 29 3" xfId="50458"/>
    <cellStyle name="Input 2 8 2 3" xfId="1769"/>
    <cellStyle name="Input 2 8 2 3 2" xfId="19361"/>
    <cellStyle name="Input 2 8 2 3 3" xfId="36849"/>
    <cellStyle name="Input 2 8 2 30" xfId="15968"/>
    <cellStyle name="Input 2 8 2 30 2" xfId="33528"/>
    <cellStyle name="Input 2 8 2 30 3" xfId="51016"/>
    <cellStyle name="Input 2 8 2 31" xfId="16516"/>
    <cellStyle name="Input 2 8 2 31 2" xfId="34076"/>
    <cellStyle name="Input 2 8 2 31 3" xfId="51564"/>
    <cellStyle name="Input 2 8 2 32" xfId="17049"/>
    <cellStyle name="Input 2 8 2 32 2" xfId="34609"/>
    <cellStyle name="Input 2 8 2 32 3" xfId="52097"/>
    <cellStyle name="Input 2 8 2 33" xfId="17570"/>
    <cellStyle name="Input 2 8 2 33 2" xfId="35130"/>
    <cellStyle name="Input 2 8 2 33 3" xfId="52618"/>
    <cellStyle name="Input 2 8 2 34" xfId="18174"/>
    <cellStyle name="Input 2 8 2 35" xfId="35662"/>
    <cellStyle name="Input 2 8 2 36" xfId="53388"/>
    <cellStyle name="Input 2 8 2 37" xfId="53752"/>
    <cellStyle name="Input 2 8 2 4" xfId="2204"/>
    <cellStyle name="Input 2 8 2 4 2" xfId="19796"/>
    <cellStyle name="Input 2 8 2 4 3" xfId="37284"/>
    <cellStyle name="Input 2 8 2 5" xfId="2640"/>
    <cellStyle name="Input 2 8 2 5 2" xfId="20232"/>
    <cellStyle name="Input 2 8 2 5 3" xfId="37720"/>
    <cellStyle name="Input 2 8 2 6" xfId="3083"/>
    <cellStyle name="Input 2 8 2 6 2" xfId="20675"/>
    <cellStyle name="Input 2 8 2 6 3" xfId="38163"/>
    <cellStyle name="Input 2 8 2 7" xfId="3490"/>
    <cellStyle name="Input 2 8 2 7 2" xfId="21082"/>
    <cellStyle name="Input 2 8 2 7 3" xfId="38570"/>
    <cellStyle name="Input 2 8 2 8" xfId="3915"/>
    <cellStyle name="Input 2 8 2 8 2" xfId="21507"/>
    <cellStyle name="Input 2 8 2 8 3" xfId="38995"/>
    <cellStyle name="Input 2 8 2 9" xfId="4336"/>
    <cellStyle name="Input 2 8 2 9 2" xfId="21928"/>
    <cellStyle name="Input 2 8 2 9 3" xfId="39416"/>
    <cellStyle name="Input 2 8 20" xfId="8274"/>
    <cellStyle name="Input 2 8 20 2" xfId="25834"/>
    <cellStyle name="Input 2 8 20 3" xfId="43322"/>
    <cellStyle name="Input 2 8 21" xfId="8842"/>
    <cellStyle name="Input 2 8 21 2" xfId="26402"/>
    <cellStyle name="Input 2 8 21 3" xfId="43890"/>
    <cellStyle name="Input 2 8 22" xfId="9410"/>
    <cellStyle name="Input 2 8 22 2" xfId="26970"/>
    <cellStyle name="Input 2 8 22 3" xfId="44458"/>
    <cellStyle name="Input 2 8 23" xfId="9990"/>
    <cellStyle name="Input 2 8 23 2" xfId="27550"/>
    <cellStyle name="Input 2 8 23 3" xfId="45038"/>
    <cellStyle name="Input 2 8 24" xfId="10557"/>
    <cellStyle name="Input 2 8 24 2" xfId="28117"/>
    <cellStyle name="Input 2 8 24 3" xfId="45605"/>
    <cellStyle name="Input 2 8 25" xfId="11068"/>
    <cellStyle name="Input 2 8 25 2" xfId="28628"/>
    <cellStyle name="Input 2 8 25 3" xfId="46116"/>
    <cellStyle name="Input 2 8 26" xfId="11647"/>
    <cellStyle name="Input 2 8 26 2" xfId="29207"/>
    <cellStyle name="Input 2 8 26 3" xfId="46695"/>
    <cellStyle name="Input 2 8 27" xfId="12225"/>
    <cellStyle name="Input 2 8 27 2" xfId="29785"/>
    <cellStyle name="Input 2 8 27 3" xfId="47273"/>
    <cellStyle name="Input 2 8 28" xfId="12804"/>
    <cellStyle name="Input 2 8 28 2" xfId="30364"/>
    <cellStyle name="Input 2 8 28 3" xfId="47852"/>
    <cellStyle name="Input 2 8 29" xfId="13380"/>
    <cellStyle name="Input 2 8 29 2" xfId="30940"/>
    <cellStyle name="Input 2 8 29 3" xfId="48428"/>
    <cellStyle name="Input 2 8 3" xfId="960"/>
    <cellStyle name="Input 2 8 3 10" xfId="4877"/>
    <cellStyle name="Input 2 8 3 10 2" xfId="22469"/>
    <cellStyle name="Input 2 8 3 10 3" xfId="39957"/>
    <cellStyle name="Input 2 8 3 11" xfId="5278"/>
    <cellStyle name="Input 2 8 3 11 2" xfId="22870"/>
    <cellStyle name="Input 2 8 3 11 3" xfId="40358"/>
    <cellStyle name="Input 2 8 3 12" xfId="5678"/>
    <cellStyle name="Input 2 8 3 12 2" xfId="23270"/>
    <cellStyle name="Input 2 8 3 12 3" xfId="40758"/>
    <cellStyle name="Input 2 8 3 13" xfId="6423"/>
    <cellStyle name="Input 2 8 3 13 2" xfId="23983"/>
    <cellStyle name="Input 2 8 3 13 3" xfId="41471"/>
    <cellStyle name="Input 2 8 3 14" xfId="7024"/>
    <cellStyle name="Input 2 8 3 14 2" xfId="24584"/>
    <cellStyle name="Input 2 8 3 14 3" xfId="42072"/>
    <cellStyle name="Input 2 8 3 15" xfId="7604"/>
    <cellStyle name="Input 2 8 3 15 2" xfId="25164"/>
    <cellStyle name="Input 2 8 3 15 3" xfId="42652"/>
    <cellStyle name="Input 2 8 3 16" xfId="8172"/>
    <cellStyle name="Input 2 8 3 16 2" xfId="25732"/>
    <cellStyle name="Input 2 8 3 16 3" xfId="43220"/>
    <cellStyle name="Input 2 8 3 17" xfId="8740"/>
    <cellStyle name="Input 2 8 3 17 2" xfId="26300"/>
    <cellStyle name="Input 2 8 3 17 3" xfId="43788"/>
    <cellStyle name="Input 2 8 3 18" xfId="9308"/>
    <cellStyle name="Input 2 8 3 18 2" xfId="26868"/>
    <cellStyle name="Input 2 8 3 18 3" xfId="44356"/>
    <cellStyle name="Input 2 8 3 19" xfId="9876"/>
    <cellStyle name="Input 2 8 3 19 2" xfId="27436"/>
    <cellStyle name="Input 2 8 3 19 3" xfId="44924"/>
    <cellStyle name="Input 2 8 3 2" xfId="1453"/>
    <cellStyle name="Input 2 8 3 2 2" xfId="19045"/>
    <cellStyle name="Input 2 8 3 2 3" xfId="36533"/>
    <cellStyle name="Input 2 8 3 20" xfId="10455"/>
    <cellStyle name="Input 2 8 3 20 2" xfId="28015"/>
    <cellStyle name="Input 2 8 3 20 3" xfId="45503"/>
    <cellStyle name="Input 2 8 3 21" xfId="11022"/>
    <cellStyle name="Input 2 8 3 21 2" xfId="28582"/>
    <cellStyle name="Input 2 8 3 21 3" xfId="46070"/>
    <cellStyle name="Input 2 8 3 22" xfId="11532"/>
    <cellStyle name="Input 2 8 3 22 2" xfId="29092"/>
    <cellStyle name="Input 2 8 3 22 3" xfId="46580"/>
    <cellStyle name="Input 2 8 3 23" xfId="12113"/>
    <cellStyle name="Input 2 8 3 23 2" xfId="29673"/>
    <cellStyle name="Input 2 8 3 23 3" xfId="47161"/>
    <cellStyle name="Input 2 8 3 24" xfId="12691"/>
    <cellStyle name="Input 2 8 3 24 2" xfId="30251"/>
    <cellStyle name="Input 2 8 3 24 3" xfId="47739"/>
    <cellStyle name="Input 2 8 3 25" xfId="13267"/>
    <cellStyle name="Input 2 8 3 25 2" xfId="30827"/>
    <cellStyle name="Input 2 8 3 25 3" xfId="48315"/>
    <cellStyle name="Input 2 8 3 26" xfId="13843"/>
    <cellStyle name="Input 2 8 3 26 2" xfId="31403"/>
    <cellStyle name="Input 2 8 3 26 3" xfId="48891"/>
    <cellStyle name="Input 2 8 3 27" xfId="14417"/>
    <cellStyle name="Input 2 8 3 27 2" xfId="31977"/>
    <cellStyle name="Input 2 8 3 27 3" xfId="49465"/>
    <cellStyle name="Input 2 8 3 28" xfId="14973"/>
    <cellStyle name="Input 2 8 3 28 2" xfId="32533"/>
    <cellStyle name="Input 2 8 3 28 3" xfId="50021"/>
    <cellStyle name="Input 2 8 3 29" xfId="15530"/>
    <cellStyle name="Input 2 8 3 29 2" xfId="33090"/>
    <cellStyle name="Input 2 8 3 29 3" xfId="50578"/>
    <cellStyle name="Input 2 8 3 3" xfId="1889"/>
    <cellStyle name="Input 2 8 3 3 2" xfId="19481"/>
    <cellStyle name="Input 2 8 3 3 3" xfId="36969"/>
    <cellStyle name="Input 2 8 3 30" xfId="16088"/>
    <cellStyle name="Input 2 8 3 30 2" xfId="33648"/>
    <cellStyle name="Input 2 8 3 30 3" xfId="51136"/>
    <cellStyle name="Input 2 8 3 31" xfId="16636"/>
    <cellStyle name="Input 2 8 3 31 2" xfId="34196"/>
    <cellStyle name="Input 2 8 3 31 3" xfId="51684"/>
    <cellStyle name="Input 2 8 3 32" xfId="17169"/>
    <cellStyle name="Input 2 8 3 32 2" xfId="34729"/>
    <cellStyle name="Input 2 8 3 32 3" xfId="52217"/>
    <cellStyle name="Input 2 8 3 33" xfId="17690"/>
    <cellStyle name="Input 2 8 3 33 2" xfId="35250"/>
    <cellStyle name="Input 2 8 3 33 3" xfId="52738"/>
    <cellStyle name="Input 2 8 3 34" xfId="18294"/>
    <cellStyle name="Input 2 8 3 35" xfId="35782"/>
    <cellStyle name="Input 2 8 3 36" xfId="53508"/>
    <cellStyle name="Input 2 8 3 37" xfId="53898"/>
    <cellStyle name="Input 2 8 3 4" xfId="2324"/>
    <cellStyle name="Input 2 8 3 4 2" xfId="19916"/>
    <cellStyle name="Input 2 8 3 4 3" xfId="37404"/>
    <cellStyle name="Input 2 8 3 5" xfId="2760"/>
    <cellStyle name="Input 2 8 3 5 2" xfId="20352"/>
    <cellStyle name="Input 2 8 3 5 3" xfId="37840"/>
    <cellStyle name="Input 2 8 3 6" xfId="2457"/>
    <cellStyle name="Input 2 8 3 6 2" xfId="20049"/>
    <cellStyle name="Input 2 8 3 6 3" xfId="37537"/>
    <cellStyle name="Input 2 8 3 7" xfId="3610"/>
    <cellStyle name="Input 2 8 3 7 2" xfId="21202"/>
    <cellStyle name="Input 2 8 3 7 3" xfId="38690"/>
    <cellStyle name="Input 2 8 3 8" xfId="4035"/>
    <cellStyle name="Input 2 8 3 8 2" xfId="21627"/>
    <cellStyle name="Input 2 8 3 8 3" xfId="39115"/>
    <cellStyle name="Input 2 8 3 9" xfId="4456"/>
    <cellStyle name="Input 2 8 3 9 2" xfId="22048"/>
    <cellStyle name="Input 2 8 3 9 3" xfId="39536"/>
    <cellStyle name="Input 2 8 30" xfId="13957"/>
    <cellStyle name="Input 2 8 30 2" xfId="31517"/>
    <cellStyle name="Input 2 8 30 3" xfId="49005"/>
    <cellStyle name="Input 2 8 31" xfId="14517"/>
    <cellStyle name="Input 2 8 31 2" xfId="32077"/>
    <cellStyle name="Input 2 8 31 3" xfId="49565"/>
    <cellStyle name="Input 2 8 32" xfId="15072"/>
    <cellStyle name="Input 2 8 32 2" xfId="32632"/>
    <cellStyle name="Input 2 8 32 3" xfId="50120"/>
    <cellStyle name="Input 2 8 33" xfId="15637"/>
    <cellStyle name="Input 2 8 33 2" xfId="33197"/>
    <cellStyle name="Input 2 8 33 3" xfId="50685"/>
    <cellStyle name="Input 2 8 34" xfId="16184"/>
    <cellStyle name="Input 2 8 34 2" xfId="33744"/>
    <cellStyle name="Input 2 8 34 3" xfId="51232"/>
    <cellStyle name="Input 2 8 35" xfId="16735"/>
    <cellStyle name="Input 2 8 35 2" xfId="34295"/>
    <cellStyle name="Input 2 8 35 3" xfId="51783"/>
    <cellStyle name="Input 2 8 36" xfId="17256"/>
    <cellStyle name="Input 2 8 36 2" xfId="34816"/>
    <cellStyle name="Input 2 8 36 3" xfId="52304"/>
    <cellStyle name="Input 2 8 37" xfId="17860"/>
    <cellStyle name="Input 2 8 38" xfId="35348"/>
    <cellStyle name="Input 2 8 39" xfId="53251"/>
    <cellStyle name="Input 2 8 4" xfId="703"/>
    <cellStyle name="Input 2 8 4 10" xfId="10765"/>
    <cellStyle name="Input 2 8 4 10 2" xfId="28325"/>
    <cellStyle name="Input 2 8 4 10 3" xfId="45813"/>
    <cellStyle name="Input 2 8 4 11" xfId="11275"/>
    <cellStyle name="Input 2 8 4 11 2" xfId="28835"/>
    <cellStyle name="Input 2 8 4 11 3" xfId="46323"/>
    <cellStyle name="Input 2 8 4 12" xfId="11856"/>
    <cellStyle name="Input 2 8 4 12 2" xfId="29416"/>
    <cellStyle name="Input 2 8 4 12 3" xfId="46904"/>
    <cellStyle name="Input 2 8 4 13" xfId="12434"/>
    <cellStyle name="Input 2 8 4 13 2" xfId="29994"/>
    <cellStyle name="Input 2 8 4 13 3" xfId="47482"/>
    <cellStyle name="Input 2 8 4 14" xfId="13010"/>
    <cellStyle name="Input 2 8 4 14 2" xfId="30570"/>
    <cellStyle name="Input 2 8 4 14 3" xfId="48058"/>
    <cellStyle name="Input 2 8 4 15" xfId="13586"/>
    <cellStyle name="Input 2 8 4 15 2" xfId="31146"/>
    <cellStyle name="Input 2 8 4 15 3" xfId="48634"/>
    <cellStyle name="Input 2 8 4 16" xfId="14160"/>
    <cellStyle name="Input 2 8 4 16 2" xfId="31720"/>
    <cellStyle name="Input 2 8 4 16 3" xfId="49208"/>
    <cellStyle name="Input 2 8 4 17" xfId="14716"/>
    <cellStyle name="Input 2 8 4 17 2" xfId="32276"/>
    <cellStyle name="Input 2 8 4 17 3" xfId="49764"/>
    <cellStyle name="Input 2 8 4 18" xfId="15273"/>
    <cellStyle name="Input 2 8 4 18 2" xfId="32833"/>
    <cellStyle name="Input 2 8 4 18 3" xfId="50321"/>
    <cellStyle name="Input 2 8 4 19" xfId="15831"/>
    <cellStyle name="Input 2 8 4 19 2" xfId="33391"/>
    <cellStyle name="Input 2 8 4 19 3" xfId="50879"/>
    <cellStyle name="Input 2 8 4 2" xfId="6166"/>
    <cellStyle name="Input 2 8 4 2 2" xfId="23726"/>
    <cellStyle name="Input 2 8 4 2 3" xfId="41214"/>
    <cellStyle name="Input 2 8 4 20" xfId="16379"/>
    <cellStyle name="Input 2 8 4 20 2" xfId="33939"/>
    <cellStyle name="Input 2 8 4 20 3" xfId="51427"/>
    <cellStyle name="Input 2 8 4 21" xfId="16912"/>
    <cellStyle name="Input 2 8 4 21 2" xfId="34472"/>
    <cellStyle name="Input 2 8 4 21 3" xfId="51960"/>
    <cellStyle name="Input 2 8 4 22" xfId="17433"/>
    <cellStyle name="Input 2 8 4 22 2" xfId="34993"/>
    <cellStyle name="Input 2 8 4 22 3" xfId="52481"/>
    <cellStyle name="Input 2 8 4 23" xfId="18037"/>
    <cellStyle name="Input 2 8 4 24" xfId="35525"/>
    <cellStyle name="Input 2 8 4 3" xfId="6767"/>
    <cellStyle name="Input 2 8 4 3 2" xfId="24327"/>
    <cellStyle name="Input 2 8 4 3 3" xfId="41815"/>
    <cellStyle name="Input 2 8 4 4" xfId="7347"/>
    <cellStyle name="Input 2 8 4 4 2" xfId="24907"/>
    <cellStyle name="Input 2 8 4 4 3" xfId="42395"/>
    <cellStyle name="Input 2 8 4 5" xfId="7915"/>
    <cellStyle name="Input 2 8 4 5 2" xfId="25475"/>
    <cellStyle name="Input 2 8 4 5 3" xfId="42963"/>
    <cellStyle name="Input 2 8 4 6" xfId="8483"/>
    <cellStyle name="Input 2 8 4 6 2" xfId="26043"/>
    <cellStyle name="Input 2 8 4 6 3" xfId="43531"/>
    <cellStyle name="Input 2 8 4 7" xfId="9051"/>
    <cellStyle name="Input 2 8 4 7 2" xfId="26611"/>
    <cellStyle name="Input 2 8 4 7 3" xfId="44099"/>
    <cellStyle name="Input 2 8 4 8" xfId="9619"/>
    <cellStyle name="Input 2 8 4 8 2" xfId="27179"/>
    <cellStyle name="Input 2 8 4 8 3" xfId="44667"/>
    <cellStyle name="Input 2 8 4 9" xfId="10198"/>
    <cellStyle name="Input 2 8 4 9 2" xfId="27758"/>
    <cellStyle name="Input 2 8 4 9 3" xfId="45246"/>
    <cellStyle name="Input 2 8 40" xfId="53561"/>
    <cellStyle name="Input 2 8 5" xfId="1196"/>
    <cellStyle name="Input 2 8 5 2" xfId="18788"/>
    <cellStyle name="Input 2 8 5 3" xfId="36276"/>
    <cellStyle name="Input 2 8 6" xfId="1632"/>
    <cellStyle name="Input 2 8 6 2" xfId="19224"/>
    <cellStyle name="Input 2 8 6 3" xfId="36712"/>
    <cellStyle name="Input 2 8 7" xfId="2067"/>
    <cellStyle name="Input 2 8 7 2" xfId="19659"/>
    <cellStyle name="Input 2 8 7 3" xfId="37147"/>
    <cellStyle name="Input 2 8 8" xfId="2503"/>
    <cellStyle name="Input 2 8 8 2" xfId="20095"/>
    <cellStyle name="Input 2 8 8 3" xfId="37583"/>
    <cellStyle name="Input 2 8 9" xfId="3085"/>
    <cellStyle name="Input 2 8 9 2" xfId="20677"/>
    <cellStyle name="Input 2 8 9 3" xfId="38165"/>
    <cellStyle name="Input 2 9" xfId="143"/>
    <cellStyle name="Input 2 9 10" xfId="3363"/>
    <cellStyle name="Input 2 9 10 2" xfId="20955"/>
    <cellStyle name="Input 2 9 10 3" xfId="38443"/>
    <cellStyle name="Input 2 9 11" xfId="3788"/>
    <cellStyle name="Input 2 9 11 2" xfId="21380"/>
    <cellStyle name="Input 2 9 11 3" xfId="38868"/>
    <cellStyle name="Input 2 9 12" xfId="4209"/>
    <cellStyle name="Input 2 9 12 2" xfId="21801"/>
    <cellStyle name="Input 2 9 12 3" xfId="39289"/>
    <cellStyle name="Input 2 9 13" xfId="4630"/>
    <cellStyle name="Input 2 9 13 2" xfId="22222"/>
    <cellStyle name="Input 2 9 13 3" xfId="39710"/>
    <cellStyle name="Input 2 9 14" xfId="5031"/>
    <cellStyle name="Input 2 9 14 2" xfId="22623"/>
    <cellStyle name="Input 2 9 14 3" xfId="40111"/>
    <cellStyle name="Input 2 9 15" xfId="5431"/>
    <cellStyle name="Input 2 9 15 2" xfId="23023"/>
    <cellStyle name="Input 2 9 15 3" xfId="40511"/>
    <cellStyle name="Input 2 9 16" xfId="5967"/>
    <cellStyle name="Input 2 9 16 2" xfId="23559"/>
    <cellStyle name="Input 2 9 16 3" xfId="41047"/>
    <cellStyle name="Input 2 9 17" xfId="6568"/>
    <cellStyle name="Input 2 9 17 2" xfId="24128"/>
    <cellStyle name="Input 2 9 17 3" xfId="41616"/>
    <cellStyle name="Input 2 9 18" xfId="7148"/>
    <cellStyle name="Input 2 9 18 2" xfId="24708"/>
    <cellStyle name="Input 2 9 18 3" xfId="42196"/>
    <cellStyle name="Input 2 9 19" xfId="7716"/>
    <cellStyle name="Input 2 9 19 2" xfId="25276"/>
    <cellStyle name="Input 2 9 19 3" xfId="42764"/>
    <cellStyle name="Input 2 9 2" xfId="850"/>
    <cellStyle name="Input 2 9 2 10" xfId="4767"/>
    <cellStyle name="Input 2 9 2 10 2" xfId="22359"/>
    <cellStyle name="Input 2 9 2 10 3" xfId="39847"/>
    <cellStyle name="Input 2 9 2 11" xfId="5168"/>
    <cellStyle name="Input 2 9 2 11 2" xfId="22760"/>
    <cellStyle name="Input 2 9 2 11 3" xfId="40248"/>
    <cellStyle name="Input 2 9 2 12" xfId="5568"/>
    <cellStyle name="Input 2 9 2 12 2" xfId="23160"/>
    <cellStyle name="Input 2 9 2 12 3" xfId="40648"/>
    <cellStyle name="Input 2 9 2 13" xfId="6313"/>
    <cellStyle name="Input 2 9 2 13 2" xfId="23873"/>
    <cellStyle name="Input 2 9 2 13 3" xfId="41361"/>
    <cellStyle name="Input 2 9 2 14" xfId="6914"/>
    <cellStyle name="Input 2 9 2 14 2" xfId="24474"/>
    <cellStyle name="Input 2 9 2 14 3" xfId="41962"/>
    <cellStyle name="Input 2 9 2 15" xfId="7494"/>
    <cellStyle name="Input 2 9 2 15 2" xfId="25054"/>
    <cellStyle name="Input 2 9 2 15 3" xfId="42542"/>
    <cellStyle name="Input 2 9 2 16" xfId="8062"/>
    <cellStyle name="Input 2 9 2 16 2" xfId="25622"/>
    <cellStyle name="Input 2 9 2 16 3" xfId="43110"/>
    <cellStyle name="Input 2 9 2 17" xfId="8630"/>
    <cellStyle name="Input 2 9 2 17 2" xfId="26190"/>
    <cellStyle name="Input 2 9 2 17 3" xfId="43678"/>
    <cellStyle name="Input 2 9 2 18" xfId="9198"/>
    <cellStyle name="Input 2 9 2 18 2" xfId="26758"/>
    <cellStyle name="Input 2 9 2 18 3" xfId="44246"/>
    <cellStyle name="Input 2 9 2 19" xfId="9766"/>
    <cellStyle name="Input 2 9 2 19 2" xfId="27326"/>
    <cellStyle name="Input 2 9 2 19 3" xfId="44814"/>
    <cellStyle name="Input 2 9 2 2" xfId="1343"/>
    <cellStyle name="Input 2 9 2 2 2" xfId="18935"/>
    <cellStyle name="Input 2 9 2 2 3" xfId="36423"/>
    <cellStyle name="Input 2 9 2 20" xfId="10345"/>
    <cellStyle name="Input 2 9 2 20 2" xfId="27905"/>
    <cellStyle name="Input 2 9 2 20 3" xfId="45393"/>
    <cellStyle name="Input 2 9 2 21" xfId="10912"/>
    <cellStyle name="Input 2 9 2 21 2" xfId="28472"/>
    <cellStyle name="Input 2 9 2 21 3" xfId="45960"/>
    <cellStyle name="Input 2 9 2 22" xfId="11422"/>
    <cellStyle name="Input 2 9 2 22 2" xfId="28982"/>
    <cellStyle name="Input 2 9 2 22 3" xfId="46470"/>
    <cellStyle name="Input 2 9 2 23" xfId="12003"/>
    <cellStyle name="Input 2 9 2 23 2" xfId="29563"/>
    <cellStyle name="Input 2 9 2 23 3" xfId="47051"/>
    <cellStyle name="Input 2 9 2 24" xfId="12581"/>
    <cellStyle name="Input 2 9 2 24 2" xfId="30141"/>
    <cellStyle name="Input 2 9 2 24 3" xfId="47629"/>
    <cellStyle name="Input 2 9 2 25" xfId="13157"/>
    <cellStyle name="Input 2 9 2 25 2" xfId="30717"/>
    <cellStyle name="Input 2 9 2 25 3" xfId="48205"/>
    <cellStyle name="Input 2 9 2 26" xfId="13733"/>
    <cellStyle name="Input 2 9 2 26 2" xfId="31293"/>
    <cellStyle name="Input 2 9 2 26 3" xfId="48781"/>
    <cellStyle name="Input 2 9 2 27" xfId="14307"/>
    <cellStyle name="Input 2 9 2 27 2" xfId="31867"/>
    <cellStyle name="Input 2 9 2 27 3" xfId="49355"/>
    <cellStyle name="Input 2 9 2 28" xfId="14863"/>
    <cellStyle name="Input 2 9 2 28 2" xfId="32423"/>
    <cellStyle name="Input 2 9 2 28 3" xfId="49911"/>
    <cellStyle name="Input 2 9 2 29" xfId="15420"/>
    <cellStyle name="Input 2 9 2 29 2" xfId="32980"/>
    <cellStyle name="Input 2 9 2 29 3" xfId="50468"/>
    <cellStyle name="Input 2 9 2 3" xfId="1779"/>
    <cellStyle name="Input 2 9 2 3 2" xfId="19371"/>
    <cellStyle name="Input 2 9 2 3 3" xfId="36859"/>
    <cellStyle name="Input 2 9 2 30" xfId="15978"/>
    <cellStyle name="Input 2 9 2 30 2" xfId="33538"/>
    <cellStyle name="Input 2 9 2 30 3" xfId="51026"/>
    <cellStyle name="Input 2 9 2 31" xfId="16526"/>
    <cellStyle name="Input 2 9 2 31 2" xfId="34086"/>
    <cellStyle name="Input 2 9 2 31 3" xfId="51574"/>
    <cellStyle name="Input 2 9 2 32" xfId="17059"/>
    <cellStyle name="Input 2 9 2 32 2" xfId="34619"/>
    <cellStyle name="Input 2 9 2 32 3" xfId="52107"/>
    <cellStyle name="Input 2 9 2 33" xfId="17580"/>
    <cellStyle name="Input 2 9 2 33 2" xfId="35140"/>
    <cellStyle name="Input 2 9 2 33 3" xfId="52628"/>
    <cellStyle name="Input 2 9 2 34" xfId="18184"/>
    <cellStyle name="Input 2 9 2 35" xfId="35672"/>
    <cellStyle name="Input 2 9 2 36" xfId="53398"/>
    <cellStyle name="Input 2 9 2 37" xfId="53631"/>
    <cellStyle name="Input 2 9 2 4" xfId="2214"/>
    <cellStyle name="Input 2 9 2 4 2" xfId="19806"/>
    <cellStyle name="Input 2 9 2 4 3" xfId="37294"/>
    <cellStyle name="Input 2 9 2 5" xfId="2650"/>
    <cellStyle name="Input 2 9 2 5 2" xfId="20242"/>
    <cellStyle name="Input 2 9 2 5 3" xfId="37730"/>
    <cellStyle name="Input 2 9 2 6" xfId="463"/>
    <cellStyle name="Input 2 9 2 6 2" xfId="18510"/>
    <cellStyle name="Input 2 9 2 6 3" xfId="35998"/>
    <cellStyle name="Input 2 9 2 7" xfId="3500"/>
    <cellStyle name="Input 2 9 2 7 2" xfId="21092"/>
    <cellStyle name="Input 2 9 2 7 3" xfId="38580"/>
    <cellStyle name="Input 2 9 2 8" xfId="3925"/>
    <cellStyle name="Input 2 9 2 8 2" xfId="21517"/>
    <cellStyle name="Input 2 9 2 8 3" xfId="39005"/>
    <cellStyle name="Input 2 9 2 9" xfId="4346"/>
    <cellStyle name="Input 2 9 2 9 2" xfId="21938"/>
    <cellStyle name="Input 2 9 2 9 3" xfId="39426"/>
    <cellStyle name="Input 2 9 20" xfId="8284"/>
    <cellStyle name="Input 2 9 20 2" xfId="25844"/>
    <cellStyle name="Input 2 9 20 3" xfId="43332"/>
    <cellStyle name="Input 2 9 21" xfId="8852"/>
    <cellStyle name="Input 2 9 21 2" xfId="26412"/>
    <cellStyle name="Input 2 9 21 3" xfId="43900"/>
    <cellStyle name="Input 2 9 22" xfId="9420"/>
    <cellStyle name="Input 2 9 22 2" xfId="26980"/>
    <cellStyle name="Input 2 9 22 3" xfId="44468"/>
    <cellStyle name="Input 2 9 23" xfId="10000"/>
    <cellStyle name="Input 2 9 23 2" xfId="27560"/>
    <cellStyle name="Input 2 9 23 3" xfId="45048"/>
    <cellStyle name="Input 2 9 24" xfId="10567"/>
    <cellStyle name="Input 2 9 24 2" xfId="28127"/>
    <cellStyle name="Input 2 9 24 3" xfId="45615"/>
    <cellStyle name="Input 2 9 25" xfId="11078"/>
    <cellStyle name="Input 2 9 25 2" xfId="28638"/>
    <cellStyle name="Input 2 9 25 3" xfId="46126"/>
    <cellStyle name="Input 2 9 26" xfId="11657"/>
    <cellStyle name="Input 2 9 26 2" xfId="29217"/>
    <cellStyle name="Input 2 9 26 3" xfId="46705"/>
    <cellStyle name="Input 2 9 27" xfId="12235"/>
    <cellStyle name="Input 2 9 27 2" xfId="29795"/>
    <cellStyle name="Input 2 9 27 3" xfId="47283"/>
    <cellStyle name="Input 2 9 28" xfId="12814"/>
    <cellStyle name="Input 2 9 28 2" xfId="30374"/>
    <cellStyle name="Input 2 9 28 3" xfId="47862"/>
    <cellStyle name="Input 2 9 29" xfId="13390"/>
    <cellStyle name="Input 2 9 29 2" xfId="30950"/>
    <cellStyle name="Input 2 9 29 3" xfId="48438"/>
    <cellStyle name="Input 2 9 3" xfId="970"/>
    <cellStyle name="Input 2 9 3 10" xfId="4887"/>
    <cellStyle name="Input 2 9 3 10 2" xfId="22479"/>
    <cellStyle name="Input 2 9 3 10 3" xfId="39967"/>
    <cellStyle name="Input 2 9 3 11" xfId="5288"/>
    <cellStyle name="Input 2 9 3 11 2" xfId="22880"/>
    <cellStyle name="Input 2 9 3 11 3" xfId="40368"/>
    <cellStyle name="Input 2 9 3 12" xfId="5688"/>
    <cellStyle name="Input 2 9 3 12 2" xfId="23280"/>
    <cellStyle name="Input 2 9 3 12 3" xfId="40768"/>
    <cellStyle name="Input 2 9 3 13" xfId="6433"/>
    <cellStyle name="Input 2 9 3 13 2" xfId="23993"/>
    <cellStyle name="Input 2 9 3 13 3" xfId="41481"/>
    <cellStyle name="Input 2 9 3 14" xfId="7034"/>
    <cellStyle name="Input 2 9 3 14 2" xfId="24594"/>
    <cellStyle name="Input 2 9 3 14 3" xfId="42082"/>
    <cellStyle name="Input 2 9 3 15" xfId="7614"/>
    <cellStyle name="Input 2 9 3 15 2" xfId="25174"/>
    <cellStyle name="Input 2 9 3 15 3" xfId="42662"/>
    <cellStyle name="Input 2 9 3 16" xfId="8182"/>
    <cellStyle name="Input 2 9 3 16 2" xfId="25742"/>
    <cellStyle name="Input 2 9 3 16 3" xfId="43230"/>
    <cellStyle name="Input 2 9 3 17" xfId="8750"/>
    <cellStyle name="Input 2 9 3 17 2" xfId="26310"/>
    <cellStyle name="Input 2 9 3 17 3" xfId="43798"/>
    <cellStyle name="Input 2 9 3 18" xfId="9318"/>
    <cellStyle name="Input 2 9 3 18 2" xfId="26878"/>
    <cellStyle name="Input 2 9 3 18 3" xfId="44366"/>
    <cellStyle name="Input 2 9 3 19" xfId="9886"/>
    <cellStyle name="Input 2 9 3 19 2" xfId="27446"/>
    <cellStyle name="Input 2 9 3 19 3" xfId="44934"/>
    <cellStyle name="Input 2 9 3 2" xfId="1463"/>
    <cellStyle name="Input 2 9 3 2 2" xfId="19055"/>
    <cellStyle name="Input 2 9 3 2 3" xfId="36543"/>
    <cellStyle name="Input 2 9 3 20" xfId="10465"/>
    <cellStyle name="Input 2 9 3 20 2" xfId="28025"/>
    <cellStyle name="Input 2 9 3 20 3" xfId="45513"/>
    <cellStyle name="Input 2 9 3 21" xfId="11032"/>
    <cellStyle name="Input 2 9 3 21 2" xfId="28592"/>
    <cellStyle name="Input 2 9 3 21 3" xfId="46080"/>
    <cellStyle name="Input 2 9 3 22" xfId="11542"/>
    <cellStyle name="Input 2 9 3 22 2" xfId="29102"/>
    <cellStyle name="Input 2 9 3 22 3" xfId="46590"/>
    <cellStyle name="Input 2 9 3 23" xfId="12123"/>
    <cellStyle name="Input 2 9 3 23 2" xfId="29683"/>
    <cellStyle name="Input 2 9 3 23 3" xfId="47171"/>
    <cellStyle name="Input 2 9 3 24" xfId="12701"/>
    <cellStyle name="Input 2 9 3 24 2" xfId="30261"/>
    <cellStyle name="Input 2 9 3 24 3" xfId="47749"/>
    <cellStyle name="Input 2 9 3 25" xfId="13277"/>
    <cellStyle name="Input 2 9 3 25 2" xfId="30837"/>
    <cellStyle name="Input 2 9 3 25 3" xfId="48325"/>
    <cellStyle name="Input 2 9 3 26" xfId="13853"/>
    <cellStyle name="Input 2 9 3 26 2" xfId="31413"/>
    <cellStyle name="Input 2 9 3 26 3" xfId="48901"/>
    <cellStyle name="Input 2 9 3 27" xfId="14427"/>
    <cellStyle name="Input 2 9 3 27 2" xfId="31987"/>
    <cellStyle name="Input 2 9 3 27 3" xfId="49475"/>
    <cellStyle name="Input 2 9 3 28" xfId="14983"/>
    <cellStyle name="Input 2 9 3 28 2" xfId="32543"/>
    <cellStyle name="Input 2 9 3 28 3" xfId="50031"/>
    <cellStyle name="Input 2 9 3 29" xfId="15540"/>
    <cellStyle name="Input 2 9 3 29 2" xfId="33100"/>
    <cellStyle name="Input 2 9 3 29 3" xfId="50588"/>
    <cellStyle name="Input 2 9 3 3" xfId="1899"/>
    <cellStyle name="Input 2 9 3 3 2" xfId="19491"/>
    <cellStyle name="Input 2 9 3 3 3" xfId="36979"/>
    <cellStyle name="Input 2 9 3 30" xfId="16098"/>
    <cellStyle name="Input 2 9 3 30 2" xfId="33658"/>
    <cellStyle name="Input 2 9 3 30 3" xfId="51146"/>
    <cellStyle name="Input 2 9 3 31" xfId="16646"/>
    <cellStyle name="Input 2 9 3 31 2" xfId="34206"/>
    <cellStyle name="Input 2 9 3 31 3" xfId="51694"/>
    <cellStyle name="Input 2 9 3 32" xfId="17179"/>
    <cellStyle name="Input 2 9 3 32 2" xfId="34739"/>
    <cellStyle name="Input 2 9 3 32 3" xfId="52227"/>
    <cellStyle name="Input 2 9 3 33" xfId="17700"/>
    <cellStyle name="Input 2 9 3 33 2" xfId="35260"/>
    <cellStyle name="Input 2 9 3 33 3" xfId="52748"/>
    <cellStyle name="Input 2 9 3 34" xfId="18304"/>
    <cellStyle name="Input 2 9 3 35" xfId="35792"/>
    <cellStyle name="Input 2 9 3 36" xfId="53518"/>
    <cellStyle name="Input 2 9 3 37" xfId="53908"/>
    <cellStyle name="Input 2 9 3 4" xfId="2334"/>
    <cellStyle name="Input 2 9 3 4 2" xfId="19926"/>
    <cellStyle name="Input 2 9 3 4 3" xfId="37414"/>
    <cellStyle name="Input 2 9 3 5" xfId="2770"/>
    <cellStyle name="Input 2 9 3 5 2" xfId="20362"/>
    <cellStyle name="Input 2 9 3 5 3" xfId="37850"/>
    <cellStyle name="Input 2 9 3 6" xfId="1078"/>
    <cellStyle name="Input 2 9 3 6 2" xfId="18694"/>
    <cellStyle name="Input 2 9 3 6 3" xfId="36182"/>
    <cellStyle name="Input 2 9 3 7" xfId="3620"/>
    <cellStyle name="Input 2 9 3 7 2" xfId="21212"/>
    <cellStyle name="Input 2 9 3 7 3" xfId="38700"/>
    <cellStyle name="Input 2 9 3 8" xfId="4045"/>
    <cellStyle name="Input 2 9 3 8 2" xfId="21637"/>
    <cellStyle name="Input 2 9 3 8 3" xfId="39125"/>
    <cellStyle name="Input 2 9 3 9" xfId="4466"/>
    <cellStyle name="Input 2 9 3 9 2" xfId="22058"/>
    <cellStyle name="Input 2 9 3 9 3" xfId="39546"/>
    <cellStyle name="Input 2 9 30" xfId="13967"/>
    <cellStyle name="Input 2 9 30 2" xfId="31527"/>
    <cellStyle name="Input 2 9 30 3" xfId="49015"/>
    <cellStyle name="Input 2 9 31" xfId="14527"/>
    <cellStyle name="Input 2 9 31 2" xfId="32087"/>
    <cellStyle name="Input 2 9 31 3" xfId="49575"/>
    <cellStyle name="Input 2 9 32" xfId="15082"/>
    <cellStyle name="Input 2 9 32 2" xfId="32642"/>
    <cellStyle name="Input 2 9 32 3" xfId="50130"/>
    <cellStyle name="Input 2 9 33" xfId="15647"/>
    <cellStyle name="Input 2 9 33 2" xfId="33207"/>
    <cellStyle name="Input 2 9 33 3" xfId="50695"/>
    <cellStyle name="Input 2 9 34" xfId="16194"/>
    <cellStyle name="Input 2 9 34 2" xfId="33754"/>
    <cellStyle name="Input 2 9 34 3" xfId="51242"/>
    <cellStyle name="Input 2 9 35" xfId="16745"/>
    <cellStyle name="Input 2 9 35 2" xfId="34305"/>
    <cellStyle name="Input 2 9 35 3" xfId="51793"/>
    <cellStyle name="Input 2 9 36" xfId="17266"/>
    <cellStyle name="Input 2 9 36 2" xfId="34826"/>
    <cellStyle name="Input 2 9 36 3" xfId="52314"/>
    <cellStyle name="Input 2 9 37" xfId="17870"/>
    <cellStyle name="Input 2 9 38" xfId="35358"/>
    <cellStyle name="Input 2 9 39" xfId="53261"/>
    <cellStyle name="Input 2 9 4" xfId="713"/>
    <cellStyle name="Input 2 9 4 10" xfId="10775"/>
    <cellStyle name="Input 2 9 4 10 2" xfId="28335"/>
    <cellStyle name="Input 2 9 4 10 3" xfId="45823"/>
    <cellStyle name="Input 2 9 4 11" xfId="11285"/>
    <cellStyle name="Input 2 9 4 11 2" xfId="28845"/>
    <cellStyle name="Input 2 9 4 11 3" xfId="46333"/>
    <cellStyle name="Input 2 9 4 12" xfId="11866"/>
    <cellStyle name="Input 2 9 4 12 2" xfId="29426"/>
    <cellStyle name="Input 2 9 4 12 3" xfId="46914"/>
    <cellStyle name="Input 2 9 4 13" xfId="12444"/>
    <cellStyle name="Input 2 9 4 13 2" xfId="30004"/>
    <cellStyle name="Input 2 9 4 13 3" xfId="47492"/>
    <cellStyle name="Input 2 9 4 14" xfId="13020"/>
    <cellStyle name="Input 2 9 4 14 2" xfId="30580"/>
    <cellStyle name="Input 2 9 4 14 3" xfId="48068"/>
    <cellStyle name="Input 2 9 4 15" xfId="13596"/>
    <cellStyle name="Input 2 9 4 15 2" xfId="31156"/>
    <cellStyle name="Input 2 9 4 15 3" xfId="48644"/>
    <cellStyle name="Input 2 9 4 16" xfId="14170"/>
    <cellStyle name="Input 2 9 4 16 2" xfId="31730"/>
    <cellStyle name="Input 2 9 4 16 3" xfId="49218"/>
    <cellStyle name="Input 2 9 4 17" xfId="14726"/>
    <cellStyle name="Input 2 9 4 17 2" xfId="32286"/>
    <cellStyle name="Input 2 9 4 17 3" xfId="49774"/>
    <cellStyle name="Input 2 9 4 18" xfId="15283"/>
    <cellStyle name="Input 2 9 4 18 2" xfId="32843"/>
    <cellStyle name="Input 2 9 4 18 3" xfId="50331"/>
    <cellStyle name="Input 2 9 4 19" xfId="15841"/>
    <cellStyle name="Input 2 9 4 19 2" xfId="33401"/>
    <cellStyle name="Input 2 9 4 19 3" xfId="50889"/>
    <cellStyle name="Input 2 9 4 2" xfId="6176"/>
    <cellStyle name="Input 2 9 4 2 2" xfId="23736"/>
    <cellStyle name="Input 2 9 4 2 3" xfId="41224"/>
    <cellStyle name="Input 2 9 4 20" xfId="16389"/>
    <cellStyle name="Input 2 9 4 20 2" xfId="33949"/>
    <cellStyle name="Input 2 9 4 20 3" xfId="51437"/>
    <cellStyle name="Input 2 9 4 21" xfId="16922"/>
    <cellStyle name="Input 2 9 4 21 2" xfId="34482"/>
    <cellStyle name="Input 2 9 4 21 3" xfId="51970"/>
    <cellStyle name="Input 2 9 4 22" xfId="17443"/>
    <cellStyle name="Input 2 9 4 22 2" xfId="35003"/>
    <cellStyle name="Input 2 9 4 22 3" xfId="52491"/>
    <cellStyle name="Input 2 9 4 23" xfId="18047"/>
    <cellStyle name="Input 2 9 4 24" xfId="35535"/>
    <cellStyle name="Input 2 9 4 3" xfId="6777"/>
    <cellStyle name="Input 2 9 4 3 2" xfId="24337"/>
    <cellStyle name="Input 2 9 4 3 3" xfId="41825"/>
    <cellStyle name="Input 2 9 4 4" xfId="7357"/>
    <cellStyle name="Input 2 9 4 4 2" xfId="24917"/>
    <cellStyle name="Input 2 9 4 4 3" xfId="42405"/>
    <cellStyle name="Input 2 9 4 5" xfId="7925"/>
    <cellStyle name="Input 2 9 4 5 2" xfId="25485"/>
    <cellStyle name="Input 2 9 4 5 3" xfId="42973"/>
    <cellStyle name="Input 2 9 4 6" xfId="8493"/>
    <cellStyle name="Input 2 9 4 6 2" xfId="26053"/>
    <cellStyle name="Input 2 9 4 6 3" xfId="43541"/>
    <cellStyle name="Input 2 9 4 7" xfId="9061"/>
    <cellStyle name="Input 2 9 4 7 2" xfId="26621"/>
    <cellStyle name="Input 2 9 4 7 3" xfId="44109"/>
    <cellStyle name="Input 2 9 4 8" xfId="9629"/>
    <cellStyle name="Input 2 9 4 8 2" xfId="27189"/>
    <cellStyle name="Input 2 9 4 8 3" xfId="44677"/>
    <cellStyle name="Input 2 9 4 9" xfId="10208"/>
    <cellStyle name="Input 2 9 4 9 2" xfId="27768"/>
    <cellStyle name="Input 2 9 4 9 3" xfId="45256"/>
    <cellStyle name="Input 2 9 40" xfId="53761"/>
    <cellStyle name="Input 2 9 5" xfId="1206"/>
    <cellStyle name="Input 2 9 5 2" xfId="18798"/>
    <cellStyle name="Input 2 9 5 3" xfId="36286"/>
    <cellStyle name="Input 2 9 6" xfId="1642"/>
    <cellStyle name="Input 2 9 6 2" xfId="19234"/>
    <cellStyle name="Input 2 9 6 3" xfId="36722"/>
    <cellStyle name="Input 2 9 7" xfId="2077"/>
    <cellStyle name="Input 2 9 7 2" xfId="19669"/>
    <cellStyle name="Input 2 9 7 3" xfId="37157"/>
    <cellStyle name="Input 2 9 8" xfId="2513"/>
    <cellStyle name="Input 2 9 8 2" xfId="20105"/>
    <cellStyle name="Input 2 9 8 3" xfId="37593"/>
    <cellStyle name="Input 2 9 9" xfId="1986"/>
    <cellStyle name="Input 2 9 9 2" xfId="19578"/>
    <cellStyle name="Input 2 9 9 3" xfId="37066"/>
    <cellStyle name="Input 3" xfId="80"/>
    <cellStyle name="Input 3 10" xfId="129"/>
    <cellStyle name="Input 3 10 10" xfId="3374"/>
    <cellStyle name="Input 3 10 10 2" xfId="20966"/>
    <cellStyle name="Input 3 10 10 3" xfId="38454"/>
    <cellStyle name="Input 3 10 11" xfId="3799"/>
    <cellStyle name="Input 3 10 11 2" xfId="21391"/>
    <cellStyle name="Input 3 10 11 3" xfId="38879"/>
    <cellStyle name="Input 3 10 12" xfId="4220"/>
    <cellStyle name="Input 3 10 12 2" xfId="21812"/>
    <cellStyle name="Input 3 10 12 3" xfId="39300"/>
    <cellStyle name="Input 3 10 13" xfId="4641"/>
    <cellStyle name="Input 3 10 13 2" xfId="22233"/>
    <cellStyle name="Input 3 10 13 3" xfId="39721"/>
    <cellStyle name="Input 3 10 14" xfId="5042"/>
    <cellStyle name="Input 3 10 14 2" xfId="22634"/>
    <cellStyle name="Input 3 10 14 3" xfId="40122"/>
    <cellStyle name="Input 3 10 15" xfId="5442"/>
    <cellStyle name="Input 3 10 15 2" xfId="23034"/>
    <cellStyle name="Input 3 10 15 3" xfId="40522"/>
    <cellStyle name="Input 3 10 16" xfId="5978"/>
    <cellStyle name="Input 3 10 16 2" xfId="23570"/>
    <cellStyle name="Input 3 10 16 3" xfId="41058"/>
    <cellStyle name="Input 3 10 17" xfId="6579"/>
    <cellStyle name="Input 3 10 17 2" xfId="24139"/>
    <cellStyle name="Input 3 10 17 3" xfId="41627"/>
    <cellStyle name="Input 3 10 18" xfId="7159"/>
    <cellStyle name="Input 3 10 18 2" xfId="24719"/>
    <cellStyle name="Input 3 10 18 3" xfId="42207"/>
    <cellStyle name="Input 3 10 19" xfId="7727"/>
    <cellStyle name="Input 3 10 19 2" xfId="25287"/>
    <cellStyle name="Input 3 10 19 3" xfId="42775"/>
    <cellStyle name="Input 3 10 2" xfId="861"/>
    <cellStyle name="Input 3 10 2 10" xfId="4778"/>
    <cellStyle name="Input 3 10 2 10 2" xfId="22370"/>
    <cellStyle name="Input 3 10 2 10 3" xfId="39858"/>
    <cellStyle name="Input 3 10 2 11" xfId="5179"/>
    <cellStyle name="Input 3 10 2 11 2" xfId="22771"/>
    <cellStyle name="Input 3 10 2 11 3" xfId="40259"/>
    <cellStyle name="Input 3 10 2 12" xfId="5579"/>
    <cellStyle name="Input 3 10 2 12 2" xfId="23171"/>
    <cellStyle name="Input 3 10 2 12 3" xfId="40659"/>
    <cellStyle name="Input 3 10 2 13" xfId="6324"/>
    <cellStyle name="Input 3 10 2 13 2" xfId="23884"/>
    <cellStyle name="Input 3 10 2 13 3" xfId="41372"/>
    <cellStyle name="Input 3 10 2 14" xfId="6925"/>
    <cellStyle name="Input 3 10 2 14 2" xfId="24485"/>
    <cellStyle name="Input 3 10 2 14 3" xfId="41973"/>
    <cellStyle name="Input 3 10 2 15" xfId="7505"/>
    <cellStyle name="Input 3 10 2 15 2" xfId="25065"/>
    <cellStyle name="Input 3 10 2 15 3" xfId="42553"/>
    <cellStyle name="Input 3 10 2 16" xfId="8073"/>
    <cellStyle name="Input 3 10 2 16 2" xfId="25633"/>
    <cellStyle name="Input 3 10 2 16 3" xfId="43121"/>
    <cellStyle name="Input 3 10 2 17" xfId="8641"/>
    <cellStyle name="Input 3 10 2 17 2" xfId="26201"/>
    <cellStyle name="Input 3 10 2 17 3" xfId="43689"/>
    <cellStyle name="Input 3 10 2 18" xfId="9209"/>
    <cellStyle name="Input 3 10 2 18 2" xfId="26769"/>
    <cellStyle name="Input 3 10 2 18 3" xfId="44257"/>
    <cellStyle name="Input 3 10 2 19" xfId="9777"/>
    <cellStyle name="Input 3 10 2 19 2" xfId="27337"/>
    <cellStyle name="Input 3 10 2 19 3" xfId="44825"/>
    <cellStyle name="Input 3 10 2 2" xfId="1354"/>
    <cellStyle name="Input 3 10 2 2 2" xfId="18946"/>
    <cellStyle name="Input 3 10 2 2 3" xfId="36434"/>
    <cellStyle name="Input 3 10 2 20" xfId="10356"/>
    <cellStyle name="Input 3 10 2 20 2" xfId="27916"/>
    <cellStyle name="Input 3 10 2 20 3" xfId="45404"/>
    <cellStyle name="Input 3 10 2 21" xfId="10923"/>
    <cellStyle name="Input 3 10 2 21 2" xfId="28483"/>
    <cellStyle name="Input 3 10 2 21 3" xfId="45971"/>
    <cellStyle name="Input 3 10 2 22" xfId="11433"/>
    <cellStyle name="Input 3 10 2 22 2" xfId="28993"/>
    <cellStyle name="Input 3 10 2 22 3" xfId="46481"/>
    <cellStyle name="Input 3 10 2 23" xfId="12014"/>
    <cellStyle name="Input 3 10 2 23 2" xfId="29574"/>
    <cellStyle name="Input 3 10 2 23 3" xfId="47062"/>
    <cellStyle name="Input 3 10 2 24" xfId="12592"/>
    <cellStyle name="Input 3 10 2 24 2" xfId="30152"/>
    <cellStyle name="Input 3 10 2 24 3" xfId="47640"/>
    <cellStyle name="Input 3 10 2 25" xfId="13168"/>
    <cellStyle name="Input 3 10 2 25 2" xfId="30728"/>
    <cellStyle name="Input 3 10 2 25 3" xfId="48216"/>
    <cellStyle name="Input 3 10 2 26" xfId="13744"/>
    <cellStyle name="Input 3 10 2 26 2" xfId="31304"/>
    <cellStyle name="Input 3 10 2 26 3" xfId="48792"/>
    <cellStyle name="Input 3 10 2 27" xfId="14318"/>
    <cellStyle name="Input 3 10 2 27 2" xfId="31878"/>
    <cellStyle name="Input 3 10 2 27 3" xfId="49366"/>
    <cellStyle name="Input 3 10 2 28" xfId="14874"/>
    <cellStyle name="Input 3 10 2 28 2" xfId="32434"/>
    <cellStyle name="Input 3 10 2 28 3" xfId="49922"/>
    <cellStyle name="Input 3 10 2 29" xfId="15431"/>
    <cellStyle name="Input 3 10 2 29 2" xfId="32991"/>
    <cellStyle name="Input 3 10 2 29 3" xfId="50479"/>
    <cellStyle name="Input 3 10 2 3" xfId="1790"/>
    <cellStyle name="Input 3 10 2 3 2" xfId="19382"/>
    <cellStyle name="Input 3 10 2 3 3" xfId="36870"/>
    <cellStyle name="Input 3 10 2 30" xfId="15989"/>
    <cellStyle name="Input 3 10 2 30 2" xfId="33549"/>
    <cellStyle name="Input 3 10 2 30 3" xfId="51037"/>
    <cellStyle name="Input 3 10 2 31" xfId="16537"/>
    <cellStyle name="Input 3 10 2 31 2" xfId="34097"/>
    <cellStyle name="Input 3 10 2 31 3" xfId="51585"/>
    <cellStyle name="Input 3 10 2 32" xfId="17070"/>
    <cellStyle name="Input 3 10 2 32 2" xfId="34630"/>
    <cellStyle name="Input 3 10 2 32 3" xfId="52118"/>
    <cellStyle name="Input 3 10 2 33" xfId="17591"/>
    <cellStyle name="Input 3 10 2 33 2" xfId="35151"/>
    <cellStyle name="Input 3 10 2 33 3" xfId="52639"/>
    <cellStyle name="Input 3 10 2 34" xfId="18195"/>
    <cellStyle name="Input 3 10 2 35" xfId="35683"/>
    <cellStyle name="Input 3 10 2 36" xfId="53409"/>
    <cellStyle name="Input 3 10 2 37" xfId="53581"/>
    <cellStyle name="Input 3 10 2 4" xfId="2225"/>
    <cellStyle name="Input 3 10 2 4 2" xfId="19817"/>
    <cellStyle name="Input 3 10 2 4 3" xfId="37305"/>
    <cellStyle name="Input 3 10 2 5" xfId="2661"/>
    <cellStyle name="Input 3 10 2 5 2" xfId="20253"/>
    <cellStyle name="Input 3 10 2 5 3" xfId="37741"/>
    <cellStyle name="Input 3 10 2 6" xfId="3177"/>
    <cellStyle name="Input 3 10 2 6 2" xfId="20769"/>
    <cellStyle name="Input 3 10 2 6 3" xfId="38257"/>
    <cellStyle name="Input 3 10 2 7" xfId="3511"/>
    <cellStyle name="Input 3 10 2 7 2" xfId="21103"/>
    <cellStyle name="Input 3 10 2 7 3" xfId="38591"/>
    <cellStyle name="Input 3 10 2 8" xfId="3936"/>
    <cellStyle name="Input 3 10 2 8 2" xfId="21528"/>
    <cellStyle name="Input 3 10 2 8 3" xfId="39016"/>
    <cellStyle name="Input 3 10 2 9" xfId="4357"/>
    <cellStyle name="Input 3 10 2 9 2" xfId="21949"/>
    <cellStyle name="Input 3 10 2 9 3" xfId="39437"/>
    <cellStyle name="Input 3 10 20" xfId="8295"/>
    <cellStyle name="Input 3 10 20 2" xfId="25855"/>
    <cellStyle name="Input 3 10 20 3" xfId="43343"/>
    <cellStyle name="Input 3 10 21" xfId="8863"/>
    <cellStyle name="Input 3 10 21 2" xfId="26423"/>
    <cellStyle name="Input 3 10 21 3" xfId="43911"/>
    <cellStyle name="Input 3 10 22" xfId="9431"/>
    <cellStyle name="Input 3 10 22 2" xfId="26991"/>
    <cellStyle name="Input 3 10 22 3" xfId="44479"/>
    <cellStyle name="Input 3 10 23" xfId="10011"/>
    <cellStyle name="Input 3 10 23 2" xfId="27571"/>
    <cellStyle name="Input 3 10 23 3" xfId="45059"/>
    <cellStyle name="Input 3 10 24" xfId="10578"/>
    <cellStyle name="Input 3 10 24 2" xfId="28138"/>
    <cellStyle name="Input 3 10 24 3" xfId="45626"/>
    <cellStyle name="Input 3 10 25" xfId="11089"/>
    <cellStyle name="Input 3 10 25 2" xfId="28649"/>
    <cellStyle name="Input 3 10 25 3" xfId="46137"/>
    <cellStyle name="Input 3 10 26" xfId="11668"/>
    <cellStyle name="Input 3 10 26 2" xfId="29228"/>
    <cellStyle name="Input 3 10 26 3" xfId="46716"/>
    <cellStyle name="Input 3 10 27" xfId="12246"/>
    <cellStyle name="Input 3 10 27 2" xfId="29806"/>
    <cellStyle name="Input 3 10 27 3" xfId="47294"/>
    <cellStyle name="Input 3 10 28" xfId="12825"/>
    <cellStyle name="Input 3 10 28 2" xfId="30385"/>
    <cellStyle name="Input 3 10 28 3" xfId="47873"/>
    <cellStyle name="Input 3 10 29" xfId="13401"/>
    <cellStyle name="Input 3 10 29 2" xfId="30961"/>
    <cellStyle name="Input 3 10 29 3" xfId="48449"/>
    <cellStyle name="Input 3 10 3" xfId="981"/>
    <cellStyle name="Input 3 10 3 10" xfId="4898"/>
    <cellStyle name="Input 3 10 3 10 2" xfId="22490"/>
    <cellStyle name="Input 3 10 3 10 3" xfId="39978"/>
    <cellStyle name="Input 3 10 3 11" xfId="5299"/>
    <cellStyle name="Input 3 10 3 11 2" xfId="22891"/>
    <cellStyle name="Input 3 10 3 11 3" xfId="40379"/>
    <cellStyle name="Input 3 10 3 12" xfId="5699"/>
    <cellStyle name="Input 3 10 3 12 2" xfId="23291"/>
    <cellStyle name="Input 3 10 3 12 3" xfId="40779"/>
    <cellStyle name="Input 3 10 3 13" xfId="6444"/>
    <cellStyle name="Input 3 10 3 13 2" xfId="24004"/>
    <cellStyle name="Input 3 10 3 13 3" xfId="41492"/>
    <cellStyle name="Input 3 10 3 14" xfId="7045"/>
    <cellStyle name="Input 3 10 3 14 2" xfId="24605"/>
    <cellStyle name="Input 3 10 3 14 3" xfId="42093"/>
    <cellStyle name="Input 3 10 3 15" xfId="7625"/>
    <cellStyle name="Input 3 10 3 15 2" xfId="25185"/>
    <cellStyle name="Input 3 10 3 15 3" xfId="42673"/>
    <cellStyle name="Input 3 10 3 16" xfId="8193"/>
    <cellStyle name="Input 3 10 3 16 2" xfId="25753"/>
    <cellStyle name="Input 3 10 3 16 3" xfId="43241"/>
    <cellStyle name="Input 3 10 3 17" xfId="8761"/>
    <cellStyle name="Input 3 10 3 17 2" xfId="26321"/>
    <cellStyle name="Input 3 10 3 17 3" xfId="43809"/>
    <cellStyle name="Input 3 10 3 18" xfId="9329"/>
    <cellStyle name="Input 3 10 3 18 2" xfId="26889"/>
    <cellStyle name="Input 3 10 3 18 3" xfId="44377"/>
    <cellStyle name="Input 3 10 3 19" xfId="9897"/>
    <cellStyle name="Input 3 10 3 19 2" xfId="27457"/>
    <cellStyle name="Input 3 10 3 19 3" xfId="44945"/>
    <cellStyle name="Input 3 10 3 2" xfId="1474"/>
    <cellStyle name="Input 3 10 3 2 2" xfId="19066"/>
    <cellStyle name="Input 3 10 3 2 3" xfId="36554"/>
    <cellStyle name="Input 3 10 3 20" xfId="10476"/>
    <cellStyle name="Input 3 10 3 20 2" xfId="28036"/>
    <cellStyle name="Input 3 10 3 20 3" xfId="45524"/>
    <cellStyle name="Input 3 10 3 21" xfId="11043"/>
    <cellStyle name="Input 3 10 3 21 2" xfId="28603"/>
    <cellStyle name="Input 3 10 3 21 3" xfId="46091"/>
    <cellStyle name="Input 3 10 3 22" xfId="11553"/>
    <cellStyle name="Input 3 10 3 22 2" xfId="29113"/>
    <cellStyle name="Input 3 10 3 22 3" xfId="46601"/>
    <cellStyle name="Input 3 10 3 23" xfId="12134"/>
    <cellStyle name="Input 3 10 3 23 2" xfId="29694"/>
    <cellStyle name="Input 3 10 3 23 3" xfId="47182"/>
    <cellStyle name="Input 3 10 3 24" xfId="12712"/>
    <cellStyle name="Input 3 10 3 24 2" xfId="30272"/>
    <cellStyle name="Input 3 10 3 24 3" xfId="47760"/>
    <cellStyle name="Input 3 10 3 25" xfId="13288"/>
    <cellStyle name="Input 3 10 3 25 2" xfId="30848"/>
    <cellStyle name="Input 3 10 3 25 3" xfId="48336"/>
    <cellStyle name="Input 3 10 3 26" xfId="13864"/>
    <cellStyle name="Input 3 10 3 26 2" xfId="31424"/>
    <cellStyle name="Input 3 10 3 26 3" xfId="48912"/>
    <cellStyle name="Input 3 10 3 27" xfId="14438"/>
    <cellStyle name="Input 3 10 3 27 2" xfId="31998"/>
    <cellStyle name="Input 3 10 3 27 3" xfId="49486"/>
    <cellStyle name="Input 3 10 3 28" xfId="14994"/>
    <cellStyle name="Input 3 10 3 28 2" xfId="32554"/>
    <cellStyle name="Input 3 10 3 28 3" xfId="50042"/>
    <cellStyle name="Input 3 10 3 29" xfId="15551"/>
    <cellStyle name="Input 3 10 3 29 2" xfId="33111"/>
    <cellStyle name="Input 3 10 3 29 3" xfId="50599"/>
    <cellStyle name="Input 3 10 3 3" xfId="1910"/>
    <cellStyle name="Input 3 10 3 3 2" xfId="19502"/>
    <cellStyle name="Input 3 10 3 3 3" xfId="36990"/>
    <cellStyle name="Input 3 10 3 30" xfId="16109"/>
    <cellStyle name="Input 3 10 3 30 2" xfId="33669"/>
    <cellStyle name="Input 3 10 3 30 3" xfId="51157"/>
    <cellStyle name="Input 3 10 3 31" xfId="16657"/>
    <cellStyle name="Input 3 10 3 31 2" xfId="34217"/>
    <cellStyle name="Input 3 10 3 31 3" xfId="51705"/>
    <cellStyle name="Input 3 10 3 32" xfId="17190"/>
    <cellStyle name="Input 3 10 3 32 2" xfId="34750"/>
    <cellStyle name="Input 3 10 3 32 3" xfId="52238"/>
    <cellStyle name="Input 3 10 3 33" xfId="17711"/>
    <cellStyle name="Input 3 10 3 33 2" xfId="35271"/>
    <cellStyle name="Input 3 10 3 33 3" xfId="52759"/>
    <cellStyle name="Input 3 10 3 34" xfId="18315"/>
    <cellStyle name="Input 3 10 3 35" xfId="35803"/>
    <cellStyle name="Input 3 10 3 36" xfId="53529"/>
    <cellStyle name="Input 3 10 3 37" xfId="53919"/>
    <cellStyle name="Input 3 10 3 4" xfId="2345"/>
    <cellStyle name="Input 3 10 3 4 2" xfId="19937"/>
    <cellStyle name="Input 3 10 3 4 3" xfId="37425"/>
    <cellStyle name="Input 3 10 3 5" xfId="2781"/>
    <cellStyle name="Input 3 10 3 5 2" xfId="20373"/>
    <cellStyle name="Input 3 10 3 5 3" xfId="37861"/>
    <cellStyle name="Input 3 10 3 6" xfId="3211"/>
    <cellStyle name="Input 3 10 3 6 2" xfId="20803"/>
    <cellStyle name="Input 3 10 3 6 3" xfId="38291"/>
    <cellStyle name="Input 3 10 3 7" xfId="3631"/>
    <cellStyle name="Input 3 10 3 7 2" xfId="21223"/>
    <cellStyle name="Input 3 10 3 7 3" xfId="38711"/>
    <cellStyle name="Input 3 10 3 8" xfId="4056"/>
    <cellStyle name="Input 3 10 3 8 2" xfId="21648"/>
    <cellStyle name="Input 3 10 3 8 3" xfId="39136"/>
    <cellStyle name="Input 3 10 3 9" xfId="4477"/>
    <cellStyle name="Input 3 10 3 9 2" xfId="22069"/>
    <cellStyle name="Input 3 10 3 9 3" xfId="39557"/>
    <cellStyle name="Input 3 10 30" xfId="13978"/>
    <cellStyle name="Input 3 10 30 2" xfId="31538"/>
    <cellStyle name="Input 3 10 30 3" xfId="49026"/>
    <cellStyle name="Input 3 10 31" xfId="14538"/>
    <cellStyle name="Input 3 10 31 2" xfId="32098"/>
    <cellStyle name="Input 3 10 31 3" xfId="49586"/>
    <cellStyle name="Input 3 10 32" xfId="15093"/>
    <cellStyle name="Input 3 10 32 2" xfId="32653"/>
    <cellStyle name="Input 3 10 32 3" xfId="50141"/>
    <cellStyle name="Input 3 10 33" xfId="15658"/>
    <cellStyle name="Input 3 10 33 2" xfId="33218"/>
    <cellStyle name="Input 3 10 33 3" xfId="50706"/>
    <cellStyle name="Input 3 10 34" xfId="16205"/>
    <cellStyle name="Input 3 10 34 2" xfId="33765"/>
    <cellStyle name="Input 3 10 34 3" xfId="51253"/>
    <cellStyle name="Input 3 10 35" xfId="16756"/>
    <cellStyle name="Input 3 10 35 2" xfId="34316"/>
    <cellStyle name="Input 3 10 35 3" xfId="51804"/>
    <cellStyle name="Input 3 10 36" xfId="17277"/>
    <cellStyle name="Input 3 10 36 2" xfId="34837"/>
    <cellStyle name="Input 3 10 36 3" xfId="52325"/>
    <cellStyle name="Input 3 10 37" xfId="17881"/>
    <cellStyle name="Input 3 10 38" xfId="35369"/>
    <cellStyle name="Input 3 10 39" xfId="53272"/>
    <cellStyle name="Input 3 10 4" xfId="724"/>
    <cellStyle name="Input 3 10 4 10" xfId="10786"/>
    <cellStyle name="Input 3 10 4 10 2" xfId="28346"/>
    <cellStyle name="Input 3 10 4 10 3" xfId="45834"/>
    <cellStyle name="Input 3 10 4 11" xfId="11296"/>
    <cellStyle name="Input 3 10 4 11 2" xfId="28856"/>
    <cellStyle name="Input 3 10 4 11 3" xfId="46344"/>
    <cellStyle name="Input 3 10 4 12" xfId="11877"/>
    <cellStyle name="Input 3 10 4 12 2" xfId="29437"/>
    <cellStyle name="Input 3 10 4 12 3" xfId="46925"/>
    <cellStyle name="Input 3 10 4 13" xfId="12455"/>
    <cellStyle name="Input 3 10 4 13 2" xfId="30015"/>
    <cellStyle name="Input 3 10 4 13 3" xfId="47503"/>
    <cellStyle name="Input 3 10 4 14" xfId="13031"/>
    <cellStyle name="Input 3 10 4 14 2" xfId="30591"/>
    <cellStyle name="Input 3 10 4 14 3" xfId="48079"/>
    <cellStyle name="Input 3 10 4 15" xfId="13607"/>
    <cellStyle name="Input 3 10 4 15 2" xfId="31167"/>
    <cellStyle name="Input 3 10 4 15 3" xfId="48655"/>
    <cellStyle name="Input 3 10 4 16" xfId="14181"/>
    <cellStyle name="Input 3 10 4 16 2" xfId="31741"/>
    <cellStyle name="Input 3 10 4 16 3" xfId="49229"/>
    <cellStyle name="Input 3 10 4 17" xfId="14737"/>
    <cellStyle name="Input 3 10 4 17 2" xfId="32297"/>
    <cellStyle name="Input 3 10 4 17 3" xfId="49785"/>
    <cellStyle name="Input 3 10 4 18" xfId="15294"/>
    <cellStyle name="Input 3 10 4 18 2" xfId="32854"/>
    <cellStyle name="Input 3 10 4 18 3" xfId="50342"/>
    <cellStyle name="Input 3 10 4 19" xfId="15852"/>
    <cellStyle name="Input 3 10 4 19 2" xfId="33412"/>
    <cellStyle name="Input 3 10 4 19 3" xfId="50900"/>
    <cellStyle name="Input 3 10 4 2" xfId="6187"/>
    <cellStyle name="Input 3 10 4 2 2" xfId="23747"/>
    <cellStyle name="Input 3 10 4 2 3" xfId="41235"/>
    <cellStyle name="Input 3 10 4 20" xfId="16400"/>
    <cellStyle name="Input 3 10 4 20 2" xfId="33960"/>
    <cellStyle name="Input 3 10 4 20 3" xfId="51448"/>
    <cellStyle name="Input 3 10 4 21" xfId="16933"/>
    <cellStyle name="Input 3 10 4 21 2" xfId="34493"/>
    <cellStyle name="Input 3 10 4 21 3" xfId="51981"/>
    <cellStyle name="Input 3 10 4 22" xfId="17454"/>
    <cellStyle name="Input 3 10 4 22 2" xfId="35014"/>
    <cellStyle name="Input 3 10 4 22 3" xfId="52502"/>
    <cellStyle name="Input 3 10 4 23" xfId="18058"/>
    <cellStyle name="Input 3 10 4 24" xfId="35546"/>
    <cellStyle name="Input 3 10 4 3" xfId="6788"/>
    <cellStyle name="Input 3 10 4 3 2" xfId="24348"/>
    <cellStyle name="Input 3 10 4 3 3" xfId="41836"/>
    <cellStyle name="Input 3 10 4 4" xfId="7368"/>
    <cellStyle name="Input 3 10 4 4 2" xfId="24928"/>
    <cellStyle name="Input 3 10 4 4 3" xfId="42416"/>
    <cellStyle name="Input 3 10 4 5" xfId="7936"/>
    <cellStyle name="Input 3 10 4 5 2" xfId="25496"/>
    <cellStyle name="Input 3 10 4 5 3" xfId="42984"/>
    <cellStyle name="Input 3 10 4 6" xfId="8504"/>
    <cellStyle name="Input 3 10 4 6 2" xfId="26064"/>
    <cellStyle name="Input 3 10 4 6 3" xfId="43552"/>
    <cellStyle name="Input 3 10 4 7" xfId="9072"/>
    <cellStyle name="Input 3 10 4 7 2" xfId="26632"/>
    <cellStyle name="Input 3 10 4 7 3" xfId="44120"/>
    <cellStyle name="Input 3 10 4 8" xfId="9640"/>
    <cellStyle name="Input 3 10 4 8 2" xfId="27200"/>
    <cellStyle name="Input 3 10 4 8 3" xfId="44688"/>
    <cellStyle name="Input 3 10 4 9" xfId="10219"/>
    <cellStyle name="Input 3 10 4 9 2" xfId="27779"/>
    <cellStyle name="Input 3 10 4 9 3" xfId="45267"/>
    <cellStyle name="Input 3 10 40" xfId="53822"/>
    <cellStyle name="Input 3 10 5" xfId="1217"/>
    <cellStyle name="Input 3 10 5 2" xfId="18809"/>
    <cellStyle name="Input 3 10 5 3" xfId="36297"/>
    <cellStyle name="Input 3 10 6" xfId="1653"/>
    <cellStyle name="Input 3 10 6 2" xfId="19245"/>
    <cellStyle name="Input 3 10 6 3" xfId="36733"/>
    <cellStyle name="Input 3 10 7" xfId="2088"/>
    <cellStyle name="Input 3 10 7 2" xfId="19680"/>
    <cellStyle name="Input 3 10 7 3" xfId="37168"/>
    <cellStyle name="Input 3 10 8" xfId="2524"/>
    <cellStyle name="Input 3 10 8 2" xfId="20116"/>
    <cellStyle name="Input 3 10 8 3" xfId="37604"/>
    <cellStyle name="Input 3 10 9" xfId="1553"/>
    <cellStyle name="Input 3 10 9 2" xfId="19145"/>
    <cellStyle name="Input 3 10 9 3" xfId="36633"/>
    <cellStyle name="Input 3 11" xfId="160"/>
    <cellStyle name="Input 3 11 10" xfId="3242"/>
    <cellStyle name="Input 3 11 10 2" xfId="20834"/>
    <cellStyle name="Input 3 11 10 3" xfId="38322"/>
    <cellStyle name="Input 3 11 11" xfId="3671"/>
    <cellStyle name="Input 3 11 11 2" xfId="21263"/>
    <cellStyle name="Input 3 11 11 3" xfId="38751"/>
    <cellStyle name="Input 3 11 12" xfId="4094"/>
    <cellStyle name="Input 3 11 12 2" xfId="21686"/>
    <cellStyle name="Input 3 11 12 3" xfId="39174"/>
    <cellStyle name="Input 3 11 13" xfId="4515"/>
    <cellStyle name="Input 3 11 13 2" xfId="22107"/>
    <cellStyle name="Input 3 11 13 3" xfId="39595"/>
    <cellStyle name="Input 3 11 14" xfId="6017"/>
    <cellStyle name="Input 3 11 14 2" xfId="23609"/>
    <cellStyle name="Input 3 11 14 3" xfId="41097"/>
    <cellStyle name="Input 3 11 15" xfId="6618"/>
    <cellStyle name="Input 3 11 15 2" xfId="24178"/>
    <cellStyle name="Input 3 11 15 3" xfId="41666"/>
    <cellStyle name="Input 3 11 16" xfId="7198"/>
    <cellStyle name="Input 3 11 16 2" xfId="24758"/>
    <cellStyle name="Input 3 11 16 3" xfId="42246"/>
    <cellStyle name="Input 3 11 17" xfId="7766"/>
    <cellStyle name="Input 3 11 17 2" xfId="25326"/>
    <cellStyle name="Input 3 11 17 3" xfId="42814"/>
    <cellStyle name="Input 3 11 18" xfId="8334"/>
    <cellStyle name="Input 3 11 18 2" xfId="25894"/>
    <cellStyle name="Input 3 11 18 3" xfId="43382"/>
    <cellStyle name="Input 3 11 19" xfId="8902"/>
    <cellStyle name="Input 3 11 19 2" xfId="26462"/>
    <cellStyle name="Input 3 11 19 3" xfId="43950"/>
    <cellStyle name="Input 3 11 2" xfId="551"/>
    <cellStyle name="Input 3 11 2 2" xfId="18592"/>
    <cellStyle name="Input 3 11 2 3" xfId="36080"/>
    <cellStyle name="Input 3 11 20" xfId="9470"/>
    <cellStyle name="Input 3 11 20 2" xfId="27030"/>
    <cellStyle name="Input 3 11 20 3" xfId="44518"/>
    <cellStyle name="Input 3 11 21" xfId="10050"/>
    <cellStyle name="Input 3 11 21 2" xfId="27610"/>
    <cellStyle name="Input 3 11 21 3" xfId="45098"/>
    <cellStyle name="Input 3 11 22" xfId="10617"/>
    <cellStyle name="Input 3 11 22 2" xfId="28177"/>
    <cellStyle name="Input 3 11 22 3" xfId="45665"/>
    <cellStyle name="Input 3 11 23" xfId="11128"/>
    <cellStyle name="Input 3 11 23 2" xfId="28688"/>
    <cellStyle name="Input 3 11 23 3" xfId="46176"/>
    <cellStyle name="Input 3 11 24" xfId="11707"/>
    <cellStyle name="Input 3 11 24 2" xfId="29267"/>
    <cellStyle name="Input 3 11 24 3" xfId="46755"/>
    <cellStyle name="Input 3 11 25" xfId="12285"/>
    <cellStyle name="Input 3 11 25 2" xfId="29845"/>
    <cellStyle name="Input 3 11 25 3" xfId="47333"/>
    <cellStyle name="Input 3 11 26" xfId="12864"/>
    <cellStyle name="Input 3 11 26 2" xfId="30424"/>
    <cellStyle name="Input 3 11 26 3" xfId="47912"/>
    <cellStyle name="Input 3 11 27" xfId="13440"/>
    <cellStyle name="Input 3 11 27 2" xfId="31000"/>
    <cellStyle name="Input 3 11 27 3" xfId="48488"/>
    <cellStyle name="Input 3 11 28" xfId="14017"/>
    <cellStyle name="Input 3 11 28 2" xfId="31577"/>
    <cellStyle name="Input 3 11 28 3" xfId="49065"/>
    <cellStyle name="Input 3 11 29" xfId="14577"/>
    <cellStyle name="Input 3 11 29 2" xfId="32137"/>
    <cellStyle name="Input 3 11 29 3" xfId="49625"/>
    <cellStyle name="Input 3 11 3" xfId="1044"/>
    <cellStyle name="Input 3 11 3 2" xfId="18660"/>
    <cellStyle name="Input 3 11 3 3" xfId="36148"/>
    <cellStyle name="Input 3 11 30" xfId="15132"/>
    <cellStyle name="Input 3 11 30 2" xfId="32692"/>
    <cellStyle name="Input 3 11 30 3" xfId="50180"/>
    <cellStyle name="Input 3 11 31" xfId="15697"/>
    <cellStyle name="Input 3 11 31 2" xfId="33257"/>
    <cellStyle name="Input 3 11 31 3" xfId="50745"/>
    <cellStyle name="Input 3 11 32" xfId="16244"/>
    <cellStyle name="Input 3 11 32 2" xfId="33804"/>
    <cellStyle name="Input 3 11 32 3" xfId="51292"/>
    <cellStyle name="Input 3 11 33" xfId="16795"/>
    <cellStyle name="Input 3 11 33 2" xfId="34355"/>
    <cellStyle name="Input 3 11 33 3" xfId="51843"/>
    <cellStyle name="Input 3 11 34" xfId="17316"/>
    <cellStyle name="Input 3 11 34 2" xfId="34876"/>
    <cellStyle name="Input 3 11 34 3" xfId="52364"/>
    <cellStyle name="Input 3 11 35" xfId="17920"/>
    <cellStyle name="Input 3 11 36" xfId="35408"/>
    <cellStyle name="Input 3 11 37" xfId="53098"/>
    <cellStyle name="Input 3 11 38" xfId="53787"/>
    <cellStyle name="Input 3 11 4" xfId="517"/>
    <cellStyle name="Input 3 11 4 2" xfId="18564"/>
    <cellStyle name="Input 3 11 4 3" xfId="36052"/>
    <cellStyle name="Input 3 11 5" xfId="1083"/>
    <cellStyle name="Input 3 11 5 2" xfId="18699"/>
    <cellStyle name="Input 3 11 5 3" xfId="36187"/>
    <cellStyle name="Input 3 11 6" xfId="1519"/>
    <cellStyle name="Input 3 11 6 2" xfId="19111"/>
    <cellStyle name="Input 3 11 6 3" xfId="36599"/>
    <cellStyle name="Input 3 11 7" xfId="2791"/>
    <cellStyle name="Input 3 11 7 2" xfId="20383"/>
    <cellStyle name="Input 3 11 7 3" xfId="37871"/>
    <cellStyle name="Input 3 11 8" xfId="3001"/>
    <cellStyle name="Input 3 11 8 2" xfId="20593"/>
    <cellStyle name="Input 3 11 8 3" xfId="38081"/>
    <cellStyle name="Input 3 11 9" xfId="3194"/>
    <cellStyle name="Input 3 11 9 2" xfId="20786"/>
    <cellStyle name="Input 3 11 9 3" xfId="38274"/>
    <cellStyle name="Input 3 12" xfId="250"/>
    <cellStyle name="Input 3 12 10" xfId="2977"/>
    <cellStyle name="Input 3 12 10 2" xfId="20569"/>
    <cellStyle name="Input 3 12 10 3" xfId="38057"/>
    <cellStyle name="Input 3 12 11" xfId="2817"/>
    <cellStyle name="Input 3 12 11 2" xfId="20409"/>
    <cellStyle name="Input 3 12 11 3" xfId="37897"/>
    <cellStyle name="Input 3 12 12" xfId="2927"/>
    <cellStyle name="Input 3 12 12 2" xfId="20519"/>
    <cellStyle name="Input 3 12 12 3" xfId="38007"/>
    <cellStyle name="Input 3 12 13" xfId="3272"/>
    <cellStyle name="Input 3 12 13 2" xfId="20864"/>
    <cellStyle name="Input 3 12 13 3" xfId="38352"/>
    <cellStyle name="Input 3 12 14" xfId="6006"/>
    <cellStyle name="Input 3 12 14 2" xfId="23598"/>
    <cellStyle name="Input 3 12 14 3" xfId="41086"/>
    <cellStyle name="Input 3 12 15" xfId="6607"/>
    <cellStyle name="Input 3 12 15 2" xfId="24167"/>
    <cellStyle name="Input 3 12 15 3" xfId="41655"/>
    <cellStyle name="Input 3 12 16" xfId="7187"/>
    <cellStyle name="Input 3 12 16 2" xfId="24747"/>
    <cellStyle name="Input 3 12 16 3" xfId="42235"/>
    <cellStyle name="Input 3 12 17" xfId="7755"/>
    <cellStyle name="Input 3 12 17 2" xfId="25315"/>
    <cellStyle name="Input 3 12 17 3" xfId="42803"/>
    <cellStyle name="Input 3 12 18" xfId="8323"/>
    <cellStyle name="Input 3 12 18 2" xfId="25883"/>
    <cellStyle name="Input 3 12 18 3" xfId="43371"/>
    <cellStyle name="Input 3 12 19" xfId="8891"/>
    <cellStyle name="Input 3 12 19 2" xfId="26451"/>
    <cellStyle name="Input 3 12 19 3" xfId="43939"/>
    <cellStyle name="Input 3 12 2" xfId="540"/>
    <cellStyle name="Input 3 12 2 2" xfId="18581"/>
    <cellStyle name="Input 3 12 2 3" xfId="36069"/>
    <cellStyle name="Input 3 12 20" xfId="9459"/>
    <cellStyle name="Input 3 12 20 2" xfId="27019"/>
    <cellStyle name="Input 3 12 20 3" xfId="44507"/>
    <cellStyle name="Input 3 12 21" xfId="10039"/>
    <cellStyle name="Input 3 12 21 2" xfId="27599"/>
    <cellStyle name="Input 3 12 21 3" xfId="45087"/>
    <cellStyle name="Input 3 12 22" xfId="10606"/>
    <cellStyle name="Input 3 12 22 2" xfId="28166"/>
    <cellStyle name="Input 3 12 22 3" xfId="45654"/>
    <cellStyle name="Input 3 12 23" xfId="11117"/>
    <cellStyle name="Input 3 12 23 2" xfId="28677"/>
    <cellStyle name="Input 3 12 23 3" xfId="46165"/>
    <cellStyle name="Input 3 12 24" xfId="11696"/>
    <cellStyle name="Input 3 12 24 2" xfId="29256"/>
    <cellStyle name="Input 3 12 24 3" xfId="46744"/>
    <cellStyle name="Input 3 12 25" xfId="12274"/>
    <cellStyle name="Input 3 12 25 2" xfId="29834"/>
    <cellStyle name="Input 3 12 25 3" xfId="47322"/>
    <cellStyle name="Input 3 12 26" xfId="12853"/>
    <cellStyle name="Input 3 12 26 2" xfId="30413"/>
    <cellStyle name="Input 3 12 26 3" xfId="47901"/>
    <cellStyle name="Input 3 12 27" xfId="13429"/>
    <cellStyle name="Input 3 12 27 2" xfId="30989"/>
    <cellStyle name="Input 3 12 27 3" xfId="48477"/>
    <cellStyle name="Input 3 12 28" xfId="14006"/>
    <cellStyle name="Input 3 12 28 2" xfId="31566"/>
    <cellStyle name="Input 3 12 28 3" xfId="49054"/>
    <cellStyle name="Input 3 12 29" xfId="14566"/>
    <cellStyle name="Input 3 12 29 2" xfId="32126"/>
    <cellStyle name="Input 3 12 29 3" xfId="49614"/>
    <cellStyle name="Input 3 12 3" xfId="1033"/>
    <cellStyle name="Input 3 12 3 2" xfId="18649"/>
    <cellStyle name="Input 3 12 3 3" xfId="36137"/>
    <cellStyle name="Input 3 12 30" xfId="15121"/>
    <cellStyle name="Input 3 12 30 2" xfId="32681"/>
    <cellStyle name="Input 3 12 30 3" xfId="50169"/>
    <cellStyle name="Input 3 12 31" xfId="15686"/>
    <cellStyle name="Input 3 12 31 2" xfId="33246"/>
    <cellStyle name="Input 3 12 31 3" xfId="50734"/>
    <cellStyle name="Input 3 12 32" xfId="16233"/>
    <cellStyle name="Input 3 12 32 2" xfId="33793"/>
    <cellStyle name="Input 3 12 32 3" xfId="51281"/>
    <cellStyle name="Input 3 12 33" xfId="16784"/>
    <cellStyle name="Input 3 12 33 2" xfId="34344"/>
    <cellStyle name="Input 3 12 33 3" xfId="51832"/>
    <cellStyle name="Input 3 12 34" xfId="17305"/>
    <cellStyle name="Input 3 12 34 2" xfId="34865"/>
    <cellStyle name="Input 3 12 34 3" xfId="52353"/>
    <cellStyle name="Input 3 12 35" xfId="17909"/>
    <cellStyle name="Input 3 12 36" xfId="35397"/>
    <cellStyle name="Input 3 12 37" xfId="53087"/>
    <cellStyle name="Input 3 12 38" xfId="53824"/>
    <cellStyle name="Input 3 12 4" xfId="507"/>
    <cellStyle name="Input 3 12 4 2" xfId="18554"/>
    <cellStyle name="Input 3 12 4 3" xfId="36042"/>
    <cellStyle name="Input 3 12 5" xfId="521"/>
    <cellStyle name="Input 3 12 5 2" xfId="18568"/>
    <cellStyle name="Input 3 12 5 3" xfId="36056"/>
    <cellStyle name="Input 3 12 6" xfId="1003"/>
    <cellStyle name="Input 3 12 6 2" xfId="18619"/>
    <cellStyle name="Input 3 12 6 3" xfId="36107"/>
    <cellStyle name="Input 3 12 7" xfId="3051"/>
    <cellStyle name="Input 3 12 7 2" xfId="20643"/>
    <cellStyle name="Input 3 12 7 3" xfId="38131"/>
    <cellStyle name="Input 3 12 8" xfId="3196"/>
    <cellStyle name="Input 3 12 8 2" xfId="20788"/>
    <cellStyle name="Input 3 12 8 3" xfId="38276"/>
    <cellStyle name="Input 3 12 9" xfId="2913"/>
    <cellStyle name="Input 3 12 9 2" xfId="20505"/>
    <cellStyle name="Input 3 12 9 3" xfId="37993"/>
    <cellStyle name="Input 3 13" xfId="295"/>
    <cellStyle name="Input 3 13 10" xfId="10588"/>
    <cellStyle name="Input 3 13 10 2" xfId="28148"/>
    <cellStyle name="Input 3 13 10 3" xfId="45636"/>
    <cellStyle name="Input 3 13 11" xfId="11099"/>
    <cellStyle name="Input 3 13 11 2" xfId="28659"/>
    <cellStyle name="Input 3 13 11 3" xfId="46147"/>
    <cellStyle name="Input 3 13 12" xfId="11678"/>
    <cellStyle name="Input 3 13 12 2" xfId="29238"/>
    <cellStyle name="Input 3 13 12 3" xfId="46726"/>
    <cellStyle name="Input 3 13 13" xfId="12256"/>
    <cellStyle name="Input 3 13 13 2" xfId="29816"/>
    <cellStyle name="Input 3 13 13 3" xfId="47304"/>
    <cellStyle name="Input 3 13 14" xfId="12835"/>
    <cellStyle name="Input 3 13 14 2" xfId="30395"/>
    <cellStyle name="Input 3 13 14 3" xfId="47883"/>
    <cellStyle name="Input 3 13 15" xfId="13411"/>
    <cellStyle name="Input 3 13 15 2" xfId="30971"/>
    <cellStyle name="Input 3 13 15 3" xfId="48459"/>
    <cellStyle name="Input 3 13 16" xfId="13988"/>
    <cellStyle name="Input 3 13 16 2" xfId="31548"/>
    <cellStyle name="Input 3 13 16 3" xfId="49036"/>
    <cellStyle name="Input 3 13 17" xfId="14548"/>
    <cellStyle name="Input 3 13 17 2" xfId="32108"/>
    <cellStyle name="Input 3 13 17 3" xfId="49596"/>
    <cellStyle name="Input 3 13 18" xfId="15103"/>
    <cellStyle name="Input 3 13 18 2" xfId="32663"/>
    <cellStyle name="Input 3 13 18 3" xfId="50151"/>
    <cellStyle name="Input 3 13 19" xfId="15668"/>
    <cellStyle name="Input 3 13 19 2" xfId="33228"/>
    <cellStyle name="Input 3 13 19 3" xfId="50716"/>
    <cellStyle name="Input 3 13 2" xfId="5988"/>
    <cellStyle name="Input 3 13 2 2" xfId="23580"/>
    <cellStyle name="Input 3 13 2 3" xfId="41068"/>
    <cellStyle name="Input 3 13 20" xfId="16215"/>
    <cellStyle name="Input 3 13 20 2" xfId="33775"/>
    <cellStyle name="Input 3 13 20 3" xfId="51263"/>
    <cellStyle name="Input 3 13 21" xfId="16766"/>
    <cellStyle name="Input 3 13 21 2" xfId="34326"/>
    <cellStyle name="Input 3 13 21 3" xfId="51814"/>
    <cellStyle name="Input 3 13 22" xfId="17287"/>
    <cellStyle name="Input 3 13 22 2" xfId="34847"/>
    <cellStyle name="Input 3 13 22 3" xfId="52335"/>
    <cellStyle name="Input 3 13 23" xfId="18350"/>
    <cellStyle name="Input 3 13 23 2" xfId="35838"/>
    <cellStyle name="Input 3 13 24" xfId="17891"/>
    <cellStyle name="Input 3 13 25" xfId="35379"/>
    <cellStyle name="Input 3 13 3" xfId="6589"/>
    <cellStyle name="Input 3 13 3 2" xfId="24149"/>
    <cellStyle name="Input 3 13 3 3" xfId="41637"/>
    <cellStyle name="Input 3 13 4" xfId="7169"/>
    <cellStyle name="Input 3 13 4 2" xfId="24729"/>
    <cellStyle name="Input 3 13 4 3" xfId="42217"/>
    <cellStyle name="Input 3 13 5" xfId="7737"/>
    <cellStyle name="Input 3 13 5 2" xfId="25297"/>
    <cellStyle name="Input 3 13 5 3" xfId="42785"/>
    <cellStyle name="Input 3 13 6" xfId="8305"/>
    <cellStyle name="Input 3 13 6 2" xfId="25865"/>
    <cellStyle name="Input 3 13 6 3" xfId="43353"/>
    <cellStyle name="Input 3 13 7" xfId="8873"/>
    <cellStyle name="Input 3 13 7 2" xfId="26433"/>
    <cellStyle name="Input 3 13 7 3" xfId="43921"/>
    <cellStyle name="Input 3 13 8" xfId="9441"/>
    <cellStyle name="Input 3 13 8 2" xfId="27001"/>
    <cellStyle name="Input 3 13 8 3" xfId="44489"/>
    <cellStyle name="Input 3 13 9" xfId="10021"/>
    <cellStyle name="Input 3 13 9 2" xfId="27581"/>
    <cellStyle name="Input 3 13 9 3" xfId="45069"/>
    <cellStyle name="Input 3 14" xfId="313"/>
    <cellStyle name="Input 3 14 2" xfId="18360"/>
    <cellStyle name="Input 3 14 3" xfId="35848"/>
    <cellStyle name="Input 3 15" xfId="185"/>
    <cellStyle name="Input 3 15 2" xfId="18332"/>
    <cellStyle name="Input 3 15 3" xfId="35820"/>
    <cellStyle name="Input 3 16" xfId="314"/>
    <cellStyle name="Input 3 16 2" xfId="18361"/>
    <cellStyle name="Input 3 16 3" xfId="35849"/>
    <cellStyle name="Input 3 17" xfId="243"/>
    <cellStyle name="Input 3 17 2" xfId="18338"/>
    <cellStyle name="Input 3 17 3" xfId="35826"/>
    <cellStyle name="Input 3 18" xfId="172"/>
    <cellStyle name="Input 3 18 2" xfId="18327"/>
    <cellStyle name="Input 3 18 3" xfId="35815"/>
    <cellStyle name="Input 3 19" xfId="344"/>
    <cellStyle name="Input 3 19 2" xfId="18391"/>
    <cellStyle name="Input 3 19 3" xfId="35879"/>
    <cellStyle name="Input 3 2" xfId="199"/>
    <cellStyle name="Input 3 2 10" xfId="2374"/>
    <cellStyle name="Input 3 2 10 2" xfId="19966"/>
    <cellStyle name="Input 3 2 10 3" xfId="37454"/>
    <cellStyle name="Input 3 2 11" xfId="3040"/>
    <cellStyle name="Input 3 2 11 2" xfId="20632"/>
    <cellStyle name="Input 3 2 11 3" xfId="38120"/>
    <cellStyle name="Input 3 2 12" xfId="3228"/>
    <cellStyle name="Input 3 2 12 2" xfId="20820"/>
    <cellStyle name="Input 3 2 12 3" xfId="38308"/>
    <cellStyle name="Input 3 2 13" xfId="3659"/>
    <cellStyle name="Input 3 2 13 2" xfId="21251"/>
    <cellStyle name="Input 3 2 13 3" xfId="38739"/>
    <cellStyle name="Input 3 2 14" xfId="4083"/>
    <cellStyle name="Input 3 2 14 2" xfId="21675"/>
    <cellStyle name="Input 3 2 14 3" xfId="39163"/>
    <cellStyle name="Input 3 2 15" xfId="4504"/>
    <cellStyle name="Input 3 2 15 2" xfId="22096"/>
    <cellStyle name="Input 3 2 15 3" xfId="39584"/>
    <cellStyle name="Input 3 2 16" xfId="4922"/>
    <cellStyle name="Input 3 2 16 2" xfId="22514"/>
    <cellStyle name="Input 3 2 16 3" xfId="40002"/>
    <cellStyle name="Input 3 2 17" xfId="5322"/>
    <cellStyle name="Input 3 2 17 2" xfId="22914"/>
    <cellStyle name="Input 3 2 17 3" xfId="40402"/>
    <cellStyle name="Input 3 2 18" xfId="5825"/>
    <cellStyle name="Input 3 2 18 2" xfId="23417"/>
    <cellStyle name="Input 3 2 18 3" xfId="40905"/>
    <cellStyle name="Input 3 2 19" xfId="5746"/>
    <cellStyle name="Input 3 2 19 2" xfId="23338"/>
    <cellStyle name="Input 3 2 19 3" xfId="40826"/>
    <cellStyle name="Input 3 2 2" xfId="641"/>
    <cellStyle name="Input 3 2 2 10" xfId="3717"/>
    <cellStyle name="Input 3 2 2 10 2" xfId="21309"/>
    <cellStyle name="Input 3 2 2 10 3" xfId="38797"/>
    <cellStyle name="Input 3 2 2 11" xfId="4138"/>
    <cellStyle name="Input 3 2 2 11 2" xfId="21730"/>
    <cellStyle name="Input 3 2 2 11 3" xfId="39218"/>
    <cellStyle name="Input 3 2 2 12" xfId="4559"/>
    <cellStyle name="Input 3 2 2 12 2" xfId="22151"/>
    <cellStyle name="Input 3 2 2 12 3" xfId="39639"/>
    <cellStyle name="Input 3 2 2 13" xfId="4970"/>
    <cellStyle name="Input 3 2 2 13 2" xfId="22562"/>
    <cellStyle name="Input 3 2 2 13 3" xfId="40050"/>
    <cellStyle name="Input 3 2 2 14" xfId="5370"/>
    <cellStyle name="Input 3 2 2 14 2" xfId="22962"/>
    <cellStyle name="Input 3 2 2 14 3" xfId="40450"/>
    <cellStyle name="Input 3 2 2 15" xfId="5891"/>
    <cellStyle name="Input 3 2 2 15 2" xfId="23483"/>
    <cellStyle name="Input 3 2 2 15 3" xfId="40971"/>
    <cellStyle name="Input 3 2 2 16" xfId="6490"/>
    <cellStyle name="Input 3 2 2 16 2" xfId="24050"/>
    <cellStyle name="Input 3 2 2 16 3" xfId="41538"/>
    <cellStyle name="Input 3 2 2 17" xfId="7070"/>
    <cellStyle name="Input 3 2 2 17 2" xfId="24630"/>
    <cellStyle name="Input 3 2 2 17 3" xfId="42118"/>
    <cellStyle name="Input 3 2 2 18" xfId="7638"/>
    <cellStyle name="Input 3 2 2 18 2" xfId="25198"/>
    <cellStyle name="Input 3 2 2 18 3" xfId="42686"/>
    <cellStyle name="Input 3 2 2 19" xfId="8206"/>
    <cellStyle name="Input 3 2 2 19 2" xfId="25766"/>
    <cellStyle name="Input 3 2 2 19 3" xfId="43254"/>
    <cellStyle name="Input 3 2 2 2" xfId="789"/>
    <cellStyle name="Input 3 2 2 2 10" xfId="4706"/>
    <cellStyle name="Input 3 2 2 2 10 2" xfId="22298"/>
    <cellStyle name="Input 3 2 2 2 10 3" xfId="39786"/>
    <cellStyle name="Input 3 2 2 2 11" xfId="5107"/>
    <cellStyle name="Input 3 2 2 2 11 2" xfId="22699"/>
    <cellStyle name="Input 3 2 2 2 11 3" xfId="40187"/>
    <cellStyle name="Input 3 2 2 2 12" xfId="5507"/>
    <cellStyle name="Input 3 2 2 2 12 2" xfId="23099"/>
    <cellStyle name="Input 3 2 2 2 12 3" xfId="40587"/>
    <cellStyle name="Input 3 2 2 2 13" xfId="6252"/>
    <cellStyle name="Input 3 2 2 2 13 2" xfId="23812"/>
    <cellStyle name="Input 3 2 2 2 13 3" xfId="41300"/>
    <cellStyle name="Input 3 2 2 2 14" xfId="6853"/>
    <cellStyle name="Input 3 2 2 2 14 2" xfId="24413"/>
    <cellStyle name="Input 3 2 2 2 14 3" xfId="41901"/>
    <cellStyle name="Input 3 2 2 2 15" xfId="7433"/>
    <cellStyle name="Input 3 2 2 2 15 2" xfId="24993"/>
    <cellStyle name="Input 3 2 2 2 15 3" xfId="42481"/>
    <cellStyle name="Input 3 2 2 2 16" xfId="8001"/>
    <cellStyle name="Input 3 2 2 2 16 2" xfId="25561"/>
    <cellStyle name="Input 3 2 2 2 16 3" xfId="43049"/>
    <cellStyle name="Input 3 2 2 2 17" xfId="8569"/>
    <cellStyle name="Input 3 2 2 2 17 2" xfId="26129"/>
    <cellStyle name="Input 3 2 2 2 17 3" xfId="43617"/>
    <cellStyle name="Input 3 2 2 2 18" xfId="9137"/>
    <cellStyle name="Input 3 2 2 2 18 2" xfId="26697"/>
    <cellStyle name="Input 3 2 2 2 18 3" xfId="44185"/>
    <cellStyle name="Input 3 2 2 2 19" xfId="9705"/>
    <cellStyle name="Input 3 2 2 2 19 2" xfId="27265"/>
    <cellStyle name="Input 3 2 2 2 19 3" xfId="44753"/>
    <cellStyle name="Input 3 2 2 2 2" xfId="1282"/>
    <cellStyle name="Input 3 2 2 2 2 2" xfId="18874"/>
    <cellStyle name="Input 3 2 2 2 2 3" xfId="36362"/>
    <cellStyle name="Input 3 2 2 2 20" xfId="10284"/>
    <cellStyle name="Input 3 2 2 2 20 2" xfId="27844"/>
    <cellStyle name="Input 3 2 2 2 20 3" xfId="45332"/>
    <cellStyle name="Input 3 2 2 2 21" xfId="10851"/>
    <cellStyle name="Input 3 2 2 2 21 2" xfId="28411"/>
    <cellStyle name="Input 3 2 2 2 21 3" xfId="45899"/>
    <cellStyle name="Input 3 2 2 2 22" xfId="11361"/>
    <cellStyle name="Input 3 2 2 2 22 2" xfId="28921"/>
    <cellStyle name="Input 3 2 2 2 22 3" xfId="46409"/>
    <cellStyle name="Input 3 2 2 2 23" xfId="11942"/>
    <cellStyle name="Input 3 2 2 2 23 2" xfId="29502"/>
    <cellStyle name="Input 3 2 2 2 23 3" xfId="46990"/>
    <cellStyle name="Input 3 2 2 2 24" xfId="12520"/>
    <cellStyle name="Input 3 2 2 2 24 2" xfId="30080"/>
    <cellStyle name="Input 3 2 2 2 24 3" xfId="47568"/>
    <cellStyle name="Input 3 2 2 2 25" xfId="13096"/>
    <cellStyle name="Input 3 2 2 2 25 2" xfId="30656"/>
    <cellStyle name="Input 3 2 2 2 25 3" xfId="48144"/>
    <cellStyle name="Input 3 2 2 2 26" xfId="13672"/>
    <cellStyle name="Input 3 2 2 2 26 2" xfId="31232"/>
    <cellStyle name="Input 3 2 2 2 26 3" xfId="48720"/>
    <cellStyle name="Input 3 2 2 2 27" xfId="14246"/>
    <cellStyle name="Input 3 2 2 2 27 2" xfId="31806"/>
    <cellStyle name="Input 3 2 2 2 27 3" xfId="49294"/>
    <cellStyle name="Input 3 2 2 2 28" xfId="14802"/>
    <cellStyle name="Input 3 2 2 2 28 2" xfId="32362"/>
    <cellStyle name="Input 3 2 2 2 28 3" xfId="49850"/>
    <cellStyle name="Input 3 2 2 2 29" xfId="15359"/>
    <cellStyle name="Input 3 2 2 2 29 2" xfId="32919"/>
    <cellStyle name="Input 3 2 2 2 29 3" xfId="50407"/>
    <cellStyle name="Input 3 2 2 2 3" xfId="1718"/>
    <cellStyle name="Input 3 2 2 2 3 2" xfId="19310"/>
    <cellStyle name="Input 3 2 2 2 3 3" xfId="36798"/>
    <cellStyle name="Input 3 2 2 2 30" xfId="15917"/>
    <cellStyle name="Input 3 2 2 2 30 2" xfId="33477"/>
    <cellStyle name="Input 3 2 2 2 30 3" xfId="50965"/>
    <cellStyle name="Input 3 2 2 2 31" xfId="16465"/>
    <cellStyle name="Input 3 2 2 2 31 2" xfId="34025"/>
    <cellStyle name="Input 3 2 2 2 31 3" xfId="51513"/>
    <cellStyle name="Input 3 2 2 2 32" xfId="16998"/>
    <cellStyle name="Input 3 2 2 2 32 2" xfId="34558"/>
    <cellStyle name="Input 3 2 2 2 32 3" xfId="52046"/>
    <cellStyle name="Input 3 2 2 2 33" xfId="17519"/>
    <cellStyle name="Input 3 2 2 2 33 2" xfId="35079"/>
    <cellStyle name="Input 3 2 2 2 33 3" xfId="52567"/>
    <cellStyle name="Input 3 2 2 2 34" xfId="18123"/>
    <cellStyle name="Input 3 2 2 2 35" xfId="35611"/>
    <cellStyle name="Input 3 2 2 2 36" xfId="53337"/>
    <cellStyle name="Input 3 2 2 2 37" xfId="53044"/>
    <cellStyle name="Input 3 2 2 2 4" xfId="2153"/>
    <cellStyle name="Input 3 2 2 2 4 2" xfId="19745"/>
    <cellStyle name="Input 3 2 2 2 4 3" xfId="37233"/>
    <cellStyle name="Input 3 2 2 2 5" xfId="2589"/>
    <cellStyle name="Input 3 2 2 2 5 2" xfId="20181"/>
    <cellStyle name="Input 3 2 2 2 5 3" xfId="37669"/>
    <cellStyle name="Input 3 2 2 2 6" xfId="2830"/>
    <cellStyle name="Input 3 2 2 2 6 2" xfId="20422"/>
    <cellStyle name="Input 3 2 2 2 6 3" xfId="37910"/>
    <cellStyle name="Input 3 2 2 2 7" xfId="3439"/>
    <cellStyle name="Input 3 2 2 2 7 2" xfId="21031"/>
    <cellStyle name="Input 3 2 2 2 7 3" xfId="38519"/>
    <cellStyle name="Input 3 2 2 2 8" xfId="3864"/>
    <cellStyle name="Input 3 2 2 2 8 2" xfId="21456"/>
    <cellStyle name="Input 3 2 2 2 8 3" xfId="38944"/>
    <cellStyle name="Input 3 2 2 2 9" xfId="4285"/>
    <cellStyle name="Input 3 2 2 2 9 2" xfId="21877"/>
    <cellStyle name="Input 3 2 2 2 9 3" xfId="39365"/>
    <cellStyle name="Input 3 2 2 20" xfId="8774"/>
    <cellStyle name="Input 3 2 2 20 2" xfId="26334"/>
    <cellStyle name="Input 3 2 2 20 3" xfId="43822"/>
    <cellStyle name="Input 3 2 2 21" xfId="9342"/>
    <cellStyle name="Input 3 2 2 21 2" xfId="26902"/>
    <cellStyle name="Input 3 2 2 21 3" xfId="44390"/>
    <cellStyle name="Input 3 2 2 22" xfId="9922"/>
    <cellStyle name="Input 3 2 2 22 2" xfId="27482"/>
    <cellStyle name="Input 3 2 2 22 3" xfId="44970"/>
    <cellStyle name="Input 3 2 2 23" xfId="9540"/>
    <cellStyle name="Input 3 2 2 23 2" xfId="27100"/>
    <cellStyle name="Input 3 2 2 23 3" xfId="44588"/>
    <cellStyle name="Input 3 2 2 24" xfId="11579"/>
    <cellStyle name="Input 3 2 2 24 2" xfId="29139"/>
    <cellStyle name="Input 3 2 2 24 3" xfId="46627"/>
    <cellStyle name="Input 3 2 2 25" xfId="12159"/>
    <cellStyle name="Input 3 2 2 25 2" xfId="29719"/>
    <cellStyle name="Input 3 2 2 25 3" xfId="47207"/>
    <cellStyle name="Input 3 2 2 26" xfId="12737"/>
    <cellStyle name="Input 3 2 2 26 2" xfId="30297"/>
    <cellStyle name="Input 3 2 2 26 3" xfId="47785"/>
    <cellStyle name="Input 3 2 2 27" xfId="13313"/>
    <cellStyle name="Input 3 2 2 27 2" xfId="30873"/>
    <cellStyle name="Input 3 2 2 27 3" xfId="48361"/>
    <cellStyle name="Input 3 2 2 28" xfId="13889"/>
    <cellStyle name="Input 3 2 2 28 2" xfId="31449"/>
    <cellStyle name="Input 3 2 2 28 3" xfId="48937"/>
    <cellStyle name="Input 3 2 2 29" xfId="14451"/>
    <cellStyle name="Input 3 2 2 29 2" xfId="32011"/>
    <cellStyle name="Input 3 2 2 29 3" xfId="49499"/>
    <cellStyle name="Input 3 2 2 3" xfId="909"/>
    <cellStyle name="Input 3 2 2 3 10" xfId="4826"/>
    <cellStyle name="Input 3 2 2 3 10 2" xfId="22418"/>
    <cellStyle name="Input 3 2 2 3 10 3" xfId="39906"/>
    <cellStyle name="Input 3 2 2 3 11" xfId="5227"/>
    <cellStyle name="Input 3 2 2 3 11 2" xfId="22819"/>
    <cellStyle name="Input 3 2 2 3 11 3" xfId="40307"/>
    <cellStyle name="Input 3 2 2 3 12" xfId="5627"/>
    <cellStyle name="Input 3 2 2 3 12 2" xfId="23219"/>
    <cellStyle name="Input 3 2 2 3 12 3" xfId="40707"/>
    <cellStyle name="Input 3 2 2 3 13" xfId="6372"/>
    <cellStyle name="Input 3 2 2 3 13 2" xfId="23932"/>
    <cellStyle name="Input 3 2 2 3 13 3" xfId="41420"/>
    <cellStyle name="Input 3 2 2 3 14" xfId="6973"/>
    <cellStyle name="Input 3 2 2 3 14 2" xfId="24533"/>
    <cellStyle name="Input 3 2 2 3 14 3" xfId="42021"/>
    <cellStyle name="Input 3 2 2 3 15" xfId="7553"/>
    <cellStyle name="Input 3 2 2 3 15 2" xfId="25113"/>
    <cellStyle name="Input 3 2 2 3 15 3" xfId="42601"/>
    <cellStyle name="Input 3 2 2 3 16" xfId="8121"/>
    <cellStyle name="Input 3 2 2 3 16 2" xfId="25681"/>
    <cellStyle name="Input 3 2 2 3 16 3" xfId="43169"/>
    <cellStyle name="Input 3 2 2 3 17" xfId="8689"/>
    <cellStyle name="Input 3 2 2 3 17 2" xfId="26249"/>
    <cellStyle name="Input 3 2 2 3 17 3" xfId="43737"/>
    <cellStyle name="Input 3 2 2 3 18" xfId="9257"/>
    <cellStyle name="Input 3 2 2 3 18 2" xfId="26817"/>
    <cellStyle name="Input 3 2 2 3 18 3" xfId="44305"/>
    <cellStyle name="Input 3 2 2 3 19" xfId="9825"/>
    <cellStyle name="Input 3 2 2 3 19 2" xfId="27385"/>
    <cellStyle name="Input 3 2 2 3 19 3" xfId="44873"/>
    <cellStyle name="Input 3 2 2 3 2" xfId="1402"/>
    <cellStyle name="Input 3 2 2 3 2 2" xfId="18994"/>
    <cellStyle name="Input 3 2 2 3 2 3" xfId="36482"/>
    <cellStyle name="Input 3 2 2 3 20" xfId="10404"/>
    <cellStyle name="Input 3 2 2 3 20 2" xfId="27964"/>
    <cellStyle name="Input 3 2 2 3 20 3" xfId="45452"/>
    <cellStyle name="Input 3 2 2 3 21" xfId="10971"/>
    <cellStyle name="Input 3 2 2 3 21 2" xfId="28531"/>
    <cellStyle name="Input 3 2 2 3 21 3" xfId="46019"/>
    <cellStyle name="Input 3 2 2 3 22" xfId="11481"/>
    <cellStyle name="Input 3 2 2 3 22 2" xfId="29041"/>
    <cellStyle name="Input 3 2 2 3 22 3" xfId="46529"/>
    <cellStyle name="Input 3 2 2 3 23" xfId="12062"/>
    <cellStyle name="Input 3 2 2 3 23 2" xfId="29622"/>
    <cellStyle name="Input 3 2 2 3 23 3" xfId="47110"/>
    <cellStyle name="Input 3 2 2 3 24" xfId="12640"/>
    <cellStyle name="Input 3 2 2 3 24 2" xfId="30200"/>
    <cellStyle name="Input 3 2 2 3 24 3" xfId="47688"/>
    <cellStyle name="Input 3 2 2 3 25" xfId="13216"/>
    <cellStyle name="Input 3 2 2 3 25 2" xfId="30776"/>
    <cellStyle name="Input 3 2 2 3 25 3" xfId="48264"/>
    <cellStyle name="Input 3 2 2 3 26" xfId="13792"/>
    <cellStyle name="Input 3 2 2 3 26 2" xfId="31352"/>
    <cellStyle name="Input 3 2 2 3 26 3" xfId="48840"/>
    <cellStyle name="Input 3 2 2 3 27" xfId="14366"/>
    <cellStyle name="Input 3 2 2 3 27 2" xfId="31926"/>
    <cellStyle name="Input 3 2 2 3 27 3" xfId="49414"/>
    <cellStyle name="Input 3 2 2 3 28" xfId="14922"/>
    <cellStyle name="Input 3 2 2 3 28 2" xfId="32482"/>
    <cellStyle name="Input 3 2 2 3 28 3" xfId="49970"/>
    <cellStyle name="Input 3 2 2 3 29" xfId="15479"/>
    <cellStyle name="Input 3 2 2 3 29 2" xfId="33039"/>
    <cellStyle name="Input 3 2 2 3 29 3" xfId="50527"/>
    <cellStyle name="Input 3 2 2 3 3" xfId="1838"/>
    <cellStyle name="Input 3 2 2 3 3 2" xfId="19430"/>
    <cellStyle name="Input 3 2 2 3 3 3" xfId="36918"/>
    <cellStyle name="Input 3 2 2 3 30" xfId="16037"/>
    <cellStyle name="Input 3 2 2 3 30 2" xfId="33597"/>
    <cellStyle name="Input 3 2 2 3 30 3" xfId="51085"/>
    <cellStyle name="Input 3 2 2 3 31" xfId="16585"/>
    <cellStyle name="Input 3 2 2 3 31 2" xfId="34145"/>
    <cellStyle name="Input 3 2 2 3 31 3" xfId="51633"/>
    <cellStyle name="Input 3 2 2 3 32" xfId="17118"/>
    <cellStyle name="Input 3 2 2 3 32 2" xfId="34678"/>
    <cellStyle name="Input 3 2 2 3 32 3" xfId="52166"/>
    <cellStyle name="Input 3 2 2 3 33" xfId="17639"/>
    <cellStyle name="Input 3 2 2 3 33 2" xfId="35199"/>
    <cellStyle name="Input 3 2 2 3 33 3" xfId="52687"/>
    <cellStyle name="Input 3 2 2 3 34" xfId="18243"/>
    <cellStyle name="Input 3 2 2 3 35" xfId="35731"/>
    <cellStyle name="Input 3 2 2 3 36" xfId="53457"/>
    <cellStyle name="Input 3 2 2 3 37" xfId="52999"/>
    <cellStyle name="Input 3 2 2 3 4" xfId="2273"/>
    <cellStyle name="Input 3 2 2 3 4 2" xfId="19865"/>
    <cellStyle name="Input 3 2 2 3 4 3" xfId="37353"/>
    <cellStyle name="Input 3 2 2 3 5" xfId="2709"/>
    <cellStyle name="Input 3 2 2 3 5 2" xfId="20301"/>
    <cellStyle name="Input 3 2 2 3 5 3" xfId="37789"/>
    <cellStyle name="Input 3 2 2 3 6" xfId="2980"/>
    <cellStyle name="Input 3 2 2 3 6 2" xfId="20572"/>
    <cellStyle name="Input 3 2 2 3 6 3" xfId="38060"/>
    <cellStyle name="Input 3 2 2 3 7" xfId="3559"/>
    <cellStyle name="Input 3 2 2 3 7 2" xfId="21151"/>
    <cellStyle name="Input 3 2 2 3 7 3" xfId="38639"/>
    <cellStyle name="Input 3 2 2 3 8" xfId="3984"/>
    <cellStyle name="Input 3 2 2 3 8 2" xfId="21576"/>
    <cellStyle name="Input 3 2 2 3 8 3" xfId="39064"/>
    <cellStyle name="Input 3 2 2 3 9" xfId="4405"/>
    <cellStyle name="Input 3 2 2 3 9 2" xfId="21997"/>
    <cellStyle name="Input 3 2 2 3 9 3" xfId="39485"/>
    <cellStyle name="Input 3 2 2 30" xfId="15007"/>
    <cellStyle name="Input 3 2 2 30 2" xfId="32567"/>
    <cellStyle name="Input 3 2 2 30 3" xfId="50055"/>
    <cellStyle name="Input 3 2 2 31" xfId="15575"/>
    <cellStyle name="Input 3 2 2 31 2" xfId="33135"/>
    <cellStyle name="Input 3 2 2 31 3" xfId="50623"/>
    <cellStyle name="Input 3 2 2 32" xfId="16122"/>
    <cellStyle name="Input 3 2 2 32 2" xfId="33682"/>
    <cellStyle name="Input 3 2 2 32 3" xfId="51170"/>
    <cellStyle name="Input 3 2 2 33" xfId="16681"/>
    <cellStyle name="Input 3 2 2 33 2" xfId="34241"/>
    <cellStyle name="Input 3 2 2 33 3" xfId="51729"/>
    <cellStyle name="Input 3 2 2 34" xfId="17203"/>
    <cellStyle name="Input 3 2 2 34 2" xfId="34763"/>
    <cellStyle name="Input 3 2 2 34 3" xfId="52251"/>
    <cellStyle name="Input 3 2 2 35" xfId="17807"/>
    <cellStyle name="Input 3 2 2 36" xfId="35295"/>
    <cellStyle name="Input 3 2 2 37" xfId="53188"/>
    <cellStyle name="Input 3 2 2 38" xfId="53542"/>
    <cellStyle name="Input 3 2 2 4" xfId="1133"/>
    <cellStyle name="Input 3 2 2 4 10" xfId="10704"/>
    <cellStyle name="Input 3 2 2 4 10 2" xfId="28264"/>
    <cellStyle name="Input 3 2 2 4 10 3" xfId="45752"/>
    <cellStyle name="Input 3 2 2 4 11" xfId="11215"/>
    <cellStyle name="Input 3 2 2 4 11 2" xfId="28775"/>
    <cellStyle name="Input 3 2 2 4 11 3" xfId="46263"/>
    <cellStyle name="Input 3 2 2 4 12" xfId="11795"/>
    <cellStyle name="Input 3 2 2 4 12 2" xfId="29355"/>
    <cellStyle name="Input 3 2 2 4 12 3" xfId="46843"/>
    <cellStyle name="Input 3 2 2 4 13" xfId="12373"/>
    <cellStyle name="Input 3 2 2 4 13 2" xfId="29933"/>
    <cellStyle name="Input 3 2 2 4 13 3" xfId="47421"/>
    <cellStyle name="Input 3 2 2 4 14" xfId="12950"/>
    <cellStyle name="Input 3 2 2 4 14 2" xfId="30510"/>
    <cellStyle name="Input 3 2 2 4 14 3" xfId="47998"/>
    <cellStyle name="Input 3 2 2 4 15" xfId="13525"/>
    <cellStyle name="Input 3 2 2 4 15 2" xfId="31085"/>
    <cellStyle name="Input 3 2 2 4 15 3" xfId="48573"/>
    <cellStyle name="Input 3 2 2 4 16" xfId="14100"/>
    <cellStyle name="Input 3 2 2 4 16 2" xfId="31660"/>
    <cellStyle name="Input 3 2 2 4 16 3" xfId="49148"/>
    <cellStyle name="Input 3 2 2 4 17" xfId="14657"/>
    <cellStyle name="Input 3 2 2 4 17 2" xfId="32217"/>
    <cellStyle name="Input 3 2 2 4 17 3" xfId="49705"/>
    <cellStyle name="Input 3 2 2 4 18" xfId="15213"/>
    <cellStyle name="Input 3 2 2 4 18 2" xfId="32773"/>
    <cellStyle name="Input 3 2 2 4 18 3" xfId="50261"/>
    <cellStyle name="Input 3 2 2 4 19" xfId="15774"/>
    <cellStyle name="Input 3 2 2 4 19 2" xfId="33334"/>
    <cellStyle name="Input 3 2 2 4 19 3" xfId="50822"/>
    <cellStyle name="Input 3 2 2 4 2" xfId="6105"/>
    <cellStyle name="Input 3 2 2 4 2 2" xfId="23675"/>
    <cellStyle name="Input 3 2 2 4 2 3" xfId="41163"/>
    <cellStyle name="Input 3 2 2 4 20" xfId="16320"/>
    <cellStyle name="Input 3 2 2 4 20 2" xfId="33880"/>
    <cellStyle name="Input 3 2 2 4 20 3" xfId="51368"/>
    <cellStyle name="Input 3 2 2 4 21" xfId="16861"/>
    <cellStyle name="Input 3 2 2 4 21 2" xfId="34421"/>
    <cellStyle name="Input 3 2 2 4 21 3" xfId="51909"/>
    <cellStyle name="Input 3 2 2 4 22" xfId="17382"/>
    <cellStyle name="Input 3 2 2 4 22 2" xfId="34942"/>
    <cellStyle name="Input 3 2 2 4 22 3" xfId="52430"/>
    <cellStyle name="Input 3 2 2 4 23" xfId="17986"/>
    <cellStyle name="Input 3 2 2 4 24" xfId="35474"/>
    <cellStyle name="Input 3 2 2 4 3" xfId="6706"/>
    <cellStyle name="Input 3 2 2 4 3 2" xfId="24266"/>
    <cellStyle name="Input 3 2 2 4 3 3" xfId="41754"/>
    <cellStyle name="Input 3 2 2 4 4" xfId="7286"/>
    <cellStyle name="Input 3 2 2 4 4 2" xfId="24846"/>
    <cellStyle name="Input 3 2 2 4 4 3" xfId="42334"/>
    <cellStyle name="Input 3 2 2 4 5" xfId="7854"/>
    <cellStyle name="Input 3 2 2 4 5 2" xfId="25414"/>
    <cellStyle name="Input 3 2 2 4 5 3" xfId="42902"/>
    <cellStyle name="Input 3 2 2 4 6" xfId="8422"/>
    <cellStyle name="Input 3 2 2 4 6 2" xfId="25982"/>
    <cellStyle name="Input 3 2 2 4 6 3" xfId="43470"/>
    <cellStyle name="Input 3 2 2 4 7" xfId="8990"/>
    <cellStyle name="Input 3 2 2 4 7 2" xfId="26550"/>
    <cellStyle name="Input 3 2 2 4 7 3" xfId="44038"/>
    <cellStyle name="Input 3 2 2 4 8" xfId="9558"/>
    <cellStyle name="Input 3 2 2 4 8 2" xfId="27118"/>
    <cellStyle name="Input 3 2 2 4 8 3" xfId="44606"/>
    <cellStyle name="Input 3 2 2 4 9" xfId="10137"/>
    <cellStyle name="Input 3 2 2 4 9 2" xfId="27697"/>
    <cellStyle name="Input 3 2 2 4 9 3" xfId="45185"/>
    <cellStyle name="Input 3 2 2 5" xfId="1569"/>
    <cellStyle name="Input 3 2 2 5 2" xfId="19161"/>
    <cellStyle name="Input 3 2 2 5 3" xfId="36649"/>
    <cellStyle name="Input 3 2 2 6" xfId="2004"/>
    <cellStyle name="Input 3 2 2 6 2" xfId="19596"/>
    <cellStyle name="Input 3 2 2 6 3" xfId="37084"/>
    <cellStyle name="Input 3 2 2 7" xfId="2440"/>
    <cellStyle name="Input 3 2 2 7 2" xfId="20032"/>
    <cellStyle name="Input 3 2 2 7 3" xfId="37520"/>
    <cellStyle name="Input 3 2 2 8" xfId="3055"/>
    <cellStyle name="Input 3 2 2 8 2" xfId="20647"/>
    <cellStyle name="Input 3 2 2 8 3" xfId="38135"/>
    <cellStyle name="Input 3 2 2 9" xfId="3291"/>
    <cellStyle name="Input 3 2 2 9 2" xfId="20883"/>
    <cellStyle name="Input 3 2 2 9 3" xfId="38371"/>
    <cellStyle name="Input 3 2 20" xfId="5855"/>
    <cellStyle name="Input 3 2 20 2" xfId="23447"/>
    <cellStyle name="Input 3 2 20 3" xfId="40935"/>
    <cellStyle name="Input 3 2 21" xfId="6671"/>
    <cellStyle name="Input 3 2 21 2" xfId="24231"/>
    <cellStyle name="Input 3 2 21 3" xfId="41719"/>
    <cellStyle name="Input 3 2 22" xfId="5804"/>
    <cellStyle name="Input 3 2 22 2" xfId="23396"/>
    <cellStyle name="Input 3 2 22 3" xfId="40884"/>
    <cellStyle name="Input 3 2 23" xfId="5808"/>
    <cellStyle name="Input 3 2 23 2" xfId="23400"/>
    <cellStyle name="Input 3 2 23 3" xfId="40888"/>
    <cellStyle name="Input 3 2 24" xfId="5793"/>
    <cellStyle name="Input 3 2 24 2" xfId="23385"/>
    <cellStyle name="Input 3 2 24 3" xfId="40873"/>
    <cellStyle name="Input 3 2 25" xfId="5756"/>
    <cellStyle name="Input 3 2 25 2" xfId="23348"/>
    <cellStyle name="Input 3 2 25 3" xfId="40836"/>
    <cellStyle name="Input 3 2 26" xfId="10651"/>
    <cellStyle name="Input 3 2 26 2" xfId="28211"/>
    <cellStyle name="Input 3 2 26 3" xfId="45699"/>
    <cellStyle name="Input 3 2 27" xfId="10655"/>
    <cellStyle name="Input 3 2 27 2" xfId="28215"/>
    <cellStyle name="Input 3 2 27 3" xfId="45703"/>
    <cellStyle name="Input 3 2 28" xfId="11198"/>
    <cellStyle name="Input 3 2 28 2" xfId="28758"/>
    <cellStyle name="Input 3 2 28 3" xfId="46246"/>
    <cellStyle name="Input 3 2 29" xfId="10491"/>
    <cellStyle name="Input 3 2 29 2" xfId="28051"/>
    <cellStyle name="Input 3 2 29 3" xfId="45539"/>
    <cellStyle name="Input 3 2 3" xfId="612"/>
    <cellStyle name="Input 3 2 3 10" xfId="3692"/>
    <cellStyle name="Input 3 2 3 10 2" xfId="21284"/>
    <cellStyle name="Input 3 2 3 10 3" xfId="38772"/>
    <cellStyle name="Input 3 2 3 11" xfId="4113"/>
    <cellStyle name="Input 3 2 3 11 2" xfId="21705"/>
    <cellStyle name="Input 3 2 3 11 3" xfId="39193"/>
    <cellStyle name="Input 3 2 3 12" xfId="4534"/>
    <cellStyle name="Input 3 2 3 12 2" xfId="22126"/>
    <cellStyle name="Input 3 2 3 12 3" xfId="39614"/>
    <cellStyle name="Input 3 2 3 13" xfId="4946"/>
    <cellStyle name="Input 3 2 3 13 2" xfId="22538"/>
    <cellStyle name="Input 3 2 3 13 3" xfId="40026"/>
    <cellStyle name="Input 3 2 3 14" xfId="5346"/>
    <cellStyle name="Input 3 2 3 14 2" xfId="22938"/>
    <cellStyle name="Input 3 2 3 14 3" xfId="40426"/>
    <cellStyle name="Input 3 2 3 15" xfId="5862"/>
    <cellStyle name="Input 3 2 3 15 2" xfId="23454"/>
    <cellStyle name="Input 3 2 3 15 3" xfId="40942"/>
    <cellStyle name="Input 3 2 3 16" xfId="6462"/>
    <cellStyle name="Input 3 2 3 16 2" xfId="24022"/>
    <cellStyle name="Input 3 2 3 16 3" xfId="41510"/>
    <cellStyle name="Input 3 2 3 17" xfId="5797"/>
    <cellStyle name="Input 3 2 3 17 2" xfId="23389"/>
    <cellStyle name="Input 3 2 3 17 3" xfId="40877"/>
    <cellStyle name="Input 3 2 3 18" xfId="6506"/>
    <cellStyle name="Input 3 2 3 18 2" xfId="24066"/>
    <cellStyle name="Input 3 2 3 18 3" xfId="41554"/>
    <cellStyle name="Input 3 2 3 19" xfId="6454"/>
    <cellStyle name="Input 3 2 3 19 2" xfId="24014"/>
    <cellStyle name="Input 3 2 3 19 3" xfId="41502"/>
    <cellStyle name="Input 3 2 3 2" xfId="765"/>
    <cellStyle name="Input 3 2 3 2 10" xfId="4682"/>
    <cellStyle name="Input 3 2 3 2 10 2" xfId="22274"/>
    <cellStyle name="Input 3 2 3 2 10 3" xfId="39762"/>
    <cellStyle name="Input 3 2 3 2 11" xfId="5083"/>
    <cellStyle name="Input 3 2 3 2 11 2" xfId="22675"/>
    <cellStyle name="Input 3 2 3 2 11 3" xfId="40163"/>
    <cellStyle name="Input 3 2 3 2 12" xfId="5483"/>
    <cellStyle name="Input 3 2 3 2 12 2" xfId="23075"/>
    <cellStyle name="Input 3 2 3 2 12 3" xfId="40563"/>
    <cellStyle name="Input 3 2 3 2 13" xfId="6228"/>
    <cellStyle name="Input 3 2 3 2 13 2" xfId="23788"/>
    <cellStyle name="Input 3 2 3 2 13 3" xfId="41276"/>
    <cellStyle name="Input 3 2 3 2 14" xfId="6829"/>
    <cellStyle name="Input 3 2 3 2 14 2" xfId="24389"/>
    <cellStyle name="Input 3 2 3 2 14 3" xfId="41877"/>
    <cellStyle name="Input 3 2 3 2 15" xfId="7409"/>
    <cellStyle name="Input 3 2 3 2 15 2" xfId="24969"/>
    <cellStyle name="Input 3 2 3 2 15 3" xfId="42457"/>
    <cellStyle name="Input 3 2 3 2 16" xfId="7977"/>
    <cellStyle name="Input 3 2 3 2 16 2" xfId="25537"/>
    <cellStyle name="Input 3 2 3 2 16 3" xfId="43025"/>
    <cellStyle name="Input 3 2 3 2 17" xfId="8545"/>
    <cellStyle name="Input 3 2 3 2 17 2" xfId="26105"/>
    <cellStyle name="Input 3 2 3 2 17 3" xfId="43593"/>
    <cellStyle name="Input 3 2 3 2 18" xfId="9113"/>
    <cellStyle name="Input 3 2 3 2 18 2" xfId="26673"/>
    <cellStyle name="Input 3 2 3 2 18 3" xfId="44161"/>
    <cellStyle name="Input 3 2 3 2 19" xfId="9681"/>
    <cellStyle name="Input 3 2 3 2 19 2" xfId="27241"/>
    <cellStyle name="Input 3 2 3 2 19 3" xfId="44729"/>
    <cellStyle name="Input 3 2 3 2 2" xfId="1258"/>
    <cellStyle name="Input 3 2 3 2 2 2" xfId="18850"/>
    <cellStyle name="Input 3 2 3 2 2 3" xfId="36338"/>
    <cellStyle name="Input 3 2 3 2 20" xfId="10260"/>
    <cellStyle name="Input 3 2 3 2 20 2" xfId="27820"/>
    <cellStyle name="Input 3 2 3 2 20 3" xfId="45308"/>
    <cellStyle name="Input 3 2 3 2 21" xfId="10827"/>
    <cellStyle name="Input 3 2 3 2 21 2" xfId="28387"/>
    <cellStyle name="Input 3 2 3 2 21 3" xfId="45875"/>
    <cellStyle name="Input 3 2 3 2 22" xfId="11337"/>
    <cellStyle name="Input 3 2 3 2 22 2" xfId="28897"/>
    <cellStyle name="Input 3 2 3 2 22 3" xfId="46385"/>
    <cellStyle name="Input 3 2 3 2 23" xfId="11918"/>
    <cellStyle name="Input 3 2 3 2 23 2" xfId="29478"/>
    <cellStyle name="Input 3 2 3 2 23 3" xfId="46966"/>
    <cellStyle name="Input 3 2 3 2 24" xfId="12496"/>
    <cellStyle name="Input 3 2 3 2 24 2" xfId="30056"/>
    <cellStyle name="Input 3 2 3 2 24 3" xfId="47544"/>
    <cellStyle name="Input 3 2 3 2 25" xfId="13072"/>
    <cellStyle name="Input 3 2 3 2 25 2" xfId="30632"/>
    <cellStyle name="Input 3 2 3 2 25 3" xfId="48120"/>
    <cellStyle name="Input 3 2 3 2 26" xfId="13648"/>
    <cellStyle name="Input 3 2 3 2 26 2" xfId="31208"/>
    <cellStyle name="Input 3 2 3 2 26 3" xfId="48696"/>
    <cellStyle name="Input 3 2 3 2 27" xfId="14222"/>
    <cellStyle name="Input 3 2 3 2 27 2" xfId="31782"/>
    <cellStyle name="Input 3 2 3 2 27 3" xfId="49270"/>
    <cellStyle name="Input 3 2 3 2 28" xfId="14778"/>
    <cellStyle name="Input 3 2 3 2 28 2" xfId="32338"/>
    <cellStyle name="Input 3 2 3 2 28 3" xfId="49826"/>
    <cellStyle name="Input 3 2 3 2 29" xfId="15335"/>
    <cellStyle name="Input 3 2 3 2 29 2" xfId="32895"/>
    <cellStyle name="Input 3 2 3 2 29 3" xfId="50383"/>
    <cellStyle name="Input 3 2 3 2 3" xfId="1694"/>
    <cellStyle name="Input 3 2 3 2 3 2" xfId="19286"/>
    <cellStyle name="Input 3 2 3 2 3 3" xfId="36774"/>
    <cellStyle name="Input 3 2 3 2 30" xfId="15893"/>
    <cellStyle name="Input 3 2 3 2 30 2" xfId="33453"/>
    <cellStyle name="Input 3 2 3 2 30 3" xfId="50941"/>
    <cellStyle name="Input 3 2 3 2 31" xfId="16441"/>
    <cellStyle name="Input 3 2 3 2 31 2" xfId="34001"/>
    <cellStyle name="Input 3 2 3 2 31 3" xfId="51489"/>
    <cellStyle name="Input 3 2 3 2 32" xfId="16974"/>
    <cellStyle name="Input 3 2 3 2 32 2" xfId="34534"/>
    <cellStyle name="Input 3 2 3 2 32 3" xfId="52022"/>
    <cellStyle name="Input 3 2 3 2 33" xfId="17495"/>
    <cellStyle name="Input 3 2 3 2 33 2" xfId="35055"/>
    <cellStyle name="Input 3 2 3 2 33 3" xfId="52543"/>
    <cellStyle name="Input 3 2 3 2 34" xfId="18099"/>
    <cellStyle name="Input 3 2 3 2 35" xfId="35587"/>
    <cellStyle name="Input 3 2 3 2 36" xfId="53313"/>
    <cellStyle name="Input 3 2 3 2 37" xfId="53570"/>
    <cellStyle name="Input 3 2 3 2 4" xfId="2129"/>
    <cellStyle name="Input 3 2 3 2 4 2" xfId="19721"/>
    <cellStyle name="Input 3 2 3 2 4 3" xfId="37209"/>
    <cellStyle name="Input 3 2 3 2 5" xfId="2565"/>
    <cellStyle name="Input 3 2 3 2 5 2" xfId="20157"/>
    <cellStyle name="Input 3 2 3 2 5 3" xfId="37645"/>
    <cellStyle name="Input 3 2 3 2 6" xfId="494"/>
    <cellStyle name="Input 3 2 3 2 6 2" xfId="18541"/>
    <cellStyle name="Input 3 2 3 2 6 3" xfId="36029"/>
    <cellStyle name="Input 3 2 3 2 7" xfId="3415"/>
    <cellStyle name="Input 3 2 3 2 7 2" xfId="21007"/>
    <cellStyle name="Input 3 2 3 2 7 3" xfId="38495"/>
    <cellStyle name="Input 3 2 3 2 8" xfId="3840"/>
    <cellStyle name="Input 3 2 3 2 8 2" xfId="21432"/>
    <cellStyle name="Input 3 2 3 2 8 3" xfId="38920"/>
    <cellStyle name="Input 3 2 3 2 9" xfId="4261"/>
    <cellStyle name="Input 3 2 3 2 9 2" xfId="21853"/>
    <cellStyle name="Input 3 2 3 2 9 3" xfId="39341"/>
    <cellStyle name="Input 3 2 3 20" xfId="5796"/>
    <cellStyle name="Input 3 2 3 20 2" xfId="23388"/>
    <cellStyle name="Input 3 2 3 20 3" xfId="40876"/>
    <cellStyle name="Input 3 2 3 21" xfId="6718"/>
    <cellStyle name="Input 3 2 3 21 2" xfId="24278"/>
    <cellStyle name="Input 3 2 3 21 3" xfId="41766"/>
    <cellStyle name="Input 3 2 3 22" xfId="7863"/>
    <cellStyle name="Input 3 2 3 22 2" xfId="25423"/>
    <cellStyle name="Input 3 2 3 22 3" xfId="42911"/>
    <cellStyle name="Input 3 2 3 23" xfId="10488"/>
    <cellStyle name="Input 3 2 3 23 2" xfId="28048"/>
    <cellStyle name="Input 3 2 3 23 3" xfId="45536"/>
    <cellStyle name="Input 3 2 3 24" xfId="9366"/>
    <cellStyle name="Input 3 2 3 24 2" xfId="26926"/>
    <cellStyle name="Input 3 2 3 24 3" xfId="44414"/>
    <cellStyle name="Input 3 2 3 25" xfId="9938"/>
    <cellStyle name="Input 3 2 3 25 2" xfId="27498"/>
    <cellStyle name="Input 3 2 3 25 3" xfId="44986"/>
    <cellStyle name="Input 3 2 3 26" xfId="10713"/>
    <cellStyle name="Input 3 2 3 26 2" xfId="28273"/>
    <cellStyle name="Input 3 2 3 26 3" xfId="45761"/>
    <cellStyle name="Input 3 2 3 27" xfId="10503"/>
    <cellStyle name="Input 3 2 3 27 2" xfId="28063"/>
    <cellStyle name="Input 3 2 3 27 3" xfId="45551"/>
    <cellStyle name="Input 3 2 3 28" xfId="11143"/>
    <cellStyle name="Input 3 2 3 28 2" xfId="28703"/>
    <cellStyle name="Input 3 2 3 28 3" xfId="46191"/>
    <cellStyle name="Input 3 2 3 29" xfId="13328"/>
    <cellStyle name="Input 3 2 3 29 2" xfId="30888"/>
    <cellStyle name="Input 3 2 3 29 3" xfId="48376"/>
    <cellStyle name="Input 3 2 3 3" xfId="885"/>
    <cellStyle name="Input 3 2 3 3 10" xfId="4802"/>
    <cellStyle name="Input 3 2 3 3 10 2" xfId="22394"/>
    <cellStyle name="Input 3 2 3 3 10 3" xfId="39882"/>
    <cellStyle name="Input 3 2 3 3 11" xfId="5203"/>
    <cellStyle name="Input 3 2 3 3 11 2" xfId="22795"/>
    <cellStyle name="Input 3 2 3 3 11 3" xfId="40283"/>
    <cellStyle name="Input 3 2 3 3 12" xfId="5603"/>
    <cellStyle name="Input 3 2 3 3 12 2" xfId="23195"/>
    <cellStyle name="Input 3 2 3 3 12 3" xfId="40683"/>
    <cellStyle name="Input 3 2 3 3 13" xfId="6348"/>
    <cellStyle name="Input 3 2 3 3 13 2" xfId="23908"/>
    <cellStyle name="Input 3 2 3 3 13 3" xfId="41396"/>
    <cellStyle name="Input 3 2 3 3 14" xfId="6949"/>
    <cellStyle name="Input 3 2 3 3 14 2" xfId="24509"/>
    <cellStyle name="Input 3 2 3 3 14 3" xfId="41997"/>
    <cellStyle name="Input 3 2 3 3 15" xfId="7529"/>
    <cellStyle name="Input 3 2 3 3 15 2" xfId="25089"/>
    <cellStyle name="Input 3 2 3 3 15 3" xfId="42577"/>
    <cellStyle name="Input 3 2 3 3 16" xfId="8097"/>
    <cellStyle name="Input 3 2 3 3 16 2" xfId="25657"/>
    <cellStyle name="Input 3 2 3 3 16 3" xfId="43145"/>
    <cellStyle name="Input 3 2 3 3 17" xfId="8665"/>
    <cellStyle name="Input 3 2 3 3 17 2" xfId="26225"/>
    <cellStyle name="Input 3 2 3 3 17 3" xfId="43713"/>
    <cellStyle name="Input 3 2 3 3 18" xfId="9233"/>
    <cellStyle name="Input 3 2 3 3 18 2" xfId="26793"/>
    <cellStyle name="Input 3 2 3 3 18 3" xfId="44281"/>
    <cellStyle name="Input 3 2 3 3 19" xfId="9801"/>
    <cellStyle name="Input 3 2 3 3 19 2" xfId="27361"/>
    <cellStyle name="Input 3 2 3 3 19 3" xfId="44849"/>
    <cellStyle name="Input 3 2 3 3 2" xfId="1378"/>
    <cellStyle name="Input 3 2 3 3 2 2" xfId="18970"/>
    <cellStyle name="Input 3 2 3 3 2 3" xfId="36458"/>
    <cellStyle name="Input 3 2 3 3 20" xfId="10380"/>
    <cellStyle name="Input 3 2 3 3 20 2" xfId="27940"/>
    <cellStyle name="Input 3 2 3 3 20 3" xfId="45428"/>
    <cellStyle name="Input 3 2 3 3 21" xfId="10947"/>
    <cellStyle name="Input 3 2 3 3 21 2" xfId="28507"/>
    <cellStyle name="Input 3 2 3 3 21 3" xfId="45995"/>
    <cellStyle name="Input 3 2 3 3 22" xfId="11457"/>
    <cellStyle name="Input 3 2 3 3 22 2" xfId="29017"/>
    <cellStyle name="Input 3 2 3 3 22 3" xfId="46505"/>
    <cellStyle name="Input 3 2 3 3 23" xfId="12038"/>
    <cellStyle name="Input 3 2 3 3 23 2" xfId="29598"/>
    <cellStyle name="Input 3 2 3 3 23 3" xfId="47086"/>
    <cellStyle name="Input 3 2 3 3 24" xfId="12616"/>
    <cellStyle name="Input 3 2 3 3 24 2" xfId="30176"/>
    <cellStyle name="Input 3 2 3 3 24 3" xfId="47664"/>
    <cellStyle name="Input 3 2 3 3 25" xfId="13192"/>
    <cellStyle name="Input 3 2 3 3 25 2" xfId="30752"/>
    <cellStyle name="Input 3 2 3 3 25 3" xfId="48240"/>
    <cellStyle name="Input 3 2 3 3 26" xfId="13768"/>
    <cellStyle name="Input 3 2 3 3 26 2" xfId="31328"/>
    <cellStyle name="Input 3 2 3 3 26 3" xfId="48816"/>
    <cellStyle name="Input 3 2 3 3 27" xfId="14342"/>
    <cellStyle name="Input 3 2 3 3 27 2" xfId="31902"/>
    <cellStyle name="Input 3 2 3 3 27 3" xfId="49390"/>
    <cellStyle name="Input 3 2 3 3 28" xfId="14898"/>
    <cellStyle name="Input 3 2 3 3 28 2" xfId="32458"/>
    <cellStyle name="Input 3 2 3 3 28 3" xfId="49946"/>
    <cellStyle name="Input 3 2 3 3 29" xfId="15455"/>
    <cellStyle name="Input 3 2 3 3 29 2" xfId="33015"/>
    <cellStyle name="Input 3 2 3 3 29 3" xfId="50503"/>
    <cellStyle name="Input 3 2 3 3 3" xfId="1814"/>
    <cellStyle name="Input 3 2 3 3 3 2" xfId="19406"/>
    <cellStyle name="Input 3 2 3 3 3 3" xfId="36894"/>
    <cellStyle name="Input 3 2 3 3 30" xfId="16013"/>
    <cellStyle name="Input 3 2 3 3 30 2" xfId="33573"/>
    <cellStyle name="Input 3 2 3 3 30 3" xfId="51061"/>
    <cellStyle name="Input 3 2 3 3 31" xfId="16561"/>
    <cellStyle name="Input 3 2 3 3 31 2" xfId="34121"/>
    <cellStyle name="Input 3 2 3 3 31 3" xfId="51609"/>
    <cellStyle name="Input 3 2 3 3 32" xfId="17094"/>
    <cellStyle name="Input 3 2 3 3 32 2" xfId="34654"/>
    <cellStyle name="Input 3 2 3 3 32 3" xfId="52142"/>
    <cellStyle name="Input 3 2 3 3 33" xfId="17615"/>
    <cellStyle name="Input 3 2 3 3 33 2" xfId="35175"/>
    <cellStyle name="Input 3 2 3 3 33 3" xfId="52663"/>
    <cellStyle name="Input 3 2 3 3 34" xfId="18219"/>
    <cellStyle name="Input 3 2 3 3 35" xfId="35707"/>
    <cellStyle name="Input 3 2 3 3 36" xfId="53433"/>
    <cellStyle name="Input 3 2 3 3 37" xfId="53116"/>
    <cellStyle name="Input 3 2 3 3 4" xfId="2249"/>
    <cellStyle name="Input 3 2 3 3 4 2" xfId="19841"/>
    <cellStyle name="Input 3 2 3 3 4 3" xfId="37329"/>
    <cellStyle name="Input 3 2 3 3 5" xfId="2685"/>
    <cellStyle name="Input 3 2 3 3 5 2" xfId="20277"/>
    <cellStyle name="Input 3 2 3 3 5 3" xfId="37765"/>
    <cellStyle name="Input 3 2 3 3 6" xfId="3014"/>
    <cellStyle name="Input 3 2 3 3 6 2" xfId="20606"/>
    <cellStyle name="Input 3 2 3 3 6 3" xfId="38094"/>
    <cellStyle name="Input 3 2 3 3 7" xfId="3535"/>
    <cellStyle name="Input 3 2 3 3 7 2" xfId="21127"/>
    <cellStyle name="Input 3 2 3 3 7 3" xfId="38615"/>
    <cellStyle name="Input 3 2 3 3 8" xfId="3960"/>
    <cellStyle name="Input 3 2 3 3 8 2" xfId="21552"/>
    <cellStyle name="Input 3 2 3 3 8 3" xfId="39040"/>
    <cellStyle name="Input 3 2 3 3 9" xfId="4381"/>
    <cellStyle name="Input 3 2 3 3 9 2" xfId="21973"/>
    <cellStyle name="Input 3 2 3 3 9 3" xfId="39461"/>
    <cellStyle name="Input 3 2 3 30" xfId="12176"/>
    <cellStyle name="Input 3 2 3 30 2" xfId="29736"/>
    <cellStyle name="Input 3 2 3 30 3" xfId="47224"/>
    <cellStyle name="Input 3 2 3 31" xfId="12169"/>
    <cellStyle name="Input 3 2 3 31 2" xfId="29729"/>
    <cellStyle name="Input 3 2 3 31 3" xfId="47217"/>
    <cellStyle name="Input 3 2 3 32" xfId="15022"/>
    <cellStyle name="Input 3 2 3 32 2" xfId="32582"/>
    <cellStyle name="Input 3 2 3 32 3" xfId="50070"/>
    <cellStyle name="Input 3 2 3 33" xfId="14670"/>
    <cellStyle name="Input 3 2 3 33 2" xfId="32230"/>
    <cellStyle name="Input 3 2 3 33 3" xfId="49718"/>
    <cellStyle name="Input 3 2 3 34" xfId="16135"/>
    <cellStyle name="Input 3 2 3 34 2" xfId="33695"/>
    <cellStyle name="Input 3 2 3 34 3" xfId="51183"/>
    <cellStyle name="Input 3 2 3 35" xfId="17783"/>
    <cellStyle name="Input 3 2 3 36" xfId="17728"/>
    <cellStyle name="Input 3 2 3 37" xfId="53159"/>
    <cellStyle name="Input 3 2 3 38" xfId="53741"/>
    <cellStyle name="Input 3 2 3 4" xfId="1104"/>
    <cellStyle name="Input 3 2 3 4 10" xfId="10676"/>
    <cellStyle name="Input 3 2 3 4 10 2" xfId="28236"/>
    <cellStyle name="Input 3 2 3 4 10 3" xfId="45724"/>
    <cellStyle name="Input 3 2 3 4 11" xfId="11186"/>
    <cellStyle name="Input 3 2 3 4 11 2" xfId="28746"/>
    <cellStyle name="Input 3 2 3 4 11 3" xfId="46234"/>
    <cellStyle name="Input 3 2 3 4 12" xfId="11766"/>
    <cellStyle name="Input 3 2 3 4 12 2" xfId="29326"/>
    <cellStyle name="Input 3 2 3 4 12 3" xfId="46814"/>
    <cellStyle name="Input 3 2 3 4 13" xfId="12344"/>
    <cellStyle name="Input 3 2 3 4 13 2" xfId="29904"/>
    <cellStyle name="Input 3 2 3 4 13 3" xfId="47392"/>
    <cellStyle name="Input 3 2 3 4 14" xfId="12921"/>
    <cellStyle name="Input 3 2 3 4 14 2" xfId="30481"/>
    <cellStyle name="Input 3 2 3 4 14 3" xfId="47969"/>
    <cellStyle name="Input 3 2 3 4 15" xfId="13497"/>
    <cellStyle name="Input 3 2 3 4 15 2" xfId="31057"/>
    <cellStyle name="Input 3 2 3 4 15 3" xfId="48545"/>
    <cellStyle name="Input 3 2 3 4 16" xfId="14071"/>
    <cellStyle name="Input 3 2 3 4 16 2" xfId="31631"/>
    <cellStyle name="Input 3 2 3 4 16 3" xfId="49119"/>
    <cellStyle name="Input 3 2 3 4 17" xfId="14630"/>
    <cellStyle name="Input 3 2 3 4 17 2" xfId="32190"/>
    <cellStyle name="Input 3 2 3 4 17 3" xfId="49678"/>
    <cellStyle name="Input 3 2 3 4 18" xfId="15185"/>
    <cellStyle name="Input 3 2 3 4 18 2" xfId="32745"/>
    <cellStyle name="Input 3 2 3 4 18 3" xfId="50233"/>
    <cellStyle name="Input 3 2 3 4 19" xfId="15749"/>
    <cellStyle name="Input 3 2 3 4 19 2" xfId="33309"/>
    <cellStyle name="Input 3 2 3 4 19 3" xfId="50797"/>
    <cellStyle name="Input 3 2 3 4 2" xfId="6076"/>
    <cellStyle name="Input 3 2 3 4 2 2" xfId="23651"/>
    <cellStyle name="Input 3 2 3 4 2 3" xfId="41139"/>
    <cellStyle name="Input 3 2 3 4 20" xfId="16295"/>
    <cellStyle name="Input 3 2 3 4 20 2" xfId="33855"/>
    <cellStyle name="Input 3 2 3 4 20 3" xfId="51343"/>
    <cellStyle name="Input 3 2 3 4 21" xfId="16837"/>
    <cellStyle name="Input 3 2 3 4 21 2" xfId="34397"/>
    <cellStyle name="Input 3 2 3 4 21 3" xfId="51885"/>
    <cellStyle name="Input 3 2 3 4 22" xfId="17358"/>
    <cellStyle name="Input 3 2 3 4 22 2" xfId="34918"/>
    <cellStyle name="Input 3 2 3 4 22 3" xfId="52406"/>
    <cellStyle name="Input 3 2 3 4 23" xfId="17962"/>
    <cellStyle name="Input 3 2 3 4 24" xfId="35450"/>
    <cellStyle name="Input 3 2 3 4 3" xfId="6677"/>
    <cellStyle name="Input 3 2 3 4 3 2" xfId="24237"/>
    <cellStyle name="Input 3 2 3 4 3 3" xfId="41725"/>
    <cellStyle name="Input 3 2 3 4 4" xfId="7257"/>
    <cellStyle name="Input 3 2 3 4 4 2" xfId="24817"/>
    <cellStyle name="Input 3 2 3 4 4 3" xfId="42305"/>
    <cellStyle name="Input 3 2 3 4 5" xfId="7825"/>
    <cellStyle name="Input 3 2 3 4 5 2" xfId="25385"/>
    <cellStyle name="Input 3 2 3 4 5 3" xfId="42873"/>
    <cellStyle name="Input 3 2 3 4 6" xfId="8393"/>
    <cellStyle name="Input 3 2 3 4 6 2" xfId="25953"/>
    <cellStyle name="Input 3 2 3 4 6 3" xfId="43441"/>
    <cellStyle name="Input 3 2 3 4 7" xfId="8961"/>
    <cellStyle name="Input 3 2 3 4 7 2" xfId="26521"/>
    <cellStyle name="Input 3 2 3 4 7 3" xfId="44009"/>
    <cellStyle name="Input 3 2 3 4 8" xfId="9529"/>
    <cellStyle name="Input 3 2 3 4 8 2" xfId="27089"/>
    <cellStyle name="Input 3 2 3 4 8 3" xfId="44577"/>
    <cellStyle name="Input 3 2 3 4 9" xfId="10108"/>
    <cellStyle name="Input 3 2 3 4 9 2" xfId="27668"/>
    <cellStyle name="Input 3 2 3 4 9 3" xfId="45156"/>
    <cellStyle name="Input 3 2 3 5" xfId="1540"/>
    <cellStyle name="Input 3 2 3 5 2" xfId="19132"/>
    <cellStyle name="Input 3 2 3 5 3" xfId="36620"/>
    <cellStyle name="Input 3 2 3 6" xfId="1976"/>
    <cellStyle name="Input 3 2 3 6 2" xfId="19568"/>
    <cellStyle name="Input 3 2 3 6 3" xfId="37056"/>
    <cellStyle name="Input 3 2 3 7" xfId="2411"/>
    <cellStyle name="Input 3 2 3 7 2" xfId="20003"/>
    <cellStyle name="Input 3 2 3 7 3" xfId="37491"/>
    <cellStyle name="Input 3 2 3 8" xfId="2867"/>
    <cellStyle name="Input 3 2 3 8 2" xfId="20459"/>
    <cellStyle name="Input 3 2 3 8 3" xfId="37947"/>
    <cellStyle name="Input 3 2 3 9" xfId="3263"/>
    <cellStyle name="Input 3 2 3 9 2" xfId="20855"/>
    <cellStyle name="Input 3 2 3 9 3" xfId="38343"/>
    <cellStyle name="Input 3 2 30" xfId="9933"/>
    <cellStyle name="Input 3 2 30 2" xfId="27493"/>
    <cellStyle name="Input 3 2 30 3" xfId="44981"/>
    <cellStyle name="Input 3 2 31" xfId="11589"/>
    <cellStyle name="Input 3 2 31 2" xfId="29149"/>
    <cellStyle name="Input 3 2 31 3" xfId="46637"/>
    <cellStyle name="Input 3 2 32" xfId="13491"/>
    <cellStyle name="Input 3 2 32 2" xfId="31051"/>
    <cellStyle name="Input 3 2 32 3" xfId="48539"/>
    <cellStyle name="Input 3 2 33" xfId="11147"/>
    <cellStyle name="Input 3 2 33 2" xfId="28707"/>
    <cellStyle name="Input 3 2 33 3" xfId="46195"/>
    <cellStyle name="Input 3 2 34" xfId="11145"/>
    <cellStyle name="Input 3 2 34 2" xfId="28705"/>
    <cellStyle name="Input 3 2 34 3" xfId="46193"/>
    <cellStyle name="Input 3 2 35" xfId="15179"/>
    <cellStyle name="Input 3 2 35 2" xfId="32739"/>
    <cellStyle name="Input 3 2 35 3" xfId="50227"/>
    <cellStyle name="Input 3 2 36" xfId="12338"/>
    <cellStyle name="Input 3 2 36 2" xfId="29898"/>
    <cellStyle name="Input 3 2 36 3" xfId="47386"/>
    <cellStyle name="Input 3 2 37" xfId="16289"/>
    <cellStyle name="Input 3 2 37 2" xfId="33849"/>
    <cellStyle name="Input 3 2 37 3" xfId="51337"/>
    <cellStyle name="Input 3 2 38" xfId="17759"/>
    <cellStyle name="Input 3 2 39" xfId="17752"/>
    <cellStyle name="Input 3 2 4" xfId="741"/>
    <cellStyle name="Input 3 2 4 10" xfId="4658"/>
    <cellStyle name="Input 3 2 4 10 2" xfId="22250"/>
    <cellStyle name="Input 3 2 4 10 3" xfId="39738"/>
    <cellStyle name="Input 3 2 4 11" xfId="5059"/>
    <cellStyle name="Input 3 2 4 11 2" xfId="22651"/>
    <cellStyle name="Input 3 2 4 11 3" xfId="40139"/>
    <cellStyle name="Input 3 2 4 12" xfId="5459"/>
    <cellStyle name="Input 3 2 4 12 2" xfId="23051"/>
    <cellStyle name="Input 3 2 4 12 3" xfId="40539"/>
    <cellStyle name="Input 3 2 4 13" xfId="6204"/>
    <cellStyle name="Input 3 2 4 13 2" xfId="23764"/>
    <cellStyle name="Input 3 2 4 13 3" xfId="41252"/>
    <cellStyle name="Input 3 2 4 14" xfId="6805"/>
    <cellStyle name="Input 3 2 4 14 2" xfId="24365"/>
    <cellStyle name="Input 3 2 4 14 3" xfId="41853"/>
    <cellStyle name="Input 3 2 4 15" xfId="7385"/>
    <cellStyle name="Input 3 2 4 15 2" xfId="24945"/>
    <cellStyle name="Input 3 2 4 15 3" xfId="42433"/>
    <cellStyle name="Input 3 2 4 16" xfId="7953"/>
    <cellStyle name="Input 3 2 4 16 2" xfId="25513"/>
    <cellStyle name="Input 3 2 4 16 3" xfId="43001"/>
    <cellStyle name="Input 3 2 4 17" xfId="8521"/>
    <cellStyle name="Input 3 2 4 17 2" xfId="26081"/>
    <cellStyle name="Input 3 2 4 17 3" xfId="43569"/>
    <cellStyle name="Input 3 2 4 18" xfId="9089"/>
    <cellStyle name="Input 3 2 4 18 2" xfId="26649"/>
    <cellStyle name="Input 3 2 4 18 3" xfId="44137"/>
    <cellStyle name="Input 3 2 4 19" xfId="9657"/>
    <cellStyle name="Input 3 2 4 19 2" xfId="27217"/>
    <cellStyle name="Input 3 2 4 19 3" xfId="44705"/>
    <cellStyle name="Input 3 2 4 2" xfId="1234"/>
    <cellStyle name="Input 3 2 4 2 2" xfId="18826"/>
    <cellStyle name="Input 3 2 4 2 3" xfId="36314"/>
    <cellStyle name="Input 3 2 4 20" xfId="10236"/>
    <cellStyle name="Input 3 2 4 20 2" xfId="27796"/>
    <cellStyle name="Input 3 2 4 20 3" xfId="45284"/>
    <cellStyle name="Input 3 2 4 21" xfId="10803"/>
    <cellStyle name="Input 3 2 4 21 2" xfId="28363"/>
    <cellStyle name="Input 3 2 4 21 3" xfId="45851"/>
    <cellStyle name="Input 3 2 4 22" xfId="11313"/>
    <cellStyle name="Input 3 2 4 22 2" xfId="28873"/>
    <cellStyle name="Input 3 2 4 22 3" xfId="46361"/>
    <cellStyle name="Input 3 2 4 23" xfId="11894"/>
    <cellStyle name="Input 3 2 4 23 2" xfId="29454"/>
    <cellStyle name="Input 3 2 4 23 3" xfId="46942"/>
    <cellStyle name="Input 3 2 4 24" xfId="12472"/>
    <cellStyle name="Input 3 2 4 24 2" xfId="30032"/>
    <cellStyle name="Input 3 2 4 24 3" xfId="47520"/>
    <cellStyle name="Input 3 2 4 25" xfId="13048"/>
    <cellStyle name="Input 3 2 4 25 2" xfId="30608"/>
    <cellStyle name="Input 3 2 4 25 3" xfId="48096"/>
    <cellStyle name="Input 3 2 4 26" xfId="13624"/>
    <cellStyle name="Input 3 2 4 26 2" xfId="31184"/>
    <cellStyle name="Input 3 2 4 26 3" xfId="48672"/>
    <cellStyle name="Input 3 2 4 27" xfId="14198"/>
    <cellStyle name="Input 3 2 4 27 2" xfId="31758"/>
    <cellStyle name="Input 3 2 4 27 3" xfId="49246"/>
    <cellStyle name="Input 3 2 4 28" xfId="14754"/>
    <cellStyle name="Input 3 2 4 28 2" xfId="32314"/>
    <cellStyle name="Input 3 2 4 28 3" xfId="49802"/>
    <cellStyle name="Input 3 2 4 29" xfId="15311"/>
    <cellStyle name="Input 3 2 4 29 2" xfId="32871"/>
    <cellStyle name="Input 3 2 4 29 3" xfId="50359"/>
    <cellStyle name="Input 3 2 4 3" xfId="1670"/>
    <cellStyle name="Input 3 2 4 3 2" xfId="19262"/>
    <cellStyle name="Input 3 2 4 3 3" xfId="36750"/>
    <cellStyle name="Input 3 2 4 30" xfId="15869"/>
    <cellStyle name="Input 3 2 4 30 2" xfId="33429"/>
    <cellStyle name="Input 3 2 4 30 3" xfId="50917"/>
    <cellStyle name="Input 3 2 4 31" xfId="16417"/>
    <cellStyle name="Input 3 2 4 31 2" xfId="33977"/>
    <cellStyle name="Input 3 2 4 31 3" xfId="51465"/>
    <cellStyle name="Input 3 2 4 32" xfId="16950"/>
    <cellStyle name="Input 3 2 4 32 2" xfId="34510"/>
    <cellStyle name="Input 3 2 4 32 3" xfId="51998"/>
    <cellStyle name="Input 3 2 4 33" xfId="17471"/>
    <cellStyle name="Input 3 2 4 33 2" xfId="35031"/>
    <cellStyle name="Input 3 2 4 33 3" xfId="52519"/>
    <cellStyle name="Input 3 2 4 34" xfId="18075"/>
    <cellStyle name="Input 3 2 4 35" xfId="35563"/>
    <cellStyle name="Input 3 2 4 36" xfId="53289"/>
    <cellStyle name="Input 3 2 4 37" xfId="53555"/>
    <cellStyle name="Input 3 2 4 4" xfId="2105"/>
    <cellStyle name="Input 3 2 4 4 2" xfId="19697"/>
    <cellStyle name="Input 3 2 4 4 3" xfId="37185"/>
    <cellStyle name="Input 3 2 4 5" xfId="2541"/>
    <cellStyle name="Input 3 2 4 5 2" xfId="20133"/>
    <cellStyle name="Input 3 2 4 5 3" xfId="37621"/>
    <cellStyle name="Input 3 2 4 6" xfId="1948"/>
    <cellStyle name="Input 3 2 4 6 2" xfId="19540"/>
    <cellStyle name="Input 3 2 4 6 3" xfId="37028"/>
    <cellStyle name="Input 3 2 4 7" xfId="3391"/>
    <cellStyle name="Input 3 2 4 7 2" xfId="20983"/>
    <cellStyle name="Input 3 2 4 7 3" xfId="38471"/>
    <cellStyle name="Input 3 2 4 8" xfId="3816"/>
    <cellStyle name="Input 3 2 4 8 2" xfId="21408"/>
    <cellStyle name="Input 3 2 4 8 3" xfId="38896"/>
    <cellStyle name="Input 3 2 4 9" xfId="4237"/>
    <cellStyle name="Input 3 2 4 9 2" xfId="21829"/>
    <cellStyle name="Input 3 2 4 9 3" xfId="39317"/>
    <cellStyle name="Input 3 2 40" xfId="52859"/>
    <cellStyle name="Input 3 2 41" xfId="52886"/>
    <cellStyle name="Input 3 2 42" xfId="52878"/>
    <cellStyle name="Input 3 2 43" xfId="52920"/>
    <cellStyle name="Input 3 2 44" xfId="52940"/>
    <cellStyle name="Input 3 2 45" xfId="52955"/>
    <cellStyle name="Input 3 2 46" xfId="52967"/>
    <cellStyle name="Input 3 2 47" xfId="52979"/>
    <cellStyle name="Input 3 2 48" xfId="53122"/>
    <cellStyle name="Input 3 2 49" xfId="53843"/>
    <cellStyle name="Input 3 2 5" xfId="554"/>
    <cellStyle name="Input 3 2 5 10" xfId="2849"/>
    <cellStyle name="Input 3 2 5 10 2" xfId="20441"/>
    <cellStyle name="Input 3 2 5 10 3" xfId="37929"/>
    <cellStyle name="Input 3 2 5 11" xfId="3256"/>
    <cellStyle name="Input 3 2 5 11 2" xfId="20848"/>
    <cellStyle name="Input 3 2 5 11 3" xfId="38336"/>
    <cellStyle name="Input 3 2 5 12" xfId="3685"/>
    <cellStyle name="Input 3 2 5 12 2" xfId="21277"/>
    <cellStyle name="Input 3 2 5 12 3" xfId="38765"/>
    <cellStyle name="Input 3 2 5 13" xfId="6020"/>
    <cellStyle name="Input 3 2 5 13 2" xfId="23612"/>
    <cellStyle name="Input 3 2 5 13 3" xfId="41100"/>
    <cellStyle name="Input 3 2 5 14" xfId="6621"/>
    <cellStyle name="Input 3 2 5 14 2" xfId="24181"/>
    <cellStyle name="Input 3 2 5 14 3" xfId="41669"/>
    <cellStyle name="Input 3 2 5 15" xfId="7201"/>
    <cellStyle name="Input 3 2 5 15 2" xfId="24761"/>
    <cellStyle name="Input 3 2 5 15 3" xfId="42249"/>
    <cellStyle name="Input 3 2 5 16" xfId="7769"/>
    <cellStyle name="Input 3 2 5 16 2" xfId="25329"/>
    <cellStyle name="Input 3 2 5 16 3" xfId="42817"/>
    <cellStyle name="Input 3 2 5 17" xfId="8337"/>
    <cellStyle name="Input 3 2 5 17 2" xfId="25897"/>
    <cellStyle name="Input 3 2 5 17 3" xfId="43385"/>
    <cellStyle name="Input 3 2 5 18" xfId="8905"/>
    <cellStyle name="Input 3 2 5 18 2" xfId="26465"/>
    <cellStyle name="Input 3 2 5 18 3" xfId="43953"/>
    <cellStyle name="Input 3 2 5 19" xfId="9473"/>
    <cellStyle name="Input 3 2 5 19 2" xfId="27033"/>
    <cellStyle name="Input 3 2 5 19 3" xfId="44521"/>
    <cellStyle name="Input 3 2 5 2" xfId="1047"/>
    <cellStyle name="Input 3 2 5 2 2" xfId="18663"/>
    <cellStyle name="Input 3 2 5 2 3" xfId="36151"/>
    <cellStyle name="Input 3 2 5 20" xfId="10053"/>
    <cellStyle name="Input 3 2 5 20 2" xfId="27613"/>
    <cellStyle name="Input 3 2 5 20 3" xfId="45101"/>
    <cellStyle name="Input 3 2 5 21" xfId="10620"/>
    <cellStyle name="Input 3 2 5 21 2" xfId="28180"/>
    <cellStyle name="Input 3 2 5 21 3" xfId="45668"/>
    <cellStyle name="Input 3 2 5 22" xfId="11131"/>
    <cellStyle name="Input 3 2 5 22 2" xfId="28691"/>
    <cellStyle name="Input 3 2 5 22 3" xfId="46179"/>
    <cellStyle name="Input 3 2 5 23" xfId="11710"/>
    <cellStyle name="Input 3 2 5 23 2" xfId="29270"/>
    <cellStyle name="Input 3 2 5 23 3" xfId="46758"/>
    <cellStyle name="Input 3 2 5 24" xfId="12288"/>
    <cellStyle name="Input 3 2 5 24 2" xfId="29848"/>
    <cellStyle name="Input 3 2 5 24 3" xfId="47336"/>
    <cellStyle name="Input 3 2 5 25" xfId="12867"/>
    <cellStyle name="Input 3 2 5 25 2" xfId="30427"/>
    <cellStyle name="Input 3 2 5 25 3" xfId="47915"/>
    <cellStyle name="Input 3 2 5 26" xfId="13443"/>
    <cellStyle name="Input 3 2 5 26 2" xfId="31003"/>
    <cellStyle name="Input 3 2 5 26 3" xfId="48491"/>
    <cellStyle name="Input 3 2 5 27" xfId="14020"/>
    <cellStyle name="Input 3 2 5 27 2" xfId="31580"/>
    <cellStyle name="Input 3 2 5 27 3" xfId="49068"/>
    <cellStyle name="Input 3 2 5 28" xfId="14580"/>
    <cellStyle name="Input 3 2 5 28 2" xfId="32140"/>
    <cellStyle name="Input 3 2 5 28 3" xfId="49628"/>
    <cellStyle name="Input 3 2 5 29" xfId="15135"/>
    <cellStyle name="Input 3 2 5 29 2" xfId="32695"/>
    <cellStyle name="Input 3 2 5 29 3" xfId="50183"/>
    <cellStyle name="Input 3 2 5 3" xfId="520"/>
    <cellStyle name="Input 3 2 5 3 2" xfId="18567"/>
    <cellStyle name="Input 3 2 5 3 3" xfId="36055"/>
    <cellStyle name="Input 3 2 5 30" xfId="15700"/>
    <cellStyle name="Input 3 2 5 30 2" xfId="33260"/>
    <cellStyle name="Input 3 2 5 30 3" xfId="50748"/>
    <cellStyle name="Input 3 2 5 31" xfId="16247"/>
    <cellStyle name="Input 3 2 5 31 2" xfId="33807"/>
    <cellStyle name="Input 3 2 5 31 3" xfId="51295"/>
    <cellStyle name="Input 3 2 5 32" xfId="16798"/>
    <cellStyle name="Input 3 2 5 32 2" xfId="34358"/>
    <cellStyle name="Input 3 2 5 32 3" xfId="51846"/>
    <cellStyle name="Input 3 2 5 33" xfId="17319"/>
    <cellStyle name="Input 3 2 5 33 2" xfId="34879"/>
    <cellStyle name="Input 3 2 5 33 3" xfId="52367"/>
    <cellStyle name="Input 3 2 5 34" xfId="17923"/>
    <cellStyle name="Input 3 2 5 35" xfId="35411"/>
    <cellStyle name="Input 3 2 5 36" xfId="53101"/>
    <cellStyle name="Input 3 2 5 37" xfId="53807"/>
    <cellStyle name="Input 3 2 5 4" xfId="1004"/>
    <cellStyle name="Input 3 2 5 4 2" xfId="18620"/>
    <cellStyle name="Input 3 2 5 4 3" xfId="36108"/>
    <cellStyle name="Input 3 2 5 5" xfId="478"/>
    <cellStyle name="Input 3 2 5 5 2" xfId="18525"/>
    <cellStyle name="Input 3 2 5 5 3" xfId="36013"/>
    <cellStyle name="Input 3 2 5 6" xfId="2998"/>
    <cellStyle name="Input 3 2 5 6 2" xfId="20590"/>
    <cellStyle name="Input 3 2 5 6 3" xfId="38078"/>
    <cellStyle name="Input 3 2 5 7" xfId="2020"/>
    <cellStyle name="Input 3 2 5 7 2" xfId="19612"/>
    <cellStyle name="Input 3 2 5 7 3" xfId="37100"/>
    <cellStyle name="Input 3 2 5 8" xfId="2792"/>
    <cellStyle name="Input 3 2 5 8 2" xfId="20384"/>
    <cellStyle name="Input 3 2 5 8 3" xfId="37872"/>
    <cellStyle name="Input 3 2 5 9" xfId="2881"/>
    <cellStyle name="Input 3 2 5 9 2" xfId="20473"/>
    <cellStyle name="Input 3 2 5 9 3" xfId="37961"/>
    <cellStyle name="Input 3 2 6" xfId="575"/>
    <cellStyle name="Input 3 2 6 10" xfId="10640"/>
    <cellStyle name="Input 3 2 6 10 2" xfId="28200"/>
    <cellStyle name="Input 3 2 6 10 3" xfId="45688"/>
    <cellStyle name="Input 3 2 6 11" xfId="11151"/>
    <cellStyle name="Input 3 2 6 11 2" xfId="28711"/>
    <cellStyle name="Input 3 2 6 11 3" xfId="46199"/>
    <cellStyle name="Input 3 2 6 12" xfId="11730"/>
    <cellStyle name="Input 3 2 6 12 2" xfId="29290"/>
    <cellStyle name="Input 3 2 6 12 3" xfId="46778"/>
    <cellStyle name="Input 3 2 6 13" xfId="12308"/>
    <cellStyle name="Input 3 2 6 13 2" xfId="29868"/>
    <cellStyle name="Input 3 2 6 13 3" xfId="47356"/>
    <cellStyle name="Input 3 2 6 14" xfId="12887"/>
    <cellStyle name="Input 3 2 6 14 2" xfId="30447"/>
    <cellStyle name="Input 3 2 6 14 3" xfId="47935"/>
    <cellStyle name="Input 3 2 6 15" xfId="13463"/>
    <cellStyle name="Input 3 2 6 15 2" xfId="31023"/>
    <cellStyle name="Input 3 2 6 15 3" xfId="48511"/>
    <cellStyle name="Input 3 2 6 16" xfId="14040"/>
    <cellStyle name="Input 3 2 6 16 2" xfId="31600"/>
    <cellStyle name="Input 3 2 6 16 3" xfId="49088"/>
    <cellStyle name="Input 3 2 6 17" xfId="14598"/>
    <cellStyle name="Input 3 2 6 17 2" xfId="32158"/>
    <cellStyle name="Input 3 2 6 17 3" xfId="49646"/>
    <cellStyle name="Input 3 2 6 18" xfId="15154"/>
    <cellStyle name="Input 3 2 6 18 2" xfId="32714"/>
    <cellStyle name="Input 3 2 6 18 3" xfId="50202"/>
    <cellStyle name="Input 3 2 6 19" xfId="15718"/>
    <cellStyle name="Input 3 2 6 19 2" xfId="33278"/>
    <cellStyle name="Input 3 2 6 19 3" xfId="50766"/>
    <cellStyle name="Input 3 2 6 2" xfId="6040"/>
    <cellStyle name="Input 3 2 6 2 2" xfId="23627"/>
    <cellStyle name="Input 3 2 6 2 3" xfId="41115"/>
    <cellStyle name="Input 3 2 6 20" xfId="16265"/>
    <cellStyle name="Input 3 2 6 20 2" xfId="33825"/>
    <cellStyle name="Input 3 2 6 20 3" xfId="51313"/>
    <cellStyle name="Input 3 2 6 21" xfId="16813"/>
    <cellStyle name="Input 3 2 6 21 2" xfId="34373"/>
    <cellStyle name="Input 3 2 6 21 3" xfId="51861"/>
    <cellStyle name="Input 3 2 6 22" xfId="17334"/>
    <cellStyle name="Input 3 2 6 22 2" xfId="34894"/>
    <cellStyle name="Input 3 2 6 22 3" xfId="52382"/>
    <cellStyle name="Input 3 2 6 23" xfId="17938"/>
    <cellStyle name="Input 3 2 6 24" xfId="35426"/>
    <cellStyle name="Input 3 2 6 3" xfId="6641"/>
    <cellStyle name="Input 3 2 6 3 2" xfId="24201"/>
    <cellStyle name="Input 3 2 6 3 3" xfId="41689"/>
    <cellStyle name="Input 3 2 6 4" xfId="7221"/>
    <cellStyle name="Input 3 2 6 4 2" xfId="24781"/>
    <cellStyle name="Input 3 2 6 4 3" xfId="42269"/>
    <cellStyle name="Input 3 2 6 5" xfId="7789"/>
    <cellStyle name="Input 3 2 6 5 2" xfId="25349"/>
    <cellStyle name="Input 3 2 6 5 3" xfId="42837"/>
    <cellStyle name="Input 3 2 6 6" xfId="8357"/>
    <cellStyle name="Input 3 2 6 6 2" xfId="25917"/>
    <cellStyle name="Input 3 2 6 6 3" xfId="43405"/>
    <cellStyle name="Input 3 2 6 7" xfId="8925"/>
    <cellStyle name="Input 3 2 6 7 2" xfId="26485"/>
    <cellStyle name="Input 3 2 6 7 3" xfId="43973"/>
    <cellStyle name="Input 3 2 6 8" xfId="9493"/>
    <cellStyle name="Input 3 2 6 8 2" xfId="27053"/>
    <cellStyle name="Input 3 2 6 8 3" xfId="44541"/>
    <cellStyle name="Input 3 2 6 9" xfId="10073"/>
    <cellStyle name="Input 3 2 6 9 2" xfId="27633"/>
    <cellStyle name="Input 3 2 6 9 3" xfId="45121"/>
    <cellStyle name="Input 3 2 7" xfId="1068"/>
    <cellStyle name="Input 3 2 7 2" xfId="18684"/>
    <cellStyle name="Input 3 2 7 3" xfId="36172"/>
    <cellStyle name="Input 3 2 8" xfId="1503"/>
    <cellStyle name="Input 3 2 8 2" xfId="19095"/>
    <cellStyle name="Input 3 2 8 3" xfId="36583"/>
    <cellStyle name="Input 3 2 9" xfId="1939"/>
    <cellStyle name="Input 3 2 9 2" xfId="19531"/>
    <cellStyle name="Input 3 2 9 3" xfId="37019"/>
    <cellStyle name="Input 3 20" xfId="387"/>
    <cellStyle name="Input 3 20 2" xfId="18434"/>
    <cellStyle name="Input 3 20 3" xfId="35922"/>
    <cellStyle name="Input 3 21" xfId="374"/>
    <cellStyle name="Input 3 21 2" xfId="18421"/>
    <cellStyle name="Input 3 21 3" xfId="35909"/>
    <cellStyle name="Input 3 22" xfId="358"/>
    <cellStyle name="Input 3 22 2" xfId="18405"/>
    <cellStyle name="Input 3 22 3" xfId="35893"/>
    <cellStyle name="Input 3 23" xfId="405"/>
    <cellStyle name="Input 3 23 2" xfId="18452"/>
    <cellStyle name="Input 3 23 3" xfId="35940"/>
    <cellStyle name="Input 3 24" xfId="411"/>
    <cellStyle name="Input 3 24 2" xfId="18458"/>
    <cellStyle name="Input 3 24 3" xfId="35946"/>
    <cellStyle name="Input 3 25" xfId="416"/>
    <cellStyle name="Input 3 25 2" xfId="18463"/>
    <cellStyle name="Input 3 25 3" xfId="35951"/>
    <cellStyle name="Input 3 26" xfId="440"/>
    <cellStyle name="Input 3 26 2" xfId="18487"/>
    <cellStyle name="Input 3 26 3" xfId="35975"/>
    <cellStyle name="Input 3 27" xfId="434"/>
    <cellStyle name="Input 3 27 2" xfId="18481"/>
    <cellStyle name="Input 3 27 3" xfId="35969"/>
    <cellStyle name="Input 3 28" xfId="992"/>
    <cellStyle name="Input 3 28 2" xfId="18608"/>
    <cellStyle name="Input 3 28 3" xfId="36096"/>
    <cellStyle name="Input 3 29" xfId="465"/>
    <cellStyle name="Input 3 29 2" xfId="18512"/>
    <cellStyle name="Input 3 29 3" xfId="36000"/>
    <cellStyle name="Input 3 3" xfId="164"/>
    <cellStyle name="Input 3 3 10" xfId="3279"/>
    <cellStyle name="Input 3 3 10 2" xfId="20871"/>
    <cellStyle name="Input 3 3 10 3" xfId="38359"/>
    <cellStyle name="Input 3 3 11" xfId="3705"/>
    <cellStyle name="Input 3 3 11 2" xfId="21297"/>
    <cellStyle name="Input 3 3 11 3" xfId="38785"/>
    <cellStyle name="Input 3 3 12" xfId="4126"/>
    <cellStyle name="Input 3 3 12 2" xfId="21718"/>
    <cellStyle name="Input 3 3 12 3" xfId="39206"/>
    <cellStyle name="Input 3 3 13" xfId="4547"/>
    <cellStyle name="Input 3 3 13 2" xfId="22139"/>
    <cellStyle name="Input 3 3 13 3" xfId="39627"/>
    <cellStyle name="Input 3 3 14" xfId="4958"/>
    <cellStyle name="Input 3 3 14 2" xfId="22550"/>
    <cellStyle name="Input 3 3 14 3" xfId="40038"/>
    <cellStyle name="Input 3 3 15" xfId="5358"/>
    <cellStyle name="Input 3 3 15 2" xfId="22950"/>
    <cellStyle name="Input 3 3 15 3" xfId="40438"/>
    <cellStyle name="Input 3 3 16" xfId="5879"/>
    <cellStyle name="Input 3 3 16 2" xfId="23471"/>
    <cellStyle name="Input 3 3 16 3" xfId="40959"/>
    <cellStyle name="Input 3 3 17" xfId="6478"/>
    <cellStyle name="Input 3 3 17 2" xfId="24038"/>
    <cellStyle name="Input 3 3 17 3" xfId="41526"/>
    <cellStyle name="Input 3 3 18" xfId="7058"/>
    <cellStyle name="Input 3 3 18 2" xfId="24618"/>
    <cellStyle name="Input 3 3 18 3" xfId="42106"/>
    <cellStyle name="Input 3 3 19" xfId="6458"/>
    <cellStyle name="Input 3 3 19 2" xfId="24018"/>
    <cellStyle name="Input 3 3 19 3" xfId="41506"/>
    <cellStyle name="Input 3 3 2" xfId="777"/>
    <cellStyle name="Input 3 3 2 10" xfId="4694"/>
    <cellStyle name="Input 3 3 2 10 2" xfId="22286"/>
    <cellStyle name="Input 3 3 2 10 3" xfId="39774"/>
    <cellStyle name="Input 3 3 2 11" xfId="5095"/>
    <cellStyle name="Input 3 3 2 11 2" xfId="22687"/>
    <cellStyle name="Input 3 3 2 11 3" xfId="40175"/>
    <cellStyle name="Input 3 3 2 12" xfId="5495"/>
    <cellStyle name="Input 3 3 2 12 2" xfId="23087"/>
    <cellStyle name="Input 3 3 2 12 3" xfId="40575"/>
    <cellStyle name="Input 3 3 2 13" xfId="6240"/>
    <cellStyle name="Input 3 3 2 13 2" xfId="23800"/>
    <cellStyle name="Input 3 3 2 13 3" xfId="41288"/>
    <cellStyle name="Input 3 3 2 14" xfId="6841"/>
    <cellStyle name="Input 3 3 2 14 2" xfId="24401"/>
    <cellStyle name="Input 3 3 2 14 3" xfId="41889"/>
    <cellStyle name="Input 3 3 2 15" xfId="7421"/>
    <cellStyle name="Input 3 3 2 15 2" xfId="24981"/>
    <cellStyle name="Input 3 3 2 15 3" xfId="42469"/>
    <cellStyle name="Input 3 3 2 16" xfId="7989"/>
    <cellStyle name="Input 3 3 2 16 2" xfId="25549"/>
    <cellStyle name="Input 3 3 2 16 3" xfId="43037"/>
    <cellStyle name="Input 3 3 2 17" xfId="8557"/>
    <cellStyle name="Input 3 3 2 17 2" xfId="26117"/>
    <cellStyle name="Input 3 3 2 17 3" xfId="43605"/>
    <cellStyle name="Input 3 3 2 18" xfId="9125"/>
    <cellStyle name="Input 3 3 2 18 2" xfId="26685"/>
    <cellStyle name="Input 3 3 2 18 3" xfId="44173"/>
    <cellStyle name="Input 3 3 2 19" xfId="9693"/>
    <cellStyle name="Input 3 3 2 19 2" xfId="27253"/>
    <cellStyle name="Input 3 3 2 19 3" xfId="44741"/>
    <cellStyle name="Input 3 3 2 2" xfId="1270"/>
    <cellStyle name="Input 3 3 2 2 2" xfId="18862"/>
    <cellStyle name="Input 3 3 2 2 3" xfId="36350"/>
    <cellStyle name="Input 3 3 2 20" xfId="10272"/>
    <cellStyle name="Input 3 3 2 20 2" xfId="27832"/>
    <cellStyle name="Input 3 3 2 20 3" xfId="45320"/>
    <cellStyle name="Input 3 3 2 21" xfId="10839"/>
    <cellStyle name="Input 3 3 2 21 2" xfId="28399"/>
    <cellStyle name="Input 3 3 2 21 3" xfId="45887"/>
    <cellStyle name="Input 3 3 2 22" xfId="11349"/>
    <cellStyle name="Input 3 3 2 22 2" xfId="28909"/>
    <cellStyle name="Input 3 3 2 22 3" xfId="46397"/>
    <cellStyle name="Input 3 3 2 23" xfId="11930"/>
    <cellStyle name="Input 3 3 2 23 2" xfId="29490"/>
    <cellStyle name="Input 3 3 2 23 3" xfId="46978"/>
    <cellStyle name="Input 3 3 2 24" xfId="12508"/>
    <cellStyle name="Input 3 3 2 24 2" xfId="30068"/>
    <cellStyle name="Input 3 3 2 24 3" xfId="47556"/>
    <cellStyle name="Input 3 3 2 25" xfId="13084"/>
    <cellStyle name="Input 3 3 2 25 2" xfId="30644"/>
    <cellStyle name="Input 3 3 2 25 3" xfId="48132"/>
    <cellStyle name="Input 3 3 2 26" xfId="13660"/>
    <cellStyle name="Input 3 3 2 26 2" xfId="31220"/>
    <cellStyle name="Input 3 3 2 26 3" xfId="48708"/>
    <cellStyle name="Input 3 3 2 27" xfId="14234"/>
    <cellStyle name="Input 3 3 2 27 2" xfId="31794"/>
    <cellStyle name="Input 3 3 2 27 3" xfId="49282"/>
    <cellStyle name="Input 3 3 2 28" xfId="14790"/>
    <cellStyle name="Input 3 3 2 28 2" xfId="32350"/>
    <cellStyle name="Input 3 3 2 28 3" xfId="49838"/>
    <cellStyle name="Input 3 3 2 29" xfId="15347"/>
    <cellStyle name="Input 3 3 2 29 2" xfId="32907"/>
    <cellStyle name="Input 3 3 2 29 3" xfId="50395"/>
    <cellStyle name="Input 3 3 2 3" xfId="1706"/>
    <cellStyle name="Input 3 3 2 3 2" xfId="19298"/>
    <cellStyle name="Input 3 3 2 3 3" xfId="36786"/>
    <cellStyle name="Input 3 3 2 30" xfId="15905"/>
    <cellStyle name="Input 3 3 2 30 2" xfId="33465"/>
    <cellStyle name="Input 3 3 2 30 3" xfId="50953"/>
    <cellStyle name="Input 3 3 2 31" xfId="16453"/>
    <cellStyle name="Input 3 3 2 31 2" xfId="34013"/>
    <cellStyle name="Input 3 3 2 31 3" xfId="51501"/>
    <cellStyle name="Input 3 3 2 32" xfId="16986"/>
    <cellStyle name="Input 3 3 2 32 2" xfId="34546"/>
    <cellStyle name="Input 3 3 2 32 3" xfId="52034"/>
    <cellStyle name="Input 3 3 2 33" xfId="17507"/>
    <cellStyle name="Input 3 3 2 33 2" xfId="35067"/>
    <cellStyle name="Input 3 3 2 33 3" xfId="52555"/>
    <cellStyle name="Input 3 3 2 34" xfId="18111"/>
    <cellStyle name="Input 3 3 2 35" xfId="35599"/>
    <cellStyle name="Input 3 3 2 36" xfId="53325"/>
    <cellStyle name="Input 3 3 2 37" xfId="53554"/>
    <cellStyle name="Input 3 3 2 4" xfId="2141"/>
    <cellStyle name="Input 3 3 2 4 2" xfId="19733"/>
    <cellStyle name="Input 3 3 2 4 3" xfId="37221"/>
    <cellStyle name="Input 3 3 2 5" xfId="2577"/>
    <cellStyle name="Input 3 3 2 5 2" xfId="20169"/>
    <cellStyle name="Input 3 3 2 5 3" xfId="37657"/>
    <cellStyle name="Input 3 3 2 6" xfId="2937"/>
    <cellStyle name="Input 3 3 2 6 2" xfId="20529"/>
    <cellStyle name="Input 3 3 2 6 3" xfId="38017"/>
    <cellStyle name="Input 3 3 2 7" xfId="3427"/>
    <cellStyle name="Input 3 3 2 7 2" xfId="21019"/>
    <cellStyle name="Input 3 3 2 7 3" xfId="38507"/>
    <cellStyle name="Input 3 3 2 8" xfId="3852"/>
    <cellStyle name="Input 3 3 2 8 2" xfId="21444"/>
    <cellStyle name="Input 3 3 2 8 3" xfId="38932"/>
    <cellStyle name="Input 3 3 2 9" xfId="4273"/>
    <cellStyle name="Input 3 3 2 9 2" xfId="21865"/>
    <cellStyle name="Input 3 3 2 9 3" xfId="39353"/>
    <cellStyle name="Input 3 3 20" xfId="6686"/>
    <cellStyle name="Input 3 3 20 2" xfId="24246"/>
    <cellStyle name="Input 3 3 20 3" xfId="41734"/>
    <cellStyle name="Input 3 3 21" xfId="7267"/>
    <cellStyle name="Input 3 3 21 2" xfId="24827"/>
    <cellStyle name="Input 3 3 21 3" xfId="42315"/>
    <cellStyle name="Input 3 3 22" xfId="7835"/>
    <cellStyle name="Input 3 3 22 2" xfId="25395"/>
    <cellStyle name="Input 3 3 22 3" xfId="42883"/>
    <cellStyle name="Input 3 3 23" xfId="9910"/>
    <cellStyle name="Input 3 3 23 2" xfId="27470"/>
    <cellStyle name="Input 3 3 23 3" xfId="44958"/>
    <cellStyle name="Input 3 3 24" xfId="8789"/>
    <cellStyle name="Input 3 3 24 2" xfId="26349"/>
    <cellStyle name="Input 3 3 24 3" xfId="43837"/>
    <cellStyle name="Input 3 3 25" xfId="11567"/>
    <cellStyle name="Input 3 3 25 2" xfId="29127"/>
    <cellStyle name="Input 3 3 25 3" xfId="46615"/>
    <cellStyle name="Input 3 3 26" xfId="12147"/>
    <cellStyle name="Input 3 3 26 2" xfId="29707"/>
    <cellStyle name="Input 3 3 26 3" xfId="47195"/>
    <cellStyle name="Input 3 3 27" xfId="12725"/>
    <cellStyle name="Input 3 3 27 2" xfId="30285"/>
    <cellStyle name="Input 3 3 27 3" xfId="47773"/>
    <cellStyle name="Input 3 3 28" xfId="13301"/>
    <cellStyle name="Input 3 3 28 2" xfId="30861"/>
    <cellStyle name="Input 3 3 28 3" xfId="48349"/>
    <cellStyle name="Input 3 3 29" xfId="13877"/>
    <cellStyle name="Input 3 3 29 2" xfId="31437"/>
    <cellStyle name="Input 3 3 29 3" xfId="48925"/>
    <cellStyle name="Input 3 3 3" xfId="897"/>
    <cellStyle name="Input 3 3 3 10" xfId="4814"/>
    <cellStyle name="Input 3 3 3 10 2" xfId="22406"/>
    <cellStyle name="Input 3 3 3 10 3" xfId="39894"/>
    <cellStyle name="Input 3 3 3 11" xfId="5215"/>
    <cellStyle name="Input 3 3 3 11 2" xfId="22807"/>
    <cellStyle name="Input 3 3 3 11 3" xfId="40295"/>
    <cellStyle name="Input 3 3 3 12" xfId="5615"/>
    <cellStyle name="Input 3 3 3 12 2" xfId="23207"/>
    <cellStyle name="Input 3 3 3 12 3" xfId="40695"/>
    <cellStyle name="Input 3 3 3 13" xfId="6360"/>
    <cellStyle name="Input 3 3 3 13 2" xfId="23920"/>
    <cellStyle name="Input 3 3 3 13 3" xfId="41408"/>
    <cellStyle name="Input 3 3 3 14" xfId="6961"/>
    <cellStyle name="Input 3 3 3 14 2" xfId="24521"/>
    <cellStyle name="Input 3 3 3 14 3" xfId="42009"/>
    <cellStyle name="Input 3 3 3 15" xfId="7541"/>
    <cellStyle name="Input 3 3 3 15 2" xfId="25101"/>
    <cellStyle name="Input 3 3 3 15 3" xfId="42589"/>
    <cellStyle name="Input 3 3 3 16" xfId="8109"/>
    <cellStyle name="Input 3 3 3 16 2" xfId="25669"/>
    <cellStyle name="Input 3 3 3 16 3" xfId="43157"/>
    <cellStyle name="Input 3 3 3 17" xfId="8677"/>
    <cellStyle name="Input 3 3 3 17 2" xfId="26237"/>
    <cellStyle name="Input 3 3 3 17 3" xfId="43725"/>
    <cellStyle name="Input 3 3 3 18" xfId="9245"/>
    <cellStyle name="Input 3 3 3 18 2" xfId="26805"/>
    <cellStyle name="Input 3 3 3 18 3" xfId="44293"/>
    <cellStyle name="Input 3 3 3 19" xfId="9813"/>
    <cellStyle name="Input 3 3 3 19 2" xfId="27373"/>
    <cellStyle name="Input 3 3 3 19 3" xfId="44861"/>
    <cellStyle name="Input 3 3 3 2" xfId="1390"/>
    <cellStyle name="Input 3 3 3 2 2" xfId="18982"/>
    <cellStyle name="Input 3 3 3 2 3" xfId="36470"/>
    <cellStyle name="Input 3 3 3 20" xfId="10392"/>
    <cellStyle name="Input 3 3 3 20 2" xfId="27952"/>
    <cellStyle name="Input 3 3 3 20 3" xfId="45440"/>
    <cellStyle name="Input 3 3 3 21" xfId="10959"/>
    <cellStyle name="Input 3 3 3 21 2" xfId="28519"/>
    <cellStyle name="Input 3 3 3 21 3" xfId="46007"/>
    <cellStyle name="Input 3 3 3 22" xfId="11469"/>
    <cellStyle name="Input 3 3 3 22 2" xfId="29029"/>
    <cellStyle name="Input 3 3 3 22 3" xfId="46517"/>
    <cellStyle name="Input 3 3 3 23" xfId="12050"/>
    <cellStyle name="Input 3 3 3 23 2" xfId="29610"/>
    <cellStyle name="Input 3 3 3 23 3" xfId="47098"/>
    <cellStyle name="Input 3 3 3 24" xfId="12628"/>
    <cellStyle name="Input 3 3 3 24 2" xfId="30188"/>
    <cellStyle name="Input 3 3 3 24 3" xfId="47676"/>
    <cellStyle name="Input 3 3 3 25" xfId="13204"/>
    <cellStyle name="Input 3 3 3 25 2" xfId="30764"/>
    <cellStyle name="Input 3 3 3 25 3" xfId="48252"/>
    <cellStyle name="Input 3 3 3 26" xfId="13780"/>
    <cellStyle name="Input 3 3 3 26 2" xfId="31340"/>
    <cellStyle name="Input 3 3 3 26 3" xfId="48828"/>
    <cellStyle name="Input 3 3 3 27" xfId="14354"/>
    <cellStyle name="Input 3 3 3 27 2" xfId="31914"/>
    <cellStyle name="Input 3 3 3 27 3" xfId="49402"/>
    <cellStyle name="Input 3 3 3 28" xfId="14910"/>
    <cellStyle name="Input 3 3 3 28 2" xfId="32470"/>
    <cellStyle name="Input 3 3 3 28 3" xfId="49958"/>
    <cellStyle name="Input 3 3 3 29" xfId="15467"/>
    <cellStyle name="Input 3 3 3 29 2" xfId="33027"/>
    <cellStyle name="Input 3 3 3 29 3" xfId="50515"/>
    <cellStyle name="Input 3 3 3 3" xfId="1826"/>
    <cellStyle name="Input 3 3 3 3 2" xfId="19418"/>
    <cellStyle name="Input 3 3 3 3 3" xfId="36906"/>
    <cellStyle name="Input 3 3 3 30" xfId="16025"/>
    <cellStyle name="Input 3 3 3 30 2" xfId="33585"/>
    <cellStyle name="Input 3 3 3 30 3" xfId="51073"/>
    <cellStyle name="Input 3 3 3 31" xfId="16573"/>
    <cellStyle name="Input 3 3 3 31 2" xfId="34133"/>
    <cellStyle name="Input 3 3 3 31 3" xfId="51621"/>
    <cellStyle name="Input 3 3 3 32" xfId="17106"/>
    <cellStyle name="Input 3 3 3 32 2" xfId="34666"/>
    <cellStyle name="Input 3 3 3 32 3" xfId="52154"/>
    <cellStyle name="Input 3 3 3 33" xfId="17627"/>
    <cellStyle name="Input 3 3 3 33 2" xfId="35187"/>
    <cellStyle name="Input 3 3 3 33 3" xfId="52675"/>
    <cellStyle name="Input 3 3 3 34" xfId="18231"/>
    <cellStyle name="Input 3 3 3 35" xfId="35719"/>
    <cellStyle name="Input 3 3 3 36" xfId="53445"/>
    <cellStyle name="Input 3 3 3 37" xfId="53058"/>
    <cellStyle name="Input 3 3 3 4" xfId="2261"/>
    <cellStyle name="Input 3 3 3 4 2" xfId="19853"/>
    <cellStyle name="Input 3 3 3 4 3" xfId="37341"/>
    <cellStyle name="Input 3 3 3 5" xfId="2697"/>
    <cellStyle name="Input 3 3 3 5 2" xfId="20289"/>
    <cellStyle name="Input 3 3 3 5 3" xfId="37777"/>
    <cellStyle name="Input 3 3 3 6" xfId="3064"/>
    <cellStyle name="Input 3 3 3 6 2" xfId="20656"/>
    <cellStyle name="Input 3 3 3 6 3" xfId="38144"/>
    <cellStyle name="Input 3 3 3 7" xfId="3547"/>
    <cellStyle name="Input 3 3 3 7 2" xfId="21139"/>
    <cellStyle name="Input 3 3 3 7 3" xfId="38627"/>
    <cellStyle name="Input 3 3 3 8" xfId="3972"/>
    <cellStyle name="Input 3 3 3 8 2" xfId="21564"/>
    <cellStyle name="Input 3 3 3 8 3" xfId="39052"/>
    <cellStyle name="Input 3 3 3 9" xfId="4393"/>
    <cellStyle name="Input 3 3 3 9 2" xfId="21985"/>
    <cellStyle name="Input 3 3 3 9 3" xfId="39473"/>
    <cellStyle name="Input 3 3 30" xfId="8439"/>
    <cellStyle name="Input 3 3 30 2" xfId="25999"/>
    <cellStyle name="Input 3 3 30 3" xfId="43487"/>
    <cellStyle name="Input 3 3 31" xfId="13506"/>
    <cellStyle name="Input 3 3 31 2" xfId="31066"/>
    <cellStyle name="Input 3 3 31 3" xfId="48554"/>
    <cellStyle name="Input 3 3 32" xfId="15563"/>
    <cellStyle name="Input 3 3 32 2" xfId="33123"/>
    <cellStyle name="Input 3 3 32 3" xfId="50611"/>
    <cellStyle name="Input 3 3 33" xfId="13907"/>
    <cellStyle name="Input 3 3 33 2" xfId="31467"/>
    <cellStyle name="Input 3 3 33 3" xfId="48955"/>
    <cellStyle name="Input 3 3 34" xfId="16669"/>
    <cellStyle name="Input 3 3 34 2" xfId="34229"/>
    <cellStyle name="Input 3 3 34 3" xfId="51717"/>
    <cellStyle name="Input 3 3 35" xfId="15020"/>
    <cellStyle name="Input 3 3 35 2" xfId="32580"/>
    <cellStyle name="Input 3 3 35 3" xfId="50068"/>
    <cellStyle name="Input 3 3 36" xfId="17795"/>
    <cellStyle name="Input 3 3 37" xfId="35283"/>
    <cellStyle name="Input 3 3 38" xfId="53176"/>
    <cellStyle name="Input 3 3 39" xfId="53717"/>
    <cellStyle name="Input 3 3 4" xfId="629"/>
    <cellStyle name="Input 3 3 4 10" xfId="10692"/>
    <cellStyle name="Input 3 3 4 10 2" xfId="28252"/>
    <cellStyle name="Input 3 3 4 10 3" xfId="45740"/>
    <cellStyle name="Input 3 3 4 11" xfId="11203"/>
    <cellStyle name="Input 3 3 4 11 2" xfId="28763"/>
    <cellStyle name="Input 3 3 4 11 3" xfId="46251"/>
    <cellStyle name="Input 3 3 4 12" xfId="11783"/>
    <cellStyle name="Input 3 3 4 12 2" xfId="29343"/>
    <cellStyle name="Input 3 3 4 12 3" xfId="46831"/>
    <cellStyle name="Input 3 3 4 13" xfId="12361"/>
    <cellStyle name="Input 3 3 4 13 2" xfId="29921"/>
    <cellStyle name="Input 3 3 4 13 3" xfId="47409"/>
    <cellStyle name="Input 3 3 4 14" xfId="12938"/>
    <cellStyle name="Input 3 3 4 14 2" xfId="30498"/>
    <cellStyle name="Input 3 3 4 14 3" xfId="47986"/>
    <cellStyle name="Input 3 3 4 15" xfId="13513"/>
    <cellStyle name="Input 3 3 4 15 2" xfId="31073"/>
    <cellStyle name="Input 3 3 4 15 3" xfId="48561"/>
    <cellStyle name="Input 3 3 4 16" xfId="14088"/>
    <cellStyle name="Input 3 3 4 16 2" xfId="31648"/>
    <cellStyle name="Input 3 3 4 16 3" xfId="49136"/>
    <cellStyle name="Input 3 3 4 17" xfId="14645"/>
    <cellStyle name="Input 3 3 4 17 2" xfId="32205"/>
    <cellStyle name="Input 3 3 4 17 3" xfId="49693"/>
    <cellStyle name="Input 3 3 4 18" xfId="15201"/>
    <cellStyle name="Input 3 3 4 18 2" xfId="32761"/>
    <cellStyle name="Input 3 3 4 18 3" xfId="50249"/>
    <cellStyle name="Input 3 3 4 19" xfId="15762"/>
    <cellStyle name="Input 3 3 4 19 2" xfId="33322"/>
    <cellStyle name="Input 3 3 4 19 3" xfId="50810"/>
    <cellStyle name="Input 3 3 4 2" xfId="6093"/>
    <cellStyle name="Input 3 3 4 2 2" xfId="23663"/>
    <cellStyle name="Input 3 3 4 2 3" xfId="41151"/>
    <cellStyle name="Input 3 3 4 20" xfId="16308"/>
    <cellStyle name="Input 3 3 4 20 2" xfId="33868"/>
    <cellStyle name="Input 3 3 4 20 3" xfId="51356"/>
    <cellStyle name="Input 3 3 4 21" xfId="16849"/>
    <cellStyle name="Input 3 3 4 21 2" xfId="34409"/>
    <cellStyle name="Input 3 3 4 21 3" xfId="51897"/>
    <cellStyle name="Input 3 3 4 22" xfId="17370"/>
    <cellStyle name="Input 3 3 4 22 2" xfId="34930"/>
    <cellStyle name="Input 3 3 4 22 3" xfId="52418"/>
    <cellStyle name="Input 3 3 4 23" xfId="17974"/>
    <cellStyle name="Input 3 3 4 24" xfId="35462"/>
    <cellStyle name="Input 3 3 4 3" xfId="6694"/>
    <cellStyle name="Input 3 3 4 3 2" xfId="24254"/>
    <cellStyle name="Input 3 3 4 3 3" xfId="41742"/>
    <cellStyle name="Input 3 3 4 4" xfId="7274"/>
    <cellStyle name="Input 3 3 4 4 2" xfId="24834"/>
    <cellStyle name="Input 3 3 4 4 3" xfId="42322"/>
    <cellStyle name="Input 3 3 4 5" xfId="7842"/>
    <cellStyle name="Input 3 3 4 5 2" xfId="25402"/>
    <cellStyle name="Input 3 3 4 5 3" xfId="42890"/>
    <cellStyle name="Input 3 3 4 6" xfId="8410"/>
    <cellStyle name="Input 3 3 4 6 2" xfId="25970"/>
    <cellStyle name="Input 3 3 4 6 3" xfId="43458"/>
    <cellStyle name="Input 3 3 4 7" xfId="8978"/>
    <cellStyle name="Input 3 3 4 7 2" xfId="26538"/>
    <cellStyle name="Input 3 3 4 7 3" xfId="44026"/>
    <cellStyle name="Input 3 3 4 8" xfId="9546"/>
    <cellStyle name="Input 3 3 4 8 2" xfId="27106"/>
    <cellStyle name="Input 3 3 4 8 3" xfId="44594"/>
    <cellStyle name="Input 3 3 4 9" xfId="10125"/>
    <cellStyle name="Input 3 3 4 9 2" xfId="27685"/>
    <cellStyle name="Input 3 3 4 9 3" xfId="45173"/>
    <cellStyle name="Input 3 3 5" xfId="1121"/>
    <cellStyle name="Input 3 3 5 2" xfId="18725"/>
    <cellStyle name="Input 3 3 5 3" xfId="36213"/>
    <cellStyle name="Input 3 3 6" xfId="1557"/>
    <cellStyle name="Input 3 3 6 2" xfId="19149"/>
    <cellStyle name="Input 3 3 6 3" xfId="36637"/>
    <cellStyle name="Input 3 3 7" xfId="1992"/>
    <cellStyle name="Input 3 3 7 2" xfId="19584"/>
    <cellStyle name="Input 3 3 7 3" xfId="37072"/>
    <cellStyle name="Input 3 3 8" xfId="2428"/>
    <cellStyle name="Input 3 3 8 2" xfId="20020"/>
    <cellStyle name="Input 3 3 8 3" xfId="37508"/>
    <cellStyle name="Input 3 3 9" xfId="2021"/>
    <cellStyle name="Input 3 3 9 2" xfId="19613"/>
    <cellStyle name="Input 3 3 9 3" xfId="37101"/>
    <cellStyle name="Input 3 30" xfId="994"/>
    <cellStyle name="Input 3 30 2" xfId="18610"/>
    <cellStyle name="Input 3 30 3" xfId="36098"/>
    <cellStyle name="Input 3 31" xfId="467"/>
    <cellStyle name="Input 3 31 2" xfId="18514"/>
    <cellStyle name="Input 3 31 3" xfId="36002"/>
    <cellStyle name="Input 3 32" xfId="995"/>
    <cellStyle name="Input 3 32 2" xfId="18611"/>
    <cellStyle name="Input 3 32 3" xfId="36099"/>
    <cellStyle name="Input 3 33" xfId="2952"/>
    <cellStyle name="Input 3 33 2" xfId="20544"/>
    <cellStyle name="Input 3 33 3" xfId="38032"/>
    <cellStyle name="Input 3 34" xfId="2814"/>
    <cellStyle name="Input 3 34 2" xfId="20406"/>
    <cellStyle name="Input 3 34 3" xfId="37894"/>
    <cellStyle name="Input 3 35" xfId="3195"/>
    <cellStyle name="Input 3 35 2" xfId="20787"/>
    <cellStyle name="Input 3 35 3" xfId="38275"/>
    <cellStyle name="Input 3 36" xfId="2940"/>
    <cellStyle name="Input 3 36 2" xfId="20532"/>
    <cellStyle name="Input 3 36 3" xfId="38020"/>
    <cellStyle name="Input 3 37" xfId="1952"/>
    <cellStyle name="Input 3 37 2" xfId="19544"/>
    <cellStyle name="Input 3 37 3" xfId="37032"/>
    <cellStyle name="Input 3 38" xfId="3157"/>
    <cellStyle name="Input 3 38 2" xfId="20749"/>
    <cellStyle name="Input 3 38 3" xfId="38237"/>
    <cellStyle name="Input 3 39" xfId="5783"/>
    <cellStyle name="Input 3 39 2" xfId="23375"/>
    <cellStyle name="Input 3 39 3" xfId="40863"/>
    <cellStyle name="Input 3 4" xfId="145"/>
    <cellStyle name="Input 3 4 10" xfId="3246"/>
    <cellStyle name="Input 3 4 10 2" xfId="20838"/>
    <cellStyle name="Input 3 4 10 3" xfId="38326"/>
    <cellStyle name="Input 3 4 11" xfId="3675"/>
    <cellStyle name="Input 3 4 11 2" xfId="21267"/>
    <cellStyle name="Input 3 4 11 3" xfId="38755"/>
    <cellStyle name="Input 3 4 12" xfId="4098"/>
    <cellStyle name="Input 3 4 12 2" xfId="21690"/>
    <cellStyle name="Input 3 4 12 3" xfId="39178"/>
    <cellStyle name="Input 3 4 13" xfId="4519"/>
    <cellStyle name="Input 3 4 13 2" xfId="22111"/>
    <cellStyle name="Input 3 4 13 3" xfId="39599"/>
    <cellStyle name="Input 3 4 14" xfId="4934"/>
    <cellStyle name="Input 3 4 14 2" xfId="22526"/>
    <cellStyle name="Input 3 4 14 3" xfId="40014"/>
    <cellStyle name="Input 3 4 15" xfId="5334"/>
    <cellStyle name="Input 3 4 15 2" xfId="22926"/>
    <cellStyle name="Input 3 4 15 3" xfId="40414"/>
    <cellStyle name="Input 3 4 16" xfId="5845"/>
    <cellStyle name="Input 3 4 16 2" xfId="23437"/>
    <cellStyle name="Input 3 4 16 3" xfId="40925"/>
    <cellStyle name="Input 3 4 17" xfId="5726"/>
    <cellStyle name="Input 3 4 17 2" xfId="23318"/>
    <cellStyle name="Input 3 4 17 3" xfId="40806"/>
    <cellStyle name="Input 3 4 18" xfId="5902"/>
    <cellStyle name="Input 3 4 18 2" xfId="23494"/>
    <cellStyle name="Input 3 4 18 3" xfId="40982"/>
    <cellStyle name="Input 3 4 19" xfId="5712"/>
    <cellStyle name="Input 3 4 19 2" xfId="23304"/>
    <cellStyle name="Input 3 4 19 3" xfId="40792"/>
    <cellStyle name="Input 3 4 2" xfId="753"/>
    <cellStyle name="Input 3 4 2 10" xfId="4670"/>
    <cellStyle name="Input 3 4 2 10 2" xfId="22262"/>
    <cellStyle name="Input 3 4 2 10 3" xfId="39750"/>
    <cellStyle name="Input 3 4 2 11" xfId="5071"/>
    <cellStyle name="Input 3 4 2 11 2" xfId="22663"/>
    <cellStyle name="Input 3 4 2 11 3" xfId="40151"/>
    <cellStyle name="Input 3 4 2 12" xfId="5471"/>
    <cellStyle name="Input 3 4 2 12 2" xfId="23063"/>
    <cellStyle name="Input 3 4 2 12 3" xfId="40551"/>
    <cellStyle name="Input 3 4 2 13" xfId="6216"/>
    <cellStyle name="Input 3 4 2 13 2" xfId="23776"/>
    <cellStyle name="Input 3 4 2 13 3" xfId="41264"/>
    <cellStyle name="Input 3 4 2 14" xfId="6817"/>
    <cellStyle name="Input 3 4 2 14 2" xfId="24377"/>
    <cellStyle name="Input 3 4 2 14 3" xfId="41865"/>
    <cellStyle name="Input 3 4 2 15" xfId="7397"/>
    <cellStyle name="Input 3 4 2 15 2" xfId="24957"/>
    <cellStyle name="Input 3 4 2 15 3" xfId="42445"/>
    <cellStyle name="Input 3 4 2 16" xfId="7965"/>
    <cellStyle name="Input 3 4 2 16 2" xfId="25525"/>
    <cellStyle name="Input 3 4 2 16 3" xfId="43013"/>
    <cellStyle name="Input 3 4 2 17" xfId="8533"/>
    <cellStyle name="Input 3 4 2 17 2" xfId="26093"/>
    <cellStyle name="Input 3 4 2 17 3" xfId="43581"/>
    <cellStyle name="Input 3 4 2 18" xfId="9101"/>
    <cellStyle name="Input 3 4 2 18 2" xfId="26661"/>
    <cellStyle name="Input 3 4 2 18 3" xfId="44149"/>
    <cellStyle name="Input 3 4 2 19" xfId="9669"/>
    <cellStyle name="Input 3 4 2 19 2" xfId="27229"/>
    <cellStyle name="Input 3 4 2 19 3" xfId="44717"/>
    <cellStyle name="Input 3 4 2 2" xfId="1246"/>
    <cellStyle name="Input 3 4 2 2 2" xfId="18838"/>
    <cellStyle name="Input 3 4 2 2 3" xfId="36326"/>
    <cellStyle name="Input 3 4 2 20" xfId="10248"/>
    <cellStyle name="Input 3 4 2 20 2" xfId="27808"/>
    <cellStyle name="Input 3 4 2 20 3" xfId="45296"/>
    <cellStyle name="Input 3 4 2 21" xfId="10815"/>
    <cellStyle name="Input 3 4 2 21 2" xfId="28375"/>
    <cellStyle name="Input 3 4 2 21 3" xfId="45863"/>
    <cellStyle name="Input 3 4 2 22" xfId="11325"/>
    <cellStyle name="Input 3 4 2 22 2" xfId="28885"/>
    <cellStyle name="Input 3 4 2 22 3" xfId="46373"/>
    <cellStyle name="Input 3 4 2 23" xfId="11906"/>
    <cellStyle name="Input 3 4 2 23 2" xfId="29466"/>
    <cellStyle name="Input 3 4 2 23 3" xfId="46954"/>
    <cellStyle name="Input 3 4 2 24" xfId="12484"/>
    <cellStyle name="Input 3 4 2 24 2" xfId="30044"/>
    <cellStyle name="Input 3 4 2 24 3" xfId="47532"/>
    <cellStyle name="Input 3 4 2 25" xfId="13060"/>
    <cellStyle name="Input 3 4 2 25 2" xfId="30620"/>
    <cellStyle name="Input 3 4 2 25 3" xfId="48108"/>
    <cellStyle name="Input 3 4 2 26" xfId="13636"/>
    <cellStyle name="Input 3 4 2 26 2" xfId="31196"/>
    <cellStyle name="Input 3 4 2 26 3" xfId="48684"/>
    <cellStyle name="Input 3 4 2 27" xfId="14210"/>
    <cellStyle name="Input 3 4 2 27 2" xfId="31770"/>
    <cellStyle name="Input 3 4 2 27 3" xfId="49258"/>
    <cellStyle name="Input 3 4 2 28" xfId="14766"/>
    <cellStyle name="Input 3 4 2 28 2" xfId="32326"/>
    <cellStyle name="Input 3 4 2 28 3" xfId="49814"/>
    <cellStyle name="Input 3 4 2 29" xfId="15323"/>
    <cellStyle name="Input 3 4 2 29 2" xfId="32883"/>
    <cellStyle name="Input 3 4 2 29 3" xfId="50371"/>
    <cellStyle name="Input 3 4 2 3" xfId="1682"/>
    <cellStyle name="Input 3 4 2 3 2" xfId="19274"/>
    <cellStyle name="Input 3 4 2 3 3" xfId="36762"/>
    <cellStyle name="Input 3 4 2 30" xfId="15881"/>
    <cellStyle name="Input 3 4 2 30 2" xfId="33441"/>
    <cellStyle name="Input 3 4 2 30 3" xfId="50929"/>
    <cellStyle name="Input 3 4 2 31" xfId="16429"/>
    <cellStyle name="Input 3 4 2 31 2" xfId="33989"/>
    <cellStyle name="Input 3 4 2 31 3" xfId="51477"/>
    <cellStyle name="Input 3 4 2 32" xfId="16962"/>
    <cellStyle name="Input 3 4 2 32 2" xfId="34522"/>
    <cellStyle name="Input 3 4 2 32 3" xfId="52010"/>
    <cellStyle name="Input 3 4 2 33" xfId="17483"/>
    <cellStyle name="Input 3 4 2 33 2" xfId="35043"/>
    <cellStyle name="Input 3 4 2 33 3" xfId="52531"/>
    <cellStyle name="Input 3 4 2 34" xfId="18087"/>
    <cellStyle name="Input 3 4 2 35" xfId="35575"/>
    <cellStyle name="Input 3 4 2 36" xfId="53301"/>
    <cellStyle name="Input 3 4 2 37" xfId="53655"/>
    <cellStyle name="Input 3 4 2 4" xfId="2117"/>
    <cellStyle name="Input 3 4 2 4 2" xfId="19709"/>
    <cellStyle name="Input 3 4 2 4 3" xfId="37197"/>
    <cellStyle name="Input 3 4 2 5" xfId="2553"/>
    <cellStyle name="Input 3 4 2 5 2" xfId="20145"/>
    <cellStyle name="Input 3 4 2 5 3" xfId="37633"/>
    <cellStyle name="Input 3 4 2 6" xfId="2841"/>
    <cellStyle name="Input 3 4 2 6 2" xfId="20433"/>
    <cellStyle name="Input 3 4 2 6 3" xfId="37921"/>
    <cellStyle name="Input 3 4 2 7" xfId="3403"/>
    <cellStyle name="Input 3 4 2 7 2" xfId="20995"/>
    <cellStyle name="Input 3 4 2 7 3" xfId="38483"/>
    <cellStyle name="Input 3 4 2 8" xfId="3828"/>
    <cellStyle name="Input 3 4 2 8 2" xfId="21420"/>
    <cellStyle name="Input 3 4 2 8 3" xfId="38908"/>
    <cellStyle name="Input 3 4 2 9" xfId="4249"/>
    <cellStyle name="Input 3 4 2 9 2" xfId="21841"/>
    <cellStyle name="Input 3 4 2 9 3" xfId="39329"/>
    <cellStyle name="Input 3 4 20" xfId="7297"/>
    <cellStyle name="Input 3 4 20 2" xfId="24857"/>
    <cellStyle name="Input 3 4 20 3" xfId="42345"/>
    <cellStyle name="Input 3 4 21" xfId="7865"/>
    <cellStyle name="Input 3 4 21 2" xfId="25425"/>
    <cellStyle name="Input 3 4 21 3" xfId="42913"/>
    <cellStyle name="Input 3 4 22" xfId="8433"/>
    <cellStyle name="Input 3 4 22 2" xfId="25993"/>
    <cellStyle name="Input 3 4 22 3" xfId="43481"/>
    <cellStyle name="Input 3 4 23" xfId="9007"/>
    <cellStyle name="Input 3 4 23 2" xfId="26567"/>
    <cellStyle name="Input 3 4 23 3" xfId="44055"/>
    <cellStyle name="Input 3 4 24" xfId="8438"/>
    <cellStyle name="Input 3 4 24 2" xfId="25998"/>
    <cellStyle name="Input 3 4 24 3" xfId="43486"/>
    <cellStyle name="Input 3 4 25" xfId="9525"/>
    <cellStyle name="Input 3 4 25 2" xfId="27085"/>
    <cellStyle name="Input 3 4 25 3" xfId="44573"/>
    <cellStyle name="Input 3 4 26" xfId="11227"/>
    <cellStyle name="Input 3 4 26 2" xfId="28787"/>
    <cellStyle name="Input 3 4 26 3" xfId="46275"/>
    <cellStyle name="Input 3 4 27" xfId="11808"/>
    <cellStyle name="Input 3 4 27 2" xfId="29368"/>
    <cellStyle name="Input 3 4 27 3" xfId="46856"/>
    <cellStyle name="Input 3 4 28" xfId="12386"/>
    <cellStyle name="Input 3 4 28 2" xfId="29946"/>
    <cellStyle name="Input 3 4 28 3" xfId="47434"/>
    <cellStyle name="Input 3 4 29" xfId="12962"/>
    <cellStyle name="Input 3 4 29 2" xfId="30522"/>
    <cellStyle name="Input 3 4 29 3" xfId="48010"/>
    <cellStyle name="Input 3 4 3" xfId="873"/>
    <cellStyle name="Input 3 4 3 10" xfId="4790"/>
    <cellStyle name="Input 3 4 3 10 2" xfId="22382"/>
    <cellStyle name="Input 3 4 3 10 3" xfId="39870"/>
    <cellStyle name="Input 3 4 3 11" xfId="5191"/>
    <cellStyle name="Input 3 4 3 11 2" xfId="22783"/>
    <cellStyle name="Input 3 4 3 11 3" xfId="40271"/>
    <cellStyle name="Input 3 4 3 12" xfId="5591"/>
    <cellStyle name="Input 3 4 3 12 2" xfId="23183"/>
    <cellStyle name="Input 3 4 3 12 3" xfId="40671"/>
    <cellStyle name="Input 3 4 3 13" xfId="6336"/>
    <cellStyle name="Input 3 4 3 13 2" xfId="23896"/>
    <cellStyle name="Input 3 4 3 13 3" xfId="41384"/>
    <cellStyle name="Input 3 4 3 14" xfId="6937"/>
    <cellStyle name="Input 3 4 3 14 2" xfId="24497"/>
    <cellStyle name="Input 3 4 3 14 3" xfId="41985"/>
    <cellStyle name="Input 3 4 3 15" xfId="7517"/>
    <cellStyle name="Input 3 4 3 15 2" xfId="25077"/>
    <cellStyle name="Input 3 4 3 15 3" xfId="42565"/>
    <cellStyle name="Input 3 4 3 16" xfId="8085"/>
    <cellStyle name="Input 3 4 3 16 2" xfId="25645"/>
    <cellStyle name="Input 3 4 3 16 3" xfId="43133"/>
    <cellStyle name="Input 3 4 3 17" xfId="8653"/>
    <cellStyle name="Input 3 4 3 17 2" xfId="26213"/>
    <cellStyle name="Input 3 4 3 17 3" xfId="43701"/>
    <cellStyle name="Input 3 4 3 18" xfId="9221"/>
    <cellStyle name="Input 3 4 3 18 2" xfId="26781"/>
    <cellStyle name="Input 3 4 3 18 3" xfId="44269"/>
    <cellStyle name="Input 3 4 3 19" xfId="9789"/>
    <cellStyle name="Input 3 4 3 19 2" xfId="27349"/>
    <cellStyle name="Input 3 4 3 19 3" xfId="44837"/>
    <cellStyle name="Input 3 4 3 2" xfId="1366"/>
    <cellStyle name="Input 3 4 3 2 2" xfId="18958"/>
    <cellStyle name="Input 3 4 3 2 3" xfId="36446"/>
    <cellStyle name="Input 3 4 3 20" xfId="10368"/>
    <cellStyle name="Input 3 4 3 20 2" xfId="27928"/>
    <cellStyle name="Input 3 4 3 20 3" xfId="45416"/>
    <cellStyle name="Input 3 4 3 21" xfId="10935"/>
    <cellStyle name="Input 3 4 3 21 2" xfId="28495"/>
    <cellStyle name="Input 3 4 3 21 3" xfId="45983"/>
    <cellStyle name="Input 3 4 3 22" xfId="11445"/>
    <cellStyle name="Input 3 4 3 22 2" xfId="29005"/>
    <cellStyle name="Input 3 4 3 22 3" xfId="46493"/>
    <cellStyle name="Input 3 4 3 23" xfId="12026"/>
    <cellStyle name="Input 3 4 3 23 2" xfId="29586"/>
    <cellStyle name="Input 3 4 3 23 3" xfId="47074"/>
    <cellStyle name="Input 3 4 3 24" xfId="12604"/>
    <cellStyle name="Input 3 4 3 24 2" xfId="30164"/>
    <cellStyle name="Input 3 4 3 24 3" xfId="47652"/>
    <cellStyle name="Input 3 4 3 25" xfId="13180"/>
    <cellStyle name="Input 3 4 3 25 2" xfId="30740"/>
    <cellStyle name="Input 3 4 3 25 3" xfId="48228"/>
    <cellStyle name="Input 3 4 3 26" xfId="13756"/>
    <cellStyle name="Input 3 4 3 26 2" xfId="31316"/>
    <cellStyle name="Input 3 4 3 26 3" xfId="48804"/>
    <cellStyle name="Input 3 4 3 27" xfId="14330"/>
    <cellStyle name="Input 3 4 3 27 2" xfId="31890"/>
    <cellStyle name="Input 3 4 3 27 3" xfId="49378"/>
    <cellStyle name="Input 3 4 3 28" xfId="14886"/>
    <cellStyle name="Input 3 4 3 28 2" xfId="32446"/>
    <cellStyle name="Input 3 4 3 28 3" xfId="49934"/>
    <cellStyle name="Input 3 4 3 29" xfId="15443"/>
    <cellStyle name="Input 3 4 3 29 2" xfId="33003"/>
    <cellStyle name="Input 3 4 3 29 3" xfId="50491"/>
    <cellStyle name="Input 3 4 3 3" xfId="1802"/>
    <cellStyle name="Input 3 4 3 3 2" xfId="19394"/>
    <cellStyle name="Input 3 4 3 3 3" xfId="36882"/>
    <cellStyle name="Input 3 4 3 30" xfId="16001"/>
    <cellStyle name="Input 3 4 3 30 2" xfId="33561"/>
    <cellStyle name="Input 3 4 3 30 3" xfId="51049"/>
    <cellStyle name="Input 3 4 3 31" xfId="16549"/>
    <cellStyle name="Input 3 4 3 31 2" xfId="34109"/>
    <cellStyle name="Input 3 4 3 31 3" xfId="51597"/>
    <cellStyle name="Input 3 4 3 32" xfId="17082"/>
    <cellStyle name="Input 3 4 3 32 2" xfId="34642"/>
    <cellStyle name="Input 3 4 3 32 3" xfId="52130"/>
    <cellStyle name="Input 3 4 3 33" xfId="17603"/>
    <cellStyle name="Input 3 4 3 33 2" xfId="35163"/>
    <cellStyle name="Input 3 4 3 33 3" xfId="52651"/>
    <cellStyle name="Input 3 4 3 34" xfId="18207"/>
    <cellStyle name="Input 3 4 3 35" xfId="35695"/>
    <cellStyle name="Input 3 4 3 36" xfId="53421"/>
    <cellStyle name="Input 3 4 3 37" xfId="53113"/>
    <cellStyle name="Input 3 4 3 4" xfId="2237"/>
    <cellStyle name="Input 3 4 3 4 2" xfId="19829"/>
    <cellStyle name="Input 3 4 3 4 3" xfId="37317"/>
    <cellStyle name="Input 3 4 3 5" xfId="2673"/>
    <cellStyle name="Input 3 4 3 5 2" xfId="20265"/>
    <cellStyle name="Input 3 4 3 5 3" xfId="37753"/>
    <cellStyle name="Input 3 4 3 6" xfId="3093"/>
    <cellStyle name="Input 3 4 3 6 2" xfId="20685"/>
    <cellStyle name="Input 3 4 3 6 3" xfId="38173"/>
    <cellStyle name="Input 3 4 3 7" xfId="3523"/>
    <cellStyle name="Input 3 4 3 7 2" xfId="21115"/>
    <cellStyle name="Input 3 4 3 7 3" xfId="38603"/>
    <cellStyle name="Input 3 4 3 8" xfId="3948"/>
    <cellStyle name="Input 3 4 3 8 2" xfId="21540"/>
    <cellStyle name="Input 3 4 3 8 3" xfId="39028"/>
    <cellStyle name="Input 3 4 3 9" xfId="4369"/>
    <cellStyle name="Input 3 4 3 9 2" xfId="21961"/>
    <cellStyle name="Input 3 4 3 9 3" xfId="39449"/>
    <cellStyle name="Input 3 4 30" xfId="11180"/>
    <cellStyle name="Input 3 4 30 2" xfId="28740"/>
    <cellStyle name="Input 3 4 30 3" xfId="46228"/>
    <cellStyle name="Input 3 4 31" xfId="14111"/>
    <cellStyle name="Input 3 4 31 2" xfId="31671"/>
    <cellStyle name="Input 3 4 31 3" xfId="49159"/>
    <cellStyle name="Input 3 4 32" xfId="14672"/>
    <cellStyle name="Input 3 4 32 2" xfId="32232"/>
    <cellStyle name="Input 3 4 32 3" xfId="49720"/>
    <cellStyle name="Input 3 4 33" xfId="10499"/>
    <cellStyle name="Input 3 4 33 2" xfId="28059"/>
    <cellStyle name="Input 3 4 33 3" xfId="45547"/>
    <cellStyle name="Input 3 4 34" xfId="15787"/>
    <cellStyle name="Input 3 4 34 2" xfId="33347"/>
    <cellStyle name="Input 3 4 34 3" xfId="50835"/>
    <cellStyle name="Input 3 4 35" xfId="12391"/>
    <cellStyle name="Input 3 4 35 2" xfId="29951"/>
    <cellStyle name="Input 3 4 35 3" xfId="47439"/>
    <cellStyle name="Input 3 4 36" xfId="17771"/>
    <cellStyle name="Input 3 4 37" xfId="17740"/>
    <cellStyle name="Input 3 4 38" xfId="53142"/>
    <cellStyle name="Input 3 4 39" xfId="53786"/>
    <cellStyle name="Input 3 4 4" xfId="595"/>
    <cellStyle name="Input 3 4 4 10" xfId="10659"/>
    <cellStyle name="Input 3 4 4 10 2" xfId="28219"/>
    <cellStyle name="Input 3 4 4 10 3" xfId="45707"/>
    <cellStyle name="Input 3 4 4 11" xfId="11170"/>
    <cellStyle name="Input 3 4 4 11 2" xfId="28730"/>
    <cellStyle name="Input 3 4 4 11 3" xfId="46218"/>
    <cellStyle name="Input 3 4 4 12" xfId="11749"/>
    <cellStyle name="Input 3 4 4 12 2" xfId="29309"/>
    <cellStyle name="Input 3 4 4 12 3" xfId="46797"/>
    <cellStyle name="Input 3 4 4 13" xfId="12327"/>
    <cellStyle name="Input 3 4 4 13 2" xfId="29887"/>
    <cellStyle name="Input 3 4 4 13 3" xfId="47375"/>
    <cellStyle name="Input 3 4 4 14" xfId="12905"/>
    <cellStyle name="Input 3 4 4 14 2" xfId="30465"/>
    <cellStyle name="Input 3 4 4 14 3" xfId="47953"/>
    <cellStyle name="Input 3 4 4 15" xfId="13481"/>
    <cellStyle name="Input 3 4 4 15 2" xfId="31041"/>
    <cellStyle name="Input 3 4 4 15 3" xfId="48529"/>
    <cellStyle name="Input 3 4 4 16" xfId="14055"/>
    <cellStyle name="Input 3 4 4 16 2" xfId="31615"/>
    <cellStyle name="Input 3 4 4 16 3" xfId="49103"/>
    <cellStyle name="Input 3 4 4 17" xfId="14615"/>
    <cellStyle name="Input 3 4 4 17 2" xfId="32175"/>
    <cellStyle name="Input 3 4 4 17 3" xfId="49663"/>
    <cellStyle name="Input 3 4 4 18" xfId="15169"/>
    <cellStyle name="Input 3 4 4 18 2" xfId="32729"/>
    <cellStyle name="Input 3 4 4 18 3" xfId="50217"/>
    <cellStyle name="Input 3 4 4 19" xfId="15734"/>
    <cellStyle name="Input 3 4 4 19 2" xfId="33294"/>
    <cellStyle name="Input 3 4 4 19 3" xfId="50782"/>
    <cellStyle name="Input 3 4 4 2" xfId="6059"/>
    <cellStyle name="Input 3 4 4 2 2" xfId="23639"/>
    <cellStyle name="Input 3 4 4 2 3" xfId="41127"/>
    <cellStyle name="Input 3 4 4 20" xfId="16280"/>
    <cellStyle name="Input 3 4 4 20 2" xfId="33840"/>
    <cellStyle name="Input 3 4 4 20 3" xfId="51328"/>
    <cellStyle name="Input 3 4 4 21" xfId="16825"/>
    <cellStyle name="Input 3 4 4 21 2" xfId="34385"/>
    <cellStyle name="Input 3 4 4 21 3" xfId="51873"/>
    <cellStyle name="Input 3 4 4 22" xfId="17346"/>
    <cellStyle name="Input 3 4 4 22 2" xfId="34906"/>
    <cellStyle name="Input 3 4 4 22 3" xfId="52394"/>
    <cellStyle name="Input 3 4 4 23" xfId="17950"/>
    <cellStyle name="Input 3 4 4 24" xfId="35438"/>
    <cellStyle name="Input 3 4 4 3" xfId="6660"/>
    <cellStyle name="Input 3 4 4 3 2" xfId="24220"/>
    <cellStyle name="Input 3 4 4 3 3" xfId="41708"/>
    <cellStyle name="Input 3 4 4 4" xfId="7240"/>
    <cellStyle name="Input 3 4 4 4 2" xfId="24800"/>
    <cellStyle name="Input 3 4 4 4 3" xfId="42288"/>
    <cellStyle name="Input 3 4 4 5" xfId="7808"/>
    <cellStyle name="Input 3 4 4 5 2" xfId="25368"/>
    <cellStyle name="Input 3 4 4 5 3" xfId="42856"/>
    <cellStyle name="Input 3 4 4 6" xfId="8376"/>
    <cellStyle name="Input 3 4 4 6 2" xfId="25936"/>
    <cellStyle name="Input 3 4 4 6 3" xfId="43424"/>
    <cellStyle name="Input 3 4 4 7" xfId="8944"/>
    <cellStyle name="Input 3 4 4 7 2" xfId="26504"/>
    <cellStyle name="Input 3 4 4 7 3" xfId="43992"/>
    <cellStyle name="Input 3 4 4 8" xfId="9512"/>
    <cellStyle name="Input 3 4 4 8 2" xfId="27072"/>
    <cellStyle name="Input 3 4 4 8 3" xfId="44560"/>
    <cellStyle name="Input 3 4 4 9" xfId="10092"/>
    <cellStyle name="Input 3 4 4 9 2" xfId="27652"/>
    <cellStyle name="Input 3 4 4 9 3" xfId="45140"/>
    <cellStyle name="Input 3 4 5" xfId="1087"/>
    <cellStyle name="Input 3 4 5 2" xfId="18703"/>
    <cellStyle name="Input 3 4 5 3" xfId="36191"/>
    <cellStyle name="Input 3 4 6" xfId="1523"/>
    <cellStyle name="Input 3 4 6 2" xfId="19115"/>
    <cellStyle name="Input 3 4 6 3" xfId="36603"/>
    <cellStyle name="Input 3 4 7" xfId="1959"/>
    <cellStyle name="Input 3 4 7 2" xfId="19551"/>
    <cellStyle name="Input 3 4 7 3" xfId="37039"/>
    <cellStyle name="Input 3 4 8" xfId="2394"/>
    <cellStyle name="Input 3 4 8 2" xfId="19986"/>
    <cellStyle name="Input 3 4 8 3" xfId="37474"/>
    <cellStyle name="Input 3 4 9" xfId="3183"/>
    <cellStyle name="Input 3 4 9 2" xfId="20775"/>
    <cellStyle name="Input 3 4 9 3" xfId="38263"/>
    <cellStyle name="Input 3 40" xfId="8955"/>
    <cellStyle name="Input 3 40 2" xfId="26515"/>
    <cellStyle name="Input 3 40 3" xfId="44003"/>
    <cellStyle name="Input 3 41" xfId="10505"/>
    <cellStyle name="Input 3 41 2" xfId="28065"/>
    <cellStyle name="Input 3 41 3" xfId="45553"/>
    <cellStyle name="Input 3 42" xfId="11161"/>
    <cellStyle name="Input 3 42 2" xfId="28721"/>
    <cellStyle name="Input 3 42 3" xfId="46209"/>
    <cellStyle name="Input 3 43" xfId="11759"/>
    <cellStyle name="Input 3 43 2" xfId="29319"/>
    <cellStyle name="Input 3 43 3" xfId="46807"/>
    <cellStyle name="Input 3 44" xfId="12337"/>
    <cellStyle name="Input 3 44 2" xfId="29897"/>
    <cellStyle name="Input 3 44 3" xfId="47385"/>
    <cellStyle name="Input 3 45" xfId="12915"/>
    <cellStyle name="Input 3 45 2" xfId="30475"/>
    <cellStyle name="Input 3 45 3" xfId="47963"/>
    <cellStyle name="Input 3 46" xfId="14625"/>
    <cellStyle name="Input 3 46 2" xfId="32185"/>
    <cellStyle name="Input 3 46 3" xfId="49673"/>
    <cellStyle name="Input 3 47" xfId="15744"/>
    <cellStyle name="Input 3 47 2" xfId="33304"/>
    <cellStyle name="Input 3 47 3" xfId="50792"/>
    <cellStyle name="Input 3 48" xfId="52796"/>
    <cellStyle name="Input 3 49" xfId="52771"/>
    <cellStyle name="Input 3 5" xfId="226"/>
    <cellStyle name="Input 3 5 10" xfId="3323"/>
    <cellStyle name="Input 3 5 10 2" xfId="20915"/>
    <cellStyle name="Input 3 5 10 3" xfId="38403"/>
    <cellStyle name="Input 3 5 11" xfId="3748"/>
    <cellStyle name="Input 3 5 11 2" xfId="21340"/>
    <cellStyle name="Input 3 5 11 3" xfId="38828"/>
    <cellStyle name="Input 3 5 12" xfId="4169"/>
    <cellStyle name="Input 3 5 12 2" xfId="21761"/>
    <cellStyle name="Input 3 5 12 3" xfId="39249"/>
    <cellStyle name="Input 3 5 13" xfId="4590"/>
    <cellStyle name="Input 3 5 13 2" xfId="22182"/>
    <cellStyle name="Input 3 5 13 3" xfId="39670"/>
    <cellStyle name="Input 3 5 14" xfId="4991"/>
    <cellStyle name="Input 3 5 14 2" xfId="22583"/>
    <cellStyle name="Input 3 5 14 3" xfId="40071"/>
    <cellStyle name="Input 3 5 15" xfId="5391"/>
    <cellStyle name="Input 3 5 15 2" xfId="22983"/>
    <cellStyle name="Input 3 5 15 3" xfId="40471"/>
    <cellStyle name="Input 3 5 16" xfId="5925"/>
    <cellStyle name="Input 3 5 16 2" xfId="23517"/>
    <cellStyle name="Input 3 5 16 3" xfId="41005"/>
    <cellStyle name="Input 3 5 17" xfId="6526"/>
    <cellStyle name="Input 3 5 17 2" xfId="24086"/>
    <cellStyle name="Input 3 5 17 3" xfId="41574"/>
    <cellStyle name="Input 3 5 18" xfId="7106"/>
    <cellStyle name="Input 3 5 18 2" xfId="24666"/>
    <cellStyle name="Input 3 5 18 3" xfId="42154"/>
    <cellStyle name="Input 3 5 19" xfId="7674"/>
    <cellStyle name="Input 3 5 19 2" xfId="25234"/>
    <cellStyle name="Input 3 5 19 3" xfId="42722"/>
    <cellStyle name="Input 3 5 2" xfId="810"/>
    <cellStyle name="Input 3 5 2 10" xfId="4727"/>
    <cellStyle name="Input 3 5 2 10 2" xfId="22319"/>
    <cellStyle name="Input 3 5 2 10 3" xfId="39807"/>
    <cellStyle name="Input 3 5 2 11" xfId="5128"/>
    <cellStyle name="Input 3 5 2 11 2" xfId="22720"/>
    <cellStyle name="Input 3 5 2 11 3" xfId="40208"/>
    <cellStyle name="Input 3 5 2 12" xfId="5528"/>
    <cellStyle name="Input 3 5 2 12 2" xfId="23120"/>
    <cellStyle name="Input 3 5 2 12 3" xfId="40608"/>
    <cellStyle name="Input 3 5 2 13" xfId="6273"/>
    <cellStyle name="Input 3 5 2 13 2" xfId="23833"/>
    <cellStyle name="Input 3 5 2 13 3" xfId="41321"/>
    <cellStyle name="Input 3 5 2 14" xfId="6874"/>
    <cellStyle name="Input 3 5 2 14 2" xfId="24434"/>
    <cellStyle name="Input 3 5 2 14 3" xfId="41922"/>
    <cellStyle name="Input 3 5 2 15" xfId="7454"/>
    <cellStyle name="Input 3 5 2 15 2" xfId="25014"/>
    <cellStyle name="Input 3 5 2 15 3" xfId="42502"/>
    <cellStyle name="Input 3 5 2 16" xfId="8022"/>
    <cellStyle name="Input 3 5 2 16 2" xfId="25582"/>
    <cellStyle name="Input 3 5 2 16 3" xfId="43070"/>
    <cellStyle name="Input 3 5 2 17" xfId="8590"/>
    <cellStyle name="Input 3 5 2 17 2" xfId="26150"/>
    <cellStyle name="Input 3 5 2 17 3" xfId="43638"/>
    <cellStyle name="Input 3 5 2 18" xfId="9158"/>
    <cellStyle name="Input 3 5 2 18 2" xfId="26718"/>
    <cellStyle name="Input 3 5 2 18 3" xfId="44206"/>
    <cellStyle name="Input 3 5 2 19" xfId="9726"/>
    <cellStyle name="Input 3 5 2 19 2" xfId="27286"/>
    <cellStyle name="Input 3 5 2 19 3" xfId="44774"/>
    <cellStyle name="Input 3 5 2 2" xfId="1303"/>
    <cellStyle name="Input 3 5 2 2 2" xfId="18895"/>
    <cellStyle name="Input 3 5 2 2 3" xfId="36383"/>
    <cellStyle name="Input 3 5 2 20" xfId="10305"/>
    <cellStyle name="Input 3 5 2 20 2" xfId="27865"/>
    <cellStyle name="Input 3 5 2 20 3" xfId="45353"/>
    <cellStyle name="Input 3 5 2 21" xfId="10872"/>
    <cellStyle name="Input 3 5 2 21 2" xfId="28432"/>
    <cellStyle name="Input 3 5 2 21 3" xfId="45920"/>
    <cellStyle name="Input 3 5 2 22" xfId="11382"/>
    <cellStyle name="Input 3 5 2 22 2" xfId="28942"/>
    <cellStyle name="Input 3 5 2 22 3" xfId="46430"/>
    <cellStyle name="Input 3 5 2 23" xfId="11963"/>
    <cellStyle name="Input 3 5 2 23 2" xfId="29523"/>
    <cellStyle name="Input 3 5 2 23 3" xfId="47011"/>
    <cellStyle name="Input 3 5 2 24" xfId="12541"/>
    <cellStyle name="Input 3 5 2 24 2" xfId="30101"/>
    <cellStyle name="Input 3 5 2 24 3" xfId="47589"/>
    <cellStyle name="Input 3 5 2 25" xfId="13117"/>
    <cellStyle name="Input 3 5 2 25 2" xfId="30677"/>
    <cellStyle name="Input 3 5 2 25 3" xfId="48165"/>
    <cellStyle name="Input 3 5 2 26" xfId="13693"/>
    <cellStyle name="Input 3 5 2 26 2" xfId="31253"/>
    <cellStyle name="Input 3 5 2 26 3" xfId="48741"/>
    <cellStyle name="Input 3 5 2 27" xfId="14267"/>
    <cellStyle name="Input 3 5 2 27 2" xfId="31827"/>
    <cellStyle name="Input 3 5 2 27 3" xfId="49315"/>
    <cellStyle name="Input 3 5 2 28" xfId="14823"/>
    <cellStyle name="Input 3 5 2 28 2" xfId="32383"/>
    <cellStyle name="Input 3 5 2 28 3" xfId="49871"/>
    <cellStyle name="Input 3 5 2 29" xfId="15380"/>
    <cellStyle name="Input 3 5 2 29 2" xfId="32940"/>
    <cellStyle name="Input 3 5 2 29 3" xfId="50428"/>
    <cellStyle name="Input 3 5 2 3" xfId="1739"/>
    <cellStyle name="Input 3 5 2 3 2" xfId="19331"/>
    <cellStyle name="Input 3 5 2 3 3" xfId="36819"/>
    <cellStyle name="Input 3 5 2 30" xfId="15938"/>
    <cellStyle name="Input 3 5 2 30 2" xfId="33498"/>
    <cellStyle name="Input 3 5 2 30 3" xfId="50986"/>
    <cellStyle name="Input 3 5 2 31" xfId="16486"/>
    <cellStyle name="Input 3 5 2 31 2" xfId="34046"/>
    <cellStyle name="Input 3 5 2 31 3" xfId="51534"/>
    <cellStyle name="Input 3 5 2 32" xfId="17019"/>
    <cellStyle name="Input 3 5 2 32 2" xfId="34579"/>
    <cellStyle name="Input 3 5 2 32 3" xfId="52067"/>
    <cellStyle name="Input 3 5 2 33" xfId="17540"/>
    <cellStyle name="Input 3 5 2 33 2" xfId="35100"/>
    <cellStyle name="Input 3 5 2 33 3" xfId="52588"/>
    <cellStyle name="Input 3 5 2 34" xfId="18144"/>
    <cellStyle name="Input 3 5 2 35" xfId="35632"/>
    <cellStyle name="Input 3 5 2 36" xfId="53358"/>
    <cellStyle name="Input 3 5 2 37" xfId="53725"/>
    <cellStyle name="Input 3 5 2 4" xfId="2174"/>
    <cellStyle name="Input 3 5 2 4 2" xfId="19766"/>
    <cellStyle name="Input 3 5 2 4 3" xfId="37254"/>
    <cellStyle name="Input 3 5 2 5" xfId="2610"/>
    <cellStyle name="Input 3 5 2 5 2" xfId="20202"/>
    <cellStyle name="Input 3 5 2 5 3" xfId="37690"/>
    <cellStyle name="Input 3 5 2 6" xfId="3178"/>
    <cellStyle name="Input 3 5 2 6 2" xfId="20770"/>
    <cellStyle name="Input 3 5 2 6 3" xfId="38258"/>
    <cellStyle name="Input 3 5 2 7" xfId="3460"/>
    <cellStyle name="Input 3 5 2 7 2" xfId="21052"/>
    <cellStyle name="Input 3 5 2 7 3" xfId="38540"/>
    <cellStyle name="Input 3 5 2 8" xfId="3885"/>
    <cellStyle name="Input 3 5 2 8 2" xfId="21477"/>
    <cellStyle name="Input 3 5 2 8 3" xfId="38965"/>
    <cellStyle name="Input 3 5 2 9" xfId="4306"/>
    <cellStyle name="Input 3 5 2 9 2" xfId="21898"/>
    <cellStyle name="Input 3 5 2 9 3" xfId="39386"/>
    <cellStyle name="Input 3 5 20" xfId="8242"/>
    <cellStyle name="Input 3 5 20 2" xfId="25802"/>
    <cellStyle name="Input 3 5 20 3" xfId="43290"/>
    <cellStyle name="Input 3 5 21" xfId="8810"/>
    <cellStyle name="Input 3 5 21 2" xfId="26370"/>
    <cellStyle name="Input 3 5 21 3" xfId="43858"/>
    <cellStyle name="Input 3 5 22" xfId="9378"/>
    <cellStyle name="Input 3 5 22 2" xfId="26938"/>
    <cellStyle name="Input 3 5 22 3" xfId="44426"/>
    <cellStyle name="Input 3 5 23" xfId="9958"/>
    <cellStyle name="Input 3 5 23 2" xfId="27518"/>
    <cellStyle name="Input 3 5 23 3" xfId="45006"/>
    <cellStyle name="Input 3 5 24" xfId="10525"/>
    <cellStyle name="Input 3 5 24 2" xfId="28085"/>
    <cellStyle name="Input 3 5 24 3" xfId="45573"/>
    <cellStyle name="Input 3 5 25" xfId="7820"/>
    <cellStyle name="Input 3 5 25 2" xfId="25380"/>
    <cellStyle name="Input 3 5 25 3" xfId="42868"/>
    <cellStyle name="Input 3 5 26" xfId="11615"/>
    <cellStyle name="Input 3 5 26 2" xfId="29175"/>
    <cellStyle name="Input 3 5 26 3" xfId="46663"/>
    <cellStyle name="Input 3 5 27" xfId="12193"/>
    <cellStyle name="Input 3 5 27 2" xfId="29753"/>
    <cellStyle name="Input 3 5 27 3" xfId="47241"/>
    <cellStyle name="Input 3 5 28" xfId="12772"/>
    <cellStyle name="Input 3 5 28 2" xfId="30332"/>
    <cellStyle name="Input 3 5 28 3" xfId="47820"/>
    <cellStyle name="Input 3 5 29" xfId="13348"/>
    <cellStyle name="Input 3 5 29 2" xfId="30908"/>
    <cellStyle name="Input 3 5 29 3" xfId="48396"/>
    <cellStyle name="Input 3 5 3" xfId="930"/>
    <cellStyle name="Input 3 5 3 10" xfId="4847"/>
    <cellStyle name="Input 3 5 3 10 2" xfId="22439"/>
    <cellStyle name="Input 3 5 3 10 3" xfId="39927"/>
    <cellStyle name="Input 3 5 3 11" xfId="5248"/>
    <cellStyle name="Input 3 5 3 11 2" xfId="22840"/>
    <cellStyle name="Input 3 5 3 11 3" xfId="40328"/>
    <cellStyle name="Input 3 5 3 12" xfId="5648"/>
    <cellStyle name="Input 3 5 3 12 2" xfId="23240"/>
    <cellStyle name="Input 3 5 3 12 3" xfId="40728"/>
    <cellStyle name="Input 3 5 3 13" xfId="6393"/>
    <cellStyle name="Input 3 5 3 13 2" xfId="23953"/>
    <cellStyle name="Input 3 5 3 13 3" xfId="41441"/>
    <cellStyle name="Input 3 5 3 14" xfId="6994"/>
    <cellStyle name="Input 3 5 3 14 2" xfId="24554"/>
    <cellStyle name="Input 3 5 3 14 3" xfId="42042"/>
    <cellStyle name="Input 3 5 3 15" xfId="7574"/>
    <cellStyle name="Input 3 5 3 15 2" xfId="25134"/>
    <cellStyle name="Input 3 5 3 15 3" xfId="42622"/>
    <cellStyle name="Input 3 5 3 16" xfId="8142"/>
    <cellStyle name="Input 3 5 3 16 2" xfId="25702"/>
    <cellStyle name="Input 3 5 3 16 3" xfId="43190"/>
    <cellStyle name="Input 3 5 3 17" xfId="8710"/>
    <cellStyle name="Input 3 5 3 17 2" xfId="26270"/>
    <cellStyle name="Input 3 5 3 17 3" xfId="43758"/>
    <cellStyle name="Input 3 5 3 18" xfId="9278"/>
    <cellStyle name="Input 3 5 3 18 2" xfId="26838"/>
    <cellStyle name="Input 3 5 3 18 3" xfId="44326"/>
    <cellStyle name="Input 3 5 3 19" xfId="9846"/>
    <cellStyle name="Input 3 5 3 19 2" xfId="27406"/>
    <cellStyle name="Input 3 5 3 19 3" xfId="44894"/>
    <cellStyle name="Input 3 5 3 2" xfId="1423"/>
    <cellStyle name="Input 3 5 3 2 2" xfId="19015"/>
    <cellStyle name="Input 3 5 3 2 3" xfId="36503"/>
    <cellStyle name="Input 3 5 3 20" xfId="10425"/>
    <cellStyle name="Input 3 5 3 20 2" xfId="27985"/>
    <cellStyle name="Input 3 5 3 20 3" xfId="45473"/>
    <cellStyle name="Input 3 5 3 21" xfId="10992"/>
    <cellStyle name="Input 3 5 3 21 2" xfId="28552"/>
    <cellStyle name="Input 3 5 3 21 3" xfId="46040"/>
    <cellStyle name="Input 3 5 3 22" xfId="11502"/>
    <cellStyle name="Input 3 5 3 22 2" xfId="29062"/>
    <cellStyle name="Input 3 5 3 22 3" xfId="46550"/>
    <cellStyle name="Input 3 5 3 23" xfId="12083"/>
    <cellStyle name="Input 3 5 3 23 2" xfId="29643"/>
    <cellStyle name="Input 3 5 3 23 3" xfId="47131"/>
    <cellStyle name="Input 3 5 3 24" xfId="12661"/>
    <cellStyle name="Input 3 5 3 24 2" xfId="30221"/>
    <cellStyle name="Input 3 5 3 24 3" xfId="47709"/>
    <cellStyle name="Input 3 5 3 25" xfId="13237"/>
    <cellStyle name="Input 3 5 3 25 2" xfId="30797"/>
    <cellStyle name="Input 3 5 3 25 3" xfId="48285"/>
    <cellStyle name="Input 3 5 3 26" xfId="13813"/>
    <cellStyle name="Input 3 5 3 26 2" xfId="31373"/>
    <cellStyle name="Input 3 5 3 26 3" xfId="48861"/>
    <cellStyle name="Input 3 5 3 27" xfId="14387"/>
    <cellStyle name="Input 3 5 3 27 2" xfId="31947"/>
    <cellStyle name="Input 3 5 3 27 3" xfId="49435"/>
    <cellStyle name="Input 3 5 3 28" xfId="14943"/>
    <cellStyle name="Input 3 5 3 28 2" xfId="32503"/>
    <cellStyle name="Input 3 5 3 28 3" xfId="49991"/>
    <cellStyle name="Input 3 5 3 29" xfId="15500"/>
    <cellStyle name="Input 3 5 3 29 2" xfId="33060"/>
    <cellStyle name="Input 3 5 3 29 3" xfId="50548"/>
    <cellStyle name="Input 3 5 3 3" xfId="1859"/>
    <cellStyle name="Input 3 5 3 3 2" xfId="19451"/>
    <cellStyle name="Input 3 5 3 3 3" xfId="36939"/>
    <cellStyle name="Input 3 5 3 30" xfId="16058"/>
    <cellStyle name="Input 3 5 3 30 2" xfId="33618"/>
    <cellStyle name="Input 3 5 3 30 3" xfId="51106"/>
    <cellStyle name="Input 3 5 3 31" xfId="16606"/>
    <cellStyle name="Input 3 5 3 31 2" xfId="34166"/>
    <cellStyle name="Input 3 5 3 31 3" xfId="51654"/>
    <cellStyle name="Input 3 5 3 32" xfId="17139"/>
    <cellStyle name="Input 3 5 3 32 2" xfId="34699"/>
    <cellStyle name="Input 3 5 3 32 3" xfId="52187"/>
    <cellStyle name="Input 3 5 3 33" xfId="17660"/>
    <cellStyle name="Input 3 5 3 33 2" xfId="35220"/>
    <cellStyle name="Input 3 5 3 33 3" xfId="52708"/>
    <cellStyle name="Input 3 5 3 34" xfId="18264"/>
    <cellStyle name="Input 3 5 3 35" xfId="35752"/>
    <cellStyle name="Input 3 5 3 36" xfId="53478"/>
    <cellStyle name="Input 3 5 3 37" xfId="53868"/>
    <cellStyle name="Input 3 5 3 4" xfId="2294"/>
    <cellStyle name="Input 3 5 3 4 2" xfId="19886"/>
    <cellStyle name="Input 3 5 3 4 3" xfId="37374"/>
    <cellStyle name="Input 3 5 3 5" xfId="2730"/>
    <cellStyle name="Input 3 5 3 5 2" xfId="20322"/>
    <cellStyle name="Input 3 5 3 5 3" xfId="37810"/>
    <cellStyle name="Input 3 5 3 6" xfId="2403"/>
    <cellStyle name="Input 3 5 3 6 2" xfId="19995"/>
    <cellStyle name="Input 3 5 3 6 3" xfId="37483"/>
    <cellStyle name="Input 3 5 3 7" xfId="3580"/>
    <cellStyle name="Input 3 5 3 7 2" xfId="21172"/>
    <cellStyle name="Input 3 5 3 7 3" xfId="38660"/>
    <cellStyle name="Input 3 5 3 8" xfId="4005"/>
    <cellStyle name="Input 3 5 3 8 2" xfId="21597"/>
    <cellStyle name="Input 3 5 3 8 3" xfId="39085"/>
    <cellStyle name="Input 3 5 3 9" xfId="4426"/>
    <cellStyle name="Input 3 5 3 9 2" xfId="22018"/>
    <cellStyle name="Input 3 5 3 9 3" xfId="39506"/>
    <cellStyle name="Input 3 5 30" xfId="13925"/>
    <cellStyle name="Input 3 5 30 2" xfId="31485"/>
    <cellStyle name="Input 3 5 30 3" xfId="48973"/>
    <cellStyle name="Input 3 5 31" xfId="14485"/>
    <cellStyle name="Input 3 5 31 2" xfId="32045"/>
    <cellStyle name="Input 3 5 31 3" xfId="49533"/>
    <cellStyle name="Input 3 5 32" xfId="15040"/>
    <cellStyle name="Input 3 5 32 2" xfId="32600"/>
    <cellStyle name="Input 3 5 32 3" xfId="50088"/>
    <cellStyle name="Input 3 5 33" xfId="15605"/>
    <cellStyle name="Input 3 5 33 2" xfId="33165"/>
    <cellStyle name="Input 3 5 33 3" xfId="50653"/>
    <cellStyle name="Input 3 5 34" xfId="16152"/>
    <cellStyle name="Input 3 5 34 2" xfId="33712"/>
    <cellStyle name="Input 3 5 34 3" xfId="51200"/>
    <cellStyle name="Input 3 5 35" xfId="16703"/>
    <cellStyle name="Input 3 5 35 2" xfId="34263"/>
    <cellStyle name="Input 3 5 35 3" xfId="51751"/>
    <cellStyle name="Input 3 5 36" xfId="17224"/>
    <cellStyle name="Input 3 5 36 2" xfId="34784"/>
    <cellStyle name="Input 3 5 36 3" xfId="52272"/>
    <cellStyle name="Input 3 5 37" xfId="17828"/>
    <cellStyle name="Input 3 5 38" xfId="35316"/>
    <cellStyle name="Input 3 5 39" xfId="53221"/>
    <cellStyle name="Input 3 5 4" xfId="673"/>
    <cellStyle name="Input 3 5 4 10" xfId="10735"/>
    <cellStyle name="Input 3 5 4 10 2" xfId="28295"/>
    <cellStyle name="Input 3 5 4 10 3" xfId="45783"/>
    <cellStyle name="Input 3 5 4 11" xfId="11245"/>
    <cellStyle name="Input 3 5 4 11 2" xfId="28805"/>
    <cellStyle name="Input 3 5 4 11 3" xfId="46293"/>
    <cellStyle name="Input 3 5 4 12" xfId="11826"/>
    <cellStyle name="Input 3 5 4 12 2" xfId="29386"/>
    <cellStyle name="Input 3 5 4 12 3" xfId="46874"/>
    <cellStyle name="Input 3 5 4 13" xfId="12404"/>
    <cellStyle name="Input 3 5 4 13 2" xfId="29964"/>
    <cellStyle name="Input 3 5 4 13 3" xfId="47452"/>
    <cellStyle name="Input 3 5 4 14" xfId="12980"/>
    <cellStyle name="Input 3 5 4 14 2" xfId="30540"/>
    <cellStyle name="Input 3 5 4 14 3" xfId="48028"/>
    <cellStyle name="Input 3 5 4 15" xfId="13556"/>
    <cellStyle name="Input 3 5 4 15 2" xfId="31116"/>
    <cellStyle name="Input 3 5 4 15 3" xfId="48604"/>
    <cellStyle name="Input 3 5 4 16" xfId="14130"/>
    <cellStyle name="Input 3 5 4 16 2" xfId="31690"/>
    <cellStyle name="Input 3 5 4 16 3" xfId="49178"/>
    <cellStyle name="Input 3 5 4 17" xfId="14686"/>
    <cellStyle name="Input 3 5 4 17 2" xfId="32246"/>
    <cellStyle name="Input 3 5 4 17 3" xfId="49734"/>
    <cellStyle name="Input 3 5 4 18" xfId="15243"/>
    <cellStyle name="Input 3 5 4 18 2" xfId="32803"/>
    <cellStyle name="Input 3 5 4 18 3" xfId="50291"/>
    <cellStyle name="Input 3 5 4 19" xfId="15801"/>
    <cellStyle name="Input 3 5 4 19 2" xfId="33361"/>
    <cellStyle name="Input 3 5 4 19 3" xfId="50849"/>
    <cellStyle name="Input 3 5 4 2" xfId="6136"/>
    <cellStyle name="Input 3 5 4 2 2" xfId="23696"/>
    <cellStyle name="Input 3 5 4 2 3" xfId="41184"/>
    <cellStyle name="Input 3 5 4 20" xfId="16349"/>
    <cellStyle name="Input 3 5 4 20 2" xfId="33909"/>
    <cellStyle name="Input 3 5 4 20 3" xfId="51397"/>
    <cellStyle name="Input 3 5 4 21" xfId="16882"/>
    <cellStyle name="Input 3 5 4 21 2" xfId="34442"/>
    <cellStyle name="Input 3 5 4 21 3" xfId="51930"/>
    <cellStyle name="Input 3 5 4 22" xfId="17403"/>
    <cellStyle name="Input 3 5 4 22 2" xfId="34963"/>
    <cellStyle name="Input 3 5 4 22 3" xfId="52451"/>
    <cellStyle name="Input 3 5 4 23" xfId="18007"/>
    <cellStyle name="Input 3 5 4 24" xfId="35495"/>
    <cellStyle name="Input 3 5 4 3" xfId="6737"/>
    <cellStyle name="Input 3 5 4 3 2" xfId="24297"/>
    <cellStyle name="Input 3 5 4 3 3" xfId="41785"/>
    <cellStyle name="Input 3 5 4 4" xfId="7317"/>
    <cellStyle name="Input 3 5 4 4 2" xfId="24877"/>
    <cellStyle name="Input 3 5 4 4 3" xfId="42365"/>
    <cellStyle name="Input 3 5 4 5" xfId="7885"/>
    <cellStyle name="Input 3 5 4 5 2" xfId="25445"/>
    <cellStyle name="Input 3 5 4 5 3" xfId="42933"/>
    <cellStyle name="Input 3 5 4 6" xfId="8453"/>
    <cellStyle name="Input 3 5 4 6 2" xfId="26013"/>
    <cellStyle name="Input 3 5 4 6 3" xfId="43501"/>
    <cellStyle name="Input 3 5 4 7" xfId="9021"/>
    <cellStyle name="Input 3 5 4 7 2" xfId="26581"/>
    <cellStyle name="Input 3 5 4 7 3" xfId="44069"/>
    <cellStyle name="Input 3 5 4 8" xfId="9589"/>
    <cellStyle name="Input 3 5 4 8 2" xfId="27149"/>
    <cellStyle name="Input 3 5 4 8 3" xfId="44637"/>
    <cellStyle name="Input 3 5 4 9" xfId="10168"/>
    <cellStyle name="Input 3 5 4 9 2" xfId="27728"/>
    <cellStyle name="Input 3 5 4 9 3" xfId="45216"/>
    <cellStyle name="Input 3 5 40" xfId="53619"/>
    <cellStyle name="Input 3 5 5" xfId="1166"/>
    <cellStyle name="Input 3 5 5 2" xfId="18758"/>
    <cellStyle name="Input 3 5 5 3" xfId="36246"/>
    <cellStyle name="Input 3 5 6" xfId="1602"/>
    <cellStyle name="Input 3 5 6 2" xfId="19194"/>
    <cellStyle name="Input 3 5 6 3" xfId="36682"/>
    <cellStyle name="Input 3 5 7" xfId="2037"/>
    <cellStyle name="Input 3 5 7 2" xfId="19629"/>
    <cellStyle name="Input 3 5 7 3" xfId="37117"/>
    <cellStyle name="Input 3 5 8" xfId="2473"/>
    <cellStyle name="Input 3 5 8 2" xfId="20065"/>
    <cellStyle name="Input 3 5 8 3" xfId="37553"/>
    <cellStyle name="Input 3 5 9" xfId="3048"/>
    <cellStyle name="Input 3 5 9 2" xfId="20640"/>
    <cellStyle name="Input 3 5 9 3" xfId="38128"/>
    <cellStyle name="Input 3 50" xfId="52809"/>
    <cellStyle name="Input 3 51" xfId="52777"/>
    <cellStyle name="Input 3 52" xfId="52828"/>
    <cellStyle name="Input 3 53" xfId="52846"/>
    <cellStyle name="Input 3 54" xfId="52791"/>
    <cellStyle name="Input 3 55" xfId="52903"/>
    <cellStyle name="Input 3 56" xfId="53051"/>
    <cellStyle name="Input 3 57" xfId="53650"/>
    <cellStyle name="Input 3 58" xfId="133"/>
    <cellStyle name="Input 3 6" xfId="235"/>
    <cellStyle name="Input 3 6 10" xfId="3312"/>
    <cellStyle name="Input 3 6 10 2" xfId="20904"/>
    <cellStyle name="Input 3 6 10 3" xfId="38392"/>
    <cellStyle name="Input 3 6 11" xfId="3737"/>
    <cellStyle name="Input 3 6 11 2" xfId="21329"/>
    <cellStyle name="Input 3 6 11 3" xfId="38817"/>
    <cellStyle name="Input 3 6 12" xfId="4158"/>
    <cellStyle name="Input 3 6 12 2" xfId="21750"/>
    <cellStyle name="Input 3 6 12 3" xfId="39238"/>
    <cellStyle name="Input 3 6 13" xfId="4579"/>
    <cellStyle name="Input 3 6 13 2" xfId="22171"/>
    <cellStyle name="Input 3 6 13 3" xfId="39659"/>
    <cellStyle name="Input 3 6 14" xfId="4980"/>
    <cellStyle name="Input 3 6 14 2" xfId="22572"/>
    <cellStyle name="Input 3 6 14 3" xfId="40060"/>
    <cellStyle name="Input 3 6 15" xfId="5380"/>
    <cellStyle name="Input 3 6 15 2" xfId="22972"/>
    <cellStyle name="Input 3 6 15 3" xfId="40460"/>
    <cellStyle name="Input 3 6 16" xfId="5914"/>
    <cellStyle name="Input 3 6 16 2" xfId="23506"/>
    <cellStyle name="Input 3 6 16 3" xfId="40994"/>
    <cellStyle name="Input 3 6 17" xfId="6515"/>
    <cellStyle name="Input 3 6 17 2" xfId="24075"/>
    <cellStyle name="Input 3 6 17 3" xfId="41563"/>
    <cellStyle name="Input 3 6 18" xfId="7095"/>
    <cellStyle name="Input 3 6 18 2" xfId="24655"/>
    <cellStyle name="Input 3 6 18 3" xfId="42143"/>
    <cellStyle name="Input 3 6 19" xfId="7663"/>
    <cellStyle name="Input 3 6 19 2" xfId="25223"/>
    <cellStyle name="Input 3 6 19 3" xfId="42711"/>
    <cellStyle name="Input 3 6 2" xfId="799"/>
    <cellStyle name="Input 3 6 2 10" xfId="4716"/>
    <cellStyle name="Input 3 6 2 10 2" xfId="22308"/>
    <cellStyle name="Input 3 6 2 10 3" xfId="39796"/>
    <cellStyle name="Input 3 6 2 11" xfId="5117"/>
    <cellStyle name="Input 3 6 2 11 2" xfId="22709"/>
    <cellStyle name="Input 3 6 2 11 3" xfId="40197"/>
    <cellStyle name="Input 3 6 2 12" xfId="5517"/>
    <cellStyle name="Input 3 6 2 12 2" xfId="23109"/>
    <cellStyle name="Input 3 6 2 12 3" xfId="40597"/>
    <cellStyle name="Input 3 6 2 13" xfId="6262"/>
    <cellStyle name="Input 3 6 2 13 2" xfId="23822"/>
    <cellStyle name="Input 3 6 2 13 3" xfId="41310"/>
    <cellStyle name="Input 3 6 2 14" xfId="6863"/>
    <cellStyle name="Input 3 6 2 14 2" xfId="24423"/>
    <cellStyle name="Input 3 6 2 14 3" xfId="41911"/>
    <cellStyle name="Input 3 6 2 15" xfId="7443"/>
    <cellStyle name="Input 3 6 2 15 2" xfId="25003"/>
    <cellStyle name="Input 3 6 2 15 3" xfId="42491"/>
    <cellStyle name="Input 3 6 2 16" xfId="8011"/>
    <cellStyle name="Input 3 6 2 16 2" xfId="25571"/>
    <cellStyle name="Input 3 6 2 16 3" xfId="43059"/>
    <cellStyle name="Input 3 6 2 17" xfId="8579"/>
    <cellStyle name="Input 3 6 2 17 2" xfId="26139"/>
    <cellStyle name="Input 3 6 2 17 3" xfId="43627"/>
    <cellStyle name="Input 3 6 2 18" xfId="9147"/>
    <cellStyle name="Input 3 6 2 18 2" xfId="26707"/>
    <cellStyle name="Input 3 6 2 18 3" xfId="44195"/>
    <cellStyle name="Input 3 6 2 19" xfId="9715"/>
    <cellStyle name="Input 3 6 2 19 2" xfId="27275"/>
    <cellStyle name="Input 3 6 2 19 3" xfId="44763"/>
    <cellStyle name="Input 3 6 2 2" xfId="1292"/>
    <cellStyle name="Input 3 6 2 2 2" xfId="18884"/>
    <cellStyle name="Input 3 6 2 2 3" xfId="36372"/>
    <cellStyle name="Input 3 6 2 20" xfId="10294"/>
    <cellStyle name="Input 3 6 2 20 2" xfId="27854"/>
    <cellStyle name="Input 3 6 2 20 3" xfId="45342"/>
    <cellStyle name="Input 3 6 2 21" xfId="10861"/>
    <cellStyle name="Input 3 6 2 21 2" xfId="28421"/>
    <cellStyle name="Input 3 6 2 21 3" xfId="45909"/>
    <cellStyle name="Input 3 6 2 22" xfId="11371"/>
    <cellStyle name="Input 3 6 2 22 2" xfId="28931"/>
    <cellStyle name="Input 3 6 2 22 3" xfId="46419"/>
    <cellStyle name="Input 3 6 2 23" xfId="11952"/>
    <cellStyle name="Input 3 6 2 23 2" xfId="29512"/>
    <cellStyle name="Input 3 6 2 23 3" xfId="47000"/>
    <cellStyle name="Input 3 6 2 24" xfId="12530"/>
    <cellStyle name="Input 3 6 2 24 2" xfId="30090"/>
    <cellStyle name="Input 3 6 2 24 3" xfId="47578"/>
    <cellStyle name="Input 3 6 2 25" xfId="13106"/>
    <cellStyle name="Input 3 6 2 25 2" xfId="30666"/>
    <cellStyle name="Input 3 6 2 25 3" xfId="48154"/>
    <cellStyle name="Input 3 6 2 26" xfId="13682"/>
    <cellStyle name="Input 3 6 2 26 2" xfId="31242"/>
    <cellStyle name="Input 3 6 2 26 3" xfId="48730"/>
    <cellStyle name="Input 3 6 2 27" xfId="14256"/>
    <cellStyle name="Input 3 6 2 27 2" xfId="31816"/>
    <cellStyle name="Input 3 6 2 27 3" xfId="49304"/>
    <cellStyle name="Input 3 6 2 28" xfId="14812"/>
    <cellStyle name="Input 3 6 2 28 2" xfId="32372"/>
    <cellStyle name="Input 3 6 2 28 3" xfId="49860"/>
    <cellStyle name="Input 3 6 2 29" xfId="15369"/>
    <cellStyle name="Input 3 6 2 29 2" xfId="32929"/>
    <cellStyle name="Input 3 6 2 29 3" xfId="50417"/>
    <cellStyle name="Input 3 6 2 3" xfId="1728"/>
    <cellStyle name="Input 3 6 2 3 2" xfId="19320"/>
    <cellStyle name="Input 3 6 2 3 3" xfId="36808"/>
    <cellStyle name="Input 3 6 2 30" xfId="15927"/>
    <cellStyle name="Input 3 6 2 30 2" xfId="33487"/>
    <cellStyle name="Input 3 6 2 30 3" xfId="50975"/>
    <cellStyle name="Input 3 6 2 31" xfId="16475"/>
    <cellStyle name="Input 3 6 2 31 2" xfId="34035"/>
    <cellStyle name="Input 3 6 2 31 3" xfId="51523"/>
    <cellStyle name="Input 3 6 2 32" xfId="17008"/>
    <cellStyle name="Input 3 6 2 32 2" xfId="34568"/>
    <cellStyle name="Input 3 6 2 32 3" xfId="52056"/>
    <cellStyle name="Input 3 6 2 33" xfId="17529"/>
    <cellStyle name="Input 3 6 2 33 2" xfId="35089"/>
    <cellStyle name="Input 3 6 2 33 3" xfId="52577"/>
    <cellStyle name="Input 3 6 2 34" xfId="18133"/>
    <cellStyle name="Input 3 6 2 35" xfId="35621"/>
    <cellStyle name="Input 3 6 2 36" xfId="53347"/>
    <cellStyle name="Input 3 6 2 37" xfId="53054"/>
    <cellStyle name="Input 3 6 2 4" xfId="2163"/>
    <cellStyle name="Input 3 6 2 4 2" xfId="19755"/>
    <cellStyle name="Input 3 6 2 4 3" xfId="37243"/>
    <cellStyle name="Input 3 6 2 5" xfId="2599"/>
    <cellStyle name="Input 3 6 2 5 2" xfId="20191"/>
    <cellStyle name="Input 3 6 2 5 3" xfId="37679"/>
    <cellStyle name="Input 3 6 2 6" xfId="3016"/>
    <cellStyle name="Input 3 6 2 6 2" xfId="20608"/>
    <cellStyle name="Input 3 6 2 6 3" xfId="38096"/>
    <cellStyle name="Input 3 6 2 7" xfId="3449"/>
    <cellStyle name="Input 3 6 2 7 2" xfId="21041"/>
    <cellStyle name="Input 3 6 2 7 3" xfId="38529"/>
    <cellStyle name="Input 3 6 2 8" xfId="3874"/>
    <cellStyle name="Input 3 6 2 8 2" xfId="21466"/>
    <cellStyle name="Input 3 6 2 8 3" xfId="38954"/>
    <cellStyle name="Input 3 6 2 9" xfId="4295"/>
    <cellStyle name="Input 3 6 2 9 2" xfId="21887"/>
    <cellStyle name="Input 3 6 2 9 3" xfId="39375"/>
    <cellStyle name="Input 3 6 20" xfId="8231"/>
    <cellStyle name="Input 3 6 20 2" xfId="25791"/>
    <cellStyle name="Input 3 6 20 3" xfId="43279"/>
    <cellStyle name="Input 3 6 21" xfId="8799"/>
    <cellStyle name="Input 3 6 21 2" xfId="26359"/>
    <cellStyle name="Input 3 6 21 3" xfId="43847"/>
    <cellStyle name="Input 3 6 22" xfId="9367"/>
    <cellStyle name="Input 3 6 22 2" xfId="26927"/>
    <cellStyle name="Input 3 6 22 3" xfId="44415"/>
    <cellStyle name="Input 3 6 23" xfId="9947"/>
    <cellStyle name="Input 3 6 23 2" xfId="27507"/>
    <cellStyle name="Input 3 6 23 3" xfId="44995"/>
    <cellStyle name="Input 3 6 24" xfId="10514"/>
    <cellStyle name="Input 3 6 24 2" xfId="28074"/>
    <cellStyle name="Input 3 6 24 3" xfId="45562"/>
    <cellStyle name="Input 3 6 25" xfId="9362"/>
    <cellStyle name="Input 3 6 25 2" xfId="26922"/>
    <cellStyle name="Input 3 6 25 3" xfId="44410"/>
    <cellStyle name="Input 3 6 26" xfId="11604"/>
    <cellStyle name="Input 3 6 26 2" xfId="29164"/>
    <cellStyle name="Input 3 6 26 3" xfId="46652"/>
    <cellStyle name="Input 3 6 27" xfId="12182"/>
    <cellStyle name="Input 3 6 27 2" xfId="29742"/>
    <cellStyle name="Input 3 6 27 3" xfId="47230"/>
    <cellStyle name="Input 3 6 28" xfId="12761"/>
    <cellStyle name="Input 3 6 28 2" xfId="30321"/>
    <cellStyle name="Input 3 6 28 3" xfId="47809"/>
    <cellStyle name="Input 3 6 29" xfId="13337"/>
    <cellStyle name="Input 3 6 29 2" xfId="30897"/>
    <cellStyle name="Input 3 6 29 3" xfId="48385"/>
    <cellStyle name="Input 3 6 3" xfId="919"/>
    <cellStyle name="Input 3 6 3 10" xfId="4836"/>
    <cellStyle name="Input 3 6 3 10 2" xfId="22428"/>
    <cellStyle name="Input 3 6 3 10 3" xfId="39916"/>
    <cellStyle name="Input 3 6 3 11" xfId="5237"/>
    <cellStyle name="Input 3 6 3 11 2" xfId="22829"/>
    <cellStyle name="Input 3 6 3 11 3" xfId="40317"/>
    <cellStyle name="Input 3 6 3 12" xfId="5637"/>
    <cellStyle name="Input 3 6 3 12 2" xfId="23229"/>
    <cellStyle name="Input 3 6 3 12 3" xfId="40717"/>
    <cellStyle name="Input 3 6 3 13" xfId="6382"/>
    <cellStyle name="Input 3 6 3 13 2" xfId="23942"/>
    <cellStyle name="Input 3 6 3 13 3" xfId="41430"/>
    <cellStyle name="Input 3 6 3 14" xfId="6983"/>
    <cellStyle name="Input 3 6 3 14 2" xfId="24543"/>
    <cellStyle name="Input 3 6 3 14 3" xfId="42031"/>
    <cellStyle name="Input 3 6 3 15" xfId="7563"/>
    <cellStyle name="Input 3 6 3 15 2" xfId="25123"/>
    <cellStyle name="Input 3 6 3 15 3" xfId="42611"/>
    <cellStyle name="Input 3 6 3 16" xfId="8131"/>
    <cellStyle name="Input 3 6 3 16 2" xfId="25691"/>
    <cellStyle name="Input 3 6 3 16 3" xfId="43179"/>
    <cellStyle name="Input 3 6 3 17" xfId="8699"/>
    <cellStyle name="Input 3 6 3 17 2" xfId="26259"/>
    <cellStyle name="Input 3 6 3 17 3" xfId="43747"/>
    <cellStyle name="Input 3 6 3 18" xfId="9267"/>
    <cellStyle name="Input 3 6 3 18 2" xfId="26827"/>
    <cellStyle name="Input 3 6 3 18 3" xfId="44315"/>
    <cellStyle name="Input 3 6 3 19" xfId="9835"/>
    <cellStyle name="Input 3 6 3 19 2" xfId="27395"/>
    <cellStyle name="Input 3 6 3 19 3" xfId="44883"/>
    <cellStyle name="Input 3 6 3 2" xfId="1412"/>
    <cellStyle name="Input 3 6 3 2 2" xfId="19004"/>
    <cellStyle name="Input 3 6 3 2 3" xfId="36492"/>
    <cellStyle name="Input 3 6 3 20" xfId="10414"/>
    <cellStyle name="Input 3 6 3 20 2" xfId="27974"/>
    <cellStyle name="Input 3 6 3 20 3" xfId="45462"/>
    <cellStyle name="Input 3 6 3 21" xfId="10981"/>
    <cellStyle name="Input 3 6 3 21 2" xfId="28541"/>
    <cellStyle name="Input 3 6 3 21 3" xfId="46029"/>
    <cellStyle name="Input 3 6 3 22" xfId="11491"/>
    <cellStyle name="Input 3 6 3 22 2" xfId="29051"/>
    <cellStyle name="Input 3 6 3 22 3" xfId="46539"/>
    <cellStyle name="Input 3 6 3 23" xfId="12072"/>
    <cellStyle name="Input 3 6 3 23 2" xfId="29632"/>
    <cellStyle name="Input 3 6 3 23 3" xfId="47120"/>
    <cellStyle name="Input 3 6 3 24" xfId="12650"/>
    <cellStyle name="Input 3 6 3 24 2" xfId="30210"/>
    <cellStyle name="Input 3 6 3 24 3" xfId="47698"/>
    <cellStyle name="Input 3 6 3 25" xfId="13226"/>
    <cellStyle name="Input 3 6 3 25 2" xfId="30786"/>
    <cellStyle name="Input 3 6 3 25 3" xfId="48274"/>
    <cellStyle name="Input 3 6 3 26" xfId="13802"/>
    <cellStyle name="Input 3 6 3 26 2" xfId="31362"/>
    <cellStyle name="Input 3 6 3 26 3" xfId="48850"/>
    <cellStyle name="Input 3 6 3 27" xfId="14376"/>
    <cellStyle name="Input 3 6 3 27 2" xfId="31936"/>
    <cellStyle name="Input 3 6 3 27 3" xfId="49424"/>
    <cellStyle name="Input 3 6 3 28" xfId="14932"/>
    <cellStyle name="Input 3 6 3 28 2" xfId="32492"/>
    <cellStyle name="Input 3 6 3 28 3" xfId="49980"/>
    <cellStyle name="Input 3 6 3 29" xfId="15489"/>
    <cellStyle name="Input 3 6 3 29 2" xfId="33049"/>
    <cellStyle name="Input 3 6 3 29 3" xfId="50537"/>
    <cellStyle name="Input 3 6 3 3" xfId="1848"/>
    <cellStyle name="Input 3 6 3 3 2" xfId="19440"/>
    <cellStyle name="Input 3 6 3 3 3" xfId="36928"/>
    <cellStyle name="Input 3 6 3 30" xfId="16047"/>
    <cellStyle name="Input 3 6 3 30 2" xfId="33607"/>
    <cellStyle name="Input 3 6 3 30 3" xfId="51095"/>
    <cellStyle name="Input 3 6 3 31" xfId="16595"/>
    <cellStyle name="Input 3 6 3 31 2" xfId="34155"/>
    <cellStyle name="Input 3 6 3 31 3" xfId="51643"/>
    <cellStyle name="Input 3 6 3 32" xfId="17128"/>
    <cellStyle name="Input 3 6 3 32 2" xfId="34688"/>
    <cellStyle name="Input 3 6 3 32 3" xfId="52176"/>
    <cellStyle name="Input 3 6 3 33" xfId="17649"/>
    <cellStyle name="Input 3 6 3 33 2" xfId="35209"/>
    <cellStyle name="Input 3 6 3 33 3" xfId="52697"/>
    <cellStyle name="Input 3 6 3 34" xfId="18253"/>
    <cellStyle name="Input 3 6 3 35" xfId="35741"/>
    <cellStyle name="Input 3 6 3 36" xfId="53467"/>
    <cellStyle name="Input 3 6 3 37" xfId="53155"/>
    <cellStyle name="Input 3 6 3 4" xfId="2283"/>
    <cellStyle name="Input 3 6 3 4 2" xfId="19875"/>
    <cellStyle name="Input 3 6 3 4 3" xfId="37363"/>
    <cellStyle name="Input 3 6 3 5" xfId="2719"/>
    <cellStyle name="Input 3 6 3 5 2" xfId="20311"/>
    <cellStyle name="Input 3 6 3 5 3" xfId="37799"/>
    <cellStyle name="Input 3 6 3 6" xfId="3126"/>
    <cellStyle name="Input 3 6 3 6 2" xfId="20718"/>
    <cellStyle name="Input 3 6 3 6 3" xfId="38206"/>
    <cellStyle name="Input 3 6 3 7" xfId="3569"/>
    <cellStyle name="Input 3 6 3 7 2" xfId="21161"/>
    <cellStyle name="Input 3 6 3 7 3" xfId="38649"/>
    <cellStyle name="Input 3 6 3 8" xfId="3994"/>
    <cellStyle name="Input 3 6 3 8 2" xfId="21586"/>
    <cellStyle name="Input 3 6 3 8 3" xfId="39074"/>
    <cellStyle name="Input 3 6 3 9" xfId="4415"/>
    <cellStyle name="Input 3 6 3 9 2" xfId="22007"/>
    <cellStyle name="Input 3 6 3 9 3" xfId="39495"/>
    <cellStyle name="Input 3 6 30" xfId="13914"/>
    <cellStyle name="Input 3 6 30 2" xfId="31474"/>
    <cellStyle name="Input 3 6 30 3" xfId="48962"/>
    <cellStyle name="Input 3 6 31" xfId="14474"/>
    <cellStyle name="Input 3 6 31 2" xfId="32034"/>
    <cellStyle name="Input 3 6 31 3" xfId="49522"/>
    <cellStyle name="Input 3 6 32" xfId="15029"/>
    <cellStyle name="Input 3 6 32 2" xfId="32589"/>
    <cellStyle name="Input 3 6 32 3" xfId="50077"/>
    <cellStyle name="Input 3 6 33" xfId="15594"/>
    <cellStyle name="Input 3 6 33 2" xfId="33154"/>
    <cellStyle name="Input 3 6 33 3" xfId="50642"/>
    <cellStyle name="Input 3 6 34" xfId="16141"/>
    <cellStyle name="Input 3 6 34 2" xfId="33701"/>
    <cellStyle name="Input 3 6 34 3" xfId="51189"/>
    <cellStyle name="Input 3 6 35" xfId="16692"/>
    <cellStyle name="Input 3 6 35 2" xfId="34252"/>
    <cellStyle name="Input 3 6 35 3" xfId="51740"/>
    <cellStyle name="Input 3 6 36" xfId="17213"/>
    <cellStyle name="Input 3 6 36 2" xfId="34773"/>
    <cellStyle name="Input 3 6 36 3" xfId="52261"/>
    <cellStyle name="Input 3 6 37" xfId="17817"/>
    <cellStyle name="Input 3 6 38" xfId="35305"/>
    <cellStyle name="Input 3 6 39" xfId="53210"/>
    <cellStyle name="Input 3 6 4" xfId="662"/>
    <cellStyle name="Input 3 6 4 10" xfId="10724"/>
    <cellStyle name="Input 3 6 4 10 2" xfId="28284"/>
    <cellStyle name="Input 3 6 4 10 3" xfId="45772"/>
    <cellStyle name="Input 3 6 4 11" xfId="11234"/>
    <cellStyle name="Input 3 6 4 11 2" xfId="28794"/>
    <cellStyle name="Input 3 6 4 11 3" xfId="46282"/>
    <cellStyle name="Input 3 6 4 12" xfId="11815"/>
    <cellStyle name="Input 3 6 4 12 2" xfId="29375"/>
    <cellStyle name="Input 3 6 4 12 3" xfId="46863"/>
    <cellStyle name="Input 3 6 4 13" xfId="12393"/>
    <cellStyle name="Input 3 6 4 13 2" xfId="29953"/>
    <cellStyle name="Input 3 6 4 13 3" xfId="47441"/>
    <cellStyle name="Input 3 6 4 14" xfId="12969"/>
    <cellStyle name="Input 3 6 4 14 2" xfId="30529"/>
    <cellStyle name="Input 3 6 4 14 3" xfId="48017"/>
    <cellStyle name="Input 3 6 4 15" xfId="13545"/>
    <cellStyle name="Input 3 6 4 15 2" xfId="31105"/>
    <cellStyle name="Input 3 6 4 15 3" xfId="48593"/>
    <cellStyle name="Input 3 6 4 16" xfId="14119"/>
    <cellStyle name="Input 3 6 4 16 2" xfId="31679"/>
    <cellStyle name="Input 3 6 4 16 3" xfId="49167"/>
    <cellStyle name="Input 3 6 4 17" xfId="14675"/>
    <cellStyle name="Input 3 6 4 17 2" xfId="32235"/>
    <cellStyle name="Input 3 6 4 17 3" xfId="49723"/>
    <cellStyle name="Input 3 6 4 18" xfId="15232"/>
    <cellStyle name="Input 3 6 4 18 2" xfId="32792"/>
    <cellStyle name="Input 3 6 4 18 3" xfId="50280"/>
    <cellStyle name="Input 3 6 4 19" xfId="15790"/>
    <cellStyle name="Input 3 6 4 19 2" xfId="33350"/>
    <cellStyle name="Input 3 6 4 19 3" xfId="50838"/>
    <cellStyle name="Input 3 6 4 2" xfId="6125"/>
    <cellStyle name="Input 3 6 4 2 2" xfId="23685"/>
    <cellStyle name="Input 3 6 4 2 3" xfId="41173"/>
    <cellStyle name="Input 3 6 4 20" xfId="16338"/>
    <cellStyle name="Input 3 6 4 20 2" xfId="33898"/>
    <cellStyle name="Input 3 6 4 20 3" xfId="51386"/>
    <cellStyle name="Input 3 6 4 21" xfId="16871"/>
    <cellStyle name="Input 3 6 4 21 2" xfId="34431"/>
    <cellStyle name="Input 3 6 4 21 3" xfId="51919"/>
    <cellStyle name="Input 3 6 4 22" xfId="17392"/>
    <cellStyle name="Input 3 6 4 22 2" xfId="34952"/>
    <cellStyle name="Input 3 6 4 22 3" xfId="52440"/>
    <cellStyle name="Input 3 6 4 23" xfId="17996"/>
    <cellStyle name="Input 3 6 4 24" xfId="35484"/>
    <cellStyle name="Input 3 6 4 3" xfId="6726"/>
    <cellStyle name="Input 3 6 4 3 2" xfId="24286"/>
    <cellStyle name="Input 3 6 4 3 3" xfId="41774"/>
    <cellStyle name="Input 3 6 4 4" xfId="7306"/>
    <cellStyle name="Input 3 6 4 4 2" xfId="24866"/>
    <cellStyle name="Input 3 6 4 4 3" xfId="42354"/>
    <cellStyle name="Input 3 6 4 5" xfId="7874"/>
    <cellStyle name="Input 3 6 4 5 2" xfId="25434"/>
    <cellStyle name="Input 3 6 4 5 3" xfId="42922"/>
    <cellStyle name="Input 3 6 4 6" xfId="8442"/>
    <cellStyle name="Input 3 6 4 6 2" xfId="26002"/>
    <cellStyle name="Input 3 6 4 6 3" xfId="43490"/>
    <cellStyle name="Input 3 6 4 7" xfId="9010"/>
    <cellStyle name="Input 3 6 4 7 2" xfId="26570"/>
    <cellStyle name="Input 3 6 4 7 3" xfId="44058"/>
    <cellStyle name="Input 3 6 4 8" xfId="9578"/>
    <cellStyle name="Input 3 6 4 8 2" xfId="27138"/>
    <cellStyle name="Input 3 6 4 8 3" xfId="44626"/>
    <cellStyle name="Input 3 6 4 9" xfId="10157"/>
    <cellStyle name="Input 3 6 4 9 2" xfId="27717"/>
    <cellStyle name="Input 3 6 4 9 3" xfId="45205"/>
    <cellStyle name="Input 3 6 40" xfId="53072"/>
    <cellStyle name="Input 3 6 5" xfId="1155"/>
    <cellStyle name="Input 3 6 5 2" xfId="18747"/>
    <cellStyle name="Input 3 6 5 3" xfId="36235"/>
    <cellStyle name="Input 3 6 6" xfId="1591"/>
    <cellStyle name="Input 3 6 6 2" xfId="19183"/>
    <cellStyle name="Input 3 6 6 3" xfId="36671"/>
    <cellStyle name="Input 3 6 7" xfId="2026"/>
    <cellStyle name="Input 3 6 7 2" xfId="19618"/>
    <cellStyle name="Input 3 6 7 3" xfId="37106"/>
    <cellStyle name="Input 3 6 8" xfId="2462"/>
    <cellStyle name="Input 3 6 8 2" xfId="20054"/>
    <cellStyle name="Input 3 6 8 3" xfId="37542"/>
    <cellStyle name="Input 3 6 9" xfId="2811"/>
    <cellStyle name="Input 3 6 9 2" xfId="20403"/>
    <cellStyle name="Input 3 6 9 3" xfId="37891"/>
    <cellStyle name="Input 3 7" xfId="242"/>
    <cellStyle name="Input 3 7 10" xfId="3321"/>
    <cellStyle name="Input 3 7 10 2" xfId="20913"/>
    <cellStyle name="Input 3 7 10 3" xfId="38401"/>
    <cellStyle name="Input 3 7 11" xfId="3746"/>
    <cellStyle name="Input 3 7 11 2" xfId="21338"/>
    <cellStyle name="Input 3 7 11 3" xfId="38826"/>
    <cellStyle name="Input 3 7 12" xfId="4167"/>
    <cellStyle name="Input 3 7 12 2" xfId="21759"/>
    <cellStyle name="Input 3 7 12 3" xfId="39247"/>
    <cellStyle name="Input 3 7 13" xfId="4588"/>
    <cellStyle name="Input 3 7 13 2" xfId="22180"/>
    <cellStyle name="Input 3 7 13 3" xfId="39668"/>
    <cellStyle name="Input 3 7 14" xfId="4989"/>
    <cellStyle name="Input 3 7 14 2" xfId="22581"/>
    <cellStyle name="Input 3 7 14 3" xfId="40069"/>
    <cellStyle name="Input 3 7 15" xfId="5389"/>
    <cellStyle name="Input 3 7 15 2" xfId="22981"/>
    <cellStyle name="Input 3 7 15 3" xfId="40469"/>
    <cellStyle name="Input 3 7 16" xfId="5923"/>
    <cellStyle name="Input 3 7 16 2" xfId="23515"/>
    <cellStyle name="Input 3 7 16 3" xfId="41003"/>
    <cellStyle name="Input 3 7 17" xfId="6524"/>
    <cellStyle name="Input 3 7 17 2" xfId="24084"/>
    <cellStyle name="Input 3 7 17 3" xfId="41572"/>
    <cellStyle name="Input 3 7 18" xfId="7104"/>
    <cellStyle name="Input 3 7 18 2" xfId="24664"/>
    <cellStyle name="Input 3 7 18 3" xfId="42152"/>
    <cellStyle name="Input 3 7 19" xfId="7672"/>
    <cellStyle name="Input 3 7 19 2" xfId="25232"/>
    <cellStyle name="Input 3 7 19 3" xfId="42720"/>
    <cellStyle name="Input 3 7 2" xfId="808"/>
    <cellStyle name="Input 3 7 2 10" xfId="4725"/>
    <cellStyle name="Input 3 7 2 10 2" xfId="22317"/>
    <cellStyle name="Input 3 7 2 10 3" xfId="39805"/>
    <cellStyle name="Input 3 7 2 11" xfId="5126"/>
    <cellStyle name="Input 3 7 2 11 2" xfId="22718"/>
    <cellStyle name="Input 3 7 2 11 3" xfId="40206"/>
    <cellStyle name="Input 3 7 2 12" xfId="5526"/>
    <cellStyle name="Input 3 7 2 12 2" xfId="23118"/>
    <cellStyle name="Input 3 7 2 12 3" xfId="40606"/>
    <cellStyle name="Input 3 7 2 13" xfId="6271"/>
    <cellStyle name="Input 3 7 2 13 2" xfId="23831"/>
    <cellStyle name="Input 3 7 2 13 3" xfId="41319"/>
    <cellStyle name="Input 3 7 2 14" xfId="6872"/>
    <cellStyle name="Input 3 7 2 14 2" xfId="24432"/>
    <cellStyle name="Input 3 7 2 14 3" xfId="41920"/>
    <cellStyle name="Input 3 7 2 15" xfId="7452"/>
    <cellStyle name="Input 3 7 2 15 2" xfId="25012"/>
    <cellStyle name="Input 3 7 2 15 3" xfId="42500"/>
    <cellStyle name="Input 3 7 2 16" xfId="8020"/>
    <cellStyle name="Input 3 7 2 16 2" xfId="25580"/>
    <cellStyle name="Input 3 7 2 16 3" xfId="43068"/>
    <cellStyle name="Input 3 7 2 17" xfId="8588"/>
    <cellStyle name="Input 3 7 2 17 2" xfId="26148"/>
    <cellStyle name="Input 3 7 2 17 3" xfId="43636"/>
    <cellStyle name="Input 3 7 2 18" xfId="9156"/>
    <cellStyle name="Input 3 7 2 18 2" xfId="26716"/>
    <cellStyle name="Input 3 7 2 18 3" xfId="44204"/>
    <cellStyle name="Input 3 7 2 19" xfId="9724"/>
    <cellStyle name="Input 3 7 2 19 2" xfId="27284"/>
    <cellStyle name="Input 3 7 2 19 3" xfId="44772"/>
    <cellStyle name="Input 3 7 2 2" xfId="1301"/>
    <cellStyle name="Input 3 7 2 2 2" xfId="18893"/>
    <cellStyle name="Input 3 7 2 2 3" xfId="36381"/>
    <cellStyle name="Input 3 7 2 20" xfId="10303"/>
    <cellStyle name="Input 3 7 2 20 2" xfId="27863"/>
    <cellStyle name="Input 3 7 2 20 3" xfId="45351"/>
    <cellStyle name="Input 3 7 2 21" xfId="10870"/>
    <cellStyle name="Input 3 7 2 21 2" xfId="28430"/>
    <cellStyle name="Input 3 7 2 21 3" xfId="45918"/>
    <cellStyle name="Input 3 7 2 22" xfId="11380"/>
    <cellStyle name="Input 3 7 2 22 2" xfId="28940"/>
    <cellStyle name="Input 3 7 2 22 3" xfId="46428"/>
    <cellStyle name="Input 3 7 2 23" xfId="11961"/>
    <cellStyle name="Input 3 7 2 23 2" xfId="29521"/>
    <cellStyle name="Input 3 7 2 23 3" xfId="47009"/>
    <cellStyle name="Input 3 7 2 24" xfId="12539"/>
    <cellStyle name="Input 3 7 2 24 2" xfId="30099"/>
    <cellStyle name="Input 3 7 2 24 3" xfId="47587"/>
    <cellStyle name="Input 3 7 2 25" xfId="13115"/>
    <cellStyle name="Input 3 7 2 25 2" xfId="30675"/>
    <cellStyle name="Input 3 7 2 25 3" xfId="48163"/>
    <cellStyle name="Input 3 7 2 26" xfId="13691"/>
    <cellStyle name="Input 3 7 2 26 2" xfId="31251"/>
    <cellStyle name="Input 3 7 2 26 3" xfId="48739"/>
    <cellStyle name="Input 3 7 2 27" xfId="14265"/>
    <cellStyle name="Input 3 7 2 27 2" xfId="31825"/>
    <cellStyle name="Input 3 7 2 27 3" xfId="49313"/>
    <cellStyle name="Input 3 7 2 28" xfId="14821"/>
    <cellStyle name="Input 3 7 2 28 2" xfId="32381"/>
    <cellStyle name="Input 3 7 2 28 3" xfId="49869"/>
    <cellStyle name="Input 3 7 2 29" xfId="15378"/>
    <cellStyle name="Input 3 7 2 29 2" xfId="32938"/>
    <cellStyle name="Input 3 7 2 29 3" xfId="50426"/>
    <cellStyle name="Input 3 7 2 3" xfId="1737"/>
    <cellStyle name="Input 3 7 2 3 2" xfId="19329"/>
    <cellStyle name="Input 3 7 2 3 3" xfId="36817"/>
    <cellStyle name="Input 3 7 2 30" xfId="15936"/>
    <cellStyle name="Input 3 7 2 30 2" xfId="33496"/>
    <cellStyle name="Input 3 7 2 30 3" xfId="50984"/>
    <cellStyle name="Input 3 7 2 31" xfId="16484"/>
    <cellStyle name="Input 3 7 2 31 2" xfId="34044"/>
    <cellStyle name="Input 3 7 2 31 3" xfId="51532"/>
    <cellStyle name="Input 3 7 2 32" xfId="17017"/>
    <cellStyle name="Input 3 7 2 32 2" xfId="34577"/>
    <cellStyle name="Input 3 7 2 32 3" xfId="52065"/>
    <cellStyle name="Input 3 7 2 33" xfId="17538"/>
    <cellStyle name="Input 3 7 2 33 2" xfId="35098"/>
    <cellStyle name="Input 3 7 2 33 3" xfId="52586"/>
    <cellStyle name="Input 3 7 2 34" xfId="18142"/>
    <cellStyle name="Input 3 7 2 35" xfId="35630"/>
    <cellStyle name="Input 3 7 2 36" xfId="53356"/>
    <cellStyle name="Input 3 7 2 37" xfId="53630"/>
    <cellStyle name="Input 3 7 2 4" xfId="2172"/>
    <cellStyle name="Input 3 7 2 4 2" xfId="19764"/>
    <cellStyle name="Input 3 7 2 4 3" xfId="37252"/>
    <cellStyle name="Input 3 7 2 5" xfId="2608"/>
    <cellStyle name="Input 3 7 2 5 2" xfId="20200"/>
    <cellStyle name="Input 3 7 2 5 3" xfId="37688"/>
    <cellStyle name="Input 3 7 2 6" xfId="3073"/>
    <cellStyle name="Input 3 7 2 6 2" xfId="20665"/>
    <cellStyle name="Input 3 7 2 6 3" xfId="38153"/>
    <cellStyle name="Input 3 7 2 7" xfId="3458"/>
    <cellStyle name="Input 3 7 2 7 2" xfId="21050"/>
    <cellStyle name="Input 3 7 2 7 3" xfId="38538"/>
    <cellStyle name="Input 3 7 2 8" xfId="3883"/>
    <cellStyle name="Input 3 7 2 8 2" xfId="21475"/>
    <cellStyle name="Input 3 7 2 8 3" xfId="38963"/>
    <cellStyle name="Input 3 7 2 9" xfId="4304"/>
    <cellStyle name="Input 3 7 2 9 2" xfId="21896"/>
    <cellStyle name="Input 3 7 2 9 3" xfId="39384"/>
    <cellStyle name="Input 3 7 20" xfId="8240"/>
    <cellStyle name="Input 3 7 20 2" xfId="25800"/>
    <cellStyle name="Input 3 7 20 3" xfId="43288"/>
    <cellStyle name="Input 3 7 21" xfId="8808"/>
    <cellStyle name="Input 3 7 21 2" xfId="26368"/>
    <cellStyle name="Input 3 7 21 3" xfId="43856"/>
    <cellStyle name="Input 3 7 22" xfId="9376"/>
    <cellStyle name="Input 3 7 22 2" xfId="26936"/>
    <cellStyle name="Input 3 7 22 3" xfId="44424"/>
    <cellStyle name="Input 3 7 23" xfId="9956"/>
    <cellStyle name="Input 3 7 23 2" xfId="27516"/>
    <cellStyle name="Input 3 7 23 3" xfId="45004"/>
    <cellStyle name="Input 3 7 24" xfId="10523"/>
    <cellStyle name="Input 3 7 24 2" xfId="28083"/>
    <cellStyle name="Input 3 7 24 3" xfId="45571"/>
    <cellStyle name="Input 3 7 25" xfId="9502"/>
    <cellStyle name="Input 3 7 25 2" xfId="27062"/>
    <cellStyle name="Input 3 7 25 3" xfId="44550"/>
    <cellStyle name="Input 3 7 26" xfId="11613"/>
    <cellStyle name="Input 3 7 26 2" xfId="29173"/>
    <cellStyle name="Input 3 7 26 3" xfId="46661"/>
    <cellStyle name="Input 3 7 27" xfId="12191"/>
    <cellStyle name="Input 3 7 27 2" xfId="29751"/>
    <cellStyle name="Input 3 7 27 3" xfId="47239"/>
    <cellStyle name="Input 3 7 28" xfId="12770"/>
    <cellStyle name="Input 3 7 28 2" xfId="30330"/>
    <cellStyle name="Input 3 7 28 3" xfId="47818"/>
    <cellStyle name="Input 3 7 29" xfId="13346"/>
    <cellStyle name="Input 3 7 29 2" xfId="30906"/>
    <cellStyle name="Input 3 7 29 3" xfId="48394"/>
    <cellStyle name="Input 3 7 3" xfId="928"/>
    <cellStyle name="Input 3 7 3 10" xfId="4845"/>
    <cellStyle name="Input 3 7 3 10 2" xfId="22437"/>
    <cellStyle name="Input 3 7 3 10 3" xfId="39925"/>
    <cellStyle name="Input 3 7 3 11" xfId="5246"/>
    <cellStyle name="Input 3 7 3 11 2" xfId="22838"/>
    <cellStyle name="Input 3 7 3 11 3" xfId="40326"/>
    <cellStyle name="Input 3 7 3 12" xfId="5646"/>
    <cellStyle name="Input 3 7 3 12 2" xfId="23238"/>
    <cellStyle name="Input 3 7 3 12 3" xfId="40726"/>
    <cellStyle name="Input 3 7 3 13" xfId="6391"/>
    <cellStyle name="Input 3 7 3 13 2" xfId="23951"/>
    <cellStyle name="Input 3 7 3 13 3" xfId="41439"/>
    <cellStyle name="Input 3 7 3 14" xfId="6992"/>
    <cellStyle name="Input 3 7 3 14 2" xfId="24552"/>
    <cellStyle name="Input 3 7 3 14 3" xfId="42040"/>
    <cellStyle name="Input 3 7 3 15" xfId="7572"/>
    <cellStyle name="Input 3 7 3 15 2" xfId="25132"/>
    <cellStyle name="Input 3 7 3 15 3" xfId="42620"/>
    <cellStyle name="Input 3 7 3 16" xfId="8140"/>
    <cellStyle name="Input 3 7 3 16 2" xfId="25700"/>
    <cellStyle name="Input 3 7 3 16 3" xfId="43188"/>
    <cellStyle name="Input 3 7 3 17" xfId="8708"/>
    <cellStyle name="Input 3 7 3 17 2" xfId="26268"/>
    <cellStyle name="Input 3 7 3 17 3" xfId="43756"/>
    <cellStyle name="Input 3 7 3 18" xfId="9276"/>
    <cellStyle name="Input 3 7 3 18 2" xfId="26836"/>
    <cellStyle name="Input 3 7 3 18 3" xfId="44324"/>
    <cellStyle name="Input 3 7 3 19" xfId="9844"/>
    <cellStyle name="Input 3 7 3 19 2" xfId="27404"/>
    <cellStyle name="Input 3 7 3 19 3" xfId="44892"/>
    <cellStyle name="Input 3 7 3 2" xfId="1421"/>
    <cellStyle name="Input 3 7 3 2 2" xfId="19013"/>
    <cellStyle name="Input 3 7 3 2 3" xfId="36501"/>
    <cellStyle name="Input 3 7 3 20" xfId="10423"/>
    <cellStyle name="Input 3 7 3 20 2" xfId="27983"/>
    <cellStyle name="Input 3 7 3 20 3" xfId="45471"/>
    <cellStyle name="Input 3 7 3 21" xfId="10990"/>
    <cellStyle name="Input 3 7 3 21 2" xfId="28550"/>
    <cellStyle name="Input 3 7 3 21 3" xfId="46038"/>
    <cellStyle name="Input 3 7 3 22" xfId="11500"/>
    <cellStyle name="Input 3 7 3 22 2" xfId="29060"/>
    <cellStyle name="Input 3 7 3 22 3" xfId="46548"/>
    <cellStyle name="Input 3 7 3 23" xfId="12081"/>
    <cellStyle name="Input 3 7 3 23 2" xfId="29641"/>
    <cellStyle name="Input 3 7 3 23 3" xfId="47129"/>
    <cellStyle name="Input 3 7 3 24" xfId="12659"/>
    <cellStyle name="Input 3 7 3 24 2" xfId="30219"/>
    <cellStyle name="Input 3 7 3 24 3" xfId="47707"/>
    <cellStyle name="Input 3 7 3 25" xfId="13235"/>
    <cellStyle name="Input 3 7 3 25 2" xfId="30795"/>
    <cellStyle name="Input 3 7 3 25 3" xfId="48283"/>
    <cellStyle name="Input 3 7 3 26" xfId="13811"/>
    <cellStyle name="Input 3 7 3 26 2" xfId="31371"/>
    <cellStyle name="Input 3 7 3 26 3" xfId="48859"/>
    <cellStyle name="Input 3 7 3 27" xfId="14385"/>
    <cellStyle name="Input 3 7 3 27 2" xfId="31945"/>
    <cellStyle name="Input 3 7 3 27 3" xfId="49433"/>
    <cellStyle name="Input 3 7 3 28" xfId="14941"/>
    <cellStyle name="Input 3 7 3 28 2" xfId="32501"/>
    <cellStyle name="Input 3 7 3 28 3" xfId="49989"/>
    <cellStyle name="Input 3 7 3 29" xfId="15498"/>
    <cellStyle name="Input 3 7 3 29 2" xfId="33058"/>
    <cellStyle name="Input 3 7 3 29 3" xfId="50546"/>
    <cellStyle name="Input 3 7 3 3" xfId="1857"/>
    <cellStyle name="Input 3 7 3 3 2" xfId="19449"/>
    <cellStyle name="Input 3 7 3 3 3" xfId="36937"/>
    <cellStyle name="Input 3 7 3 30" xfId="16056"/>
    <cellStyle name="Input 3 7 3 30 2" xfId="33616"/>
    <cellStyle name="Input 3 7 3 30 3" xfId="51104"/>
    <cellStyle name="Input 3 7 3 31" xfId="16604"/>
    <cellStyle name="Input 3 7 3 31 2" xfId="34164"/>
    <cellStyle name="Input 3 7 3 31 3" xfId="51652"/>
    <cellStyle name="Input 3 7 3 32" xfId="17137"/>
    <cellStyle name="Input 3 7 3 32 2" xfId="34697"/>
    <cellStyle name="Input 3 7 3 32 3" xfId="52185"/>
    <cellStyle name="Input 3 7 3 33" xfId="17658"/>
    <cellStyle name="Input 3 7 3 33 2" xfId="35218"/>
    <cellStyle name="Input 3 7 3 33 3" xfId="52706"/>
    <cellStyle name="Input 3 7 3 34" xfId="18262"/>
    <cellStyle name="Input 3 7 3 35" xfId="35750"/>
    <cellStyle name="Input 3 7 3 36" xfId="53476"/>
    <cellStyle name="Input 3 7 3 37" xfId="53866"/>
    <cellStyle name="Input 3 7 3 4" xfId="2292"/>
    <cellStyle name="Input 3 7 3 4 2" xfId="19884"/>
    <cellStyle name="Input 3 7 3 4 3" xfId="37372"/>
    <cellStyle name="Input 3 7 3 5" xfId="2728"/>
    <cellStyle name="Input 3 7 3 5 2" xfId="20320"/>
    <cellStyle name="Input 3 7 3 5 3" xfId="37808"/>
    <cellStyle name="Input 3 7 3 6" xfId="2383"/>
    <cellStyle name="Input 3 7 3 6 2" xfId="19975"/>
    <cellStyle name="Input 3 7 3 6 3" xfId="37463"/>
    <cellStyle name="Input 3 7 3 7" xfId="3578"/>
    <cellStyle name="Input 3 7 3 7 2" xfId="21170"/>
    <cellStyle name="Input 3 7 3 7 3" xfId="38658"/>
    <cellStyle name="Input 3 7 3 8" xfId="4003"/>
    <cellStyle name="Input 3 7 3 8 2" xfId="21595"/>
    <cellStyle name="Input 3 7 3 8 3" xfId="39083"/>
    <cellStyle name="Input 3 7 3 9" xfId="4424"/>
    <cellStyle name="Input 3 7 3 9 2" xfId="22016"/>
    <cellStyle name="Input 3 7 3 9 3" xfId="39504"/>
    <cellStyle name="Input 3 7 30" xfId="13923"/>
    <cellStyle name="Input 3 7 30 2" xfId="31483"/>
    <cellStyle name="Input 3 7 30 3" xfId="48971"/>
    <cellStyle name="Input 3 7 31" xfId="14483"/>
    <cellStyle name="Input 3 7 31 2" xfId="32043"/>
    <cellStyle name="Input 3 7 31 3" xfId="49531"/>
    <cellStyle name="Input 3 7 32" xfId="15038"/>
    <cellStyle name="Input 3 7 32 2" xfId="32598"/>
    <cellStyle name="Input 3 7 32 3" xfId="50086"/>
    <cellStyle name="Input 3 7 33" xfId="15603"/>
    <cellStyle name="Input 3 7 33 2" xfId="33163"/>
    <cellStyle name="Input 3 7 33 3" xfId="50651"/>
    <cellStyle name="Input 3 7 34" xfId="16150"/>
    <cellStyle name="Input 3 7 34 2" xfId="33710"/>
    <cellStyle name="Input 3 7 34 3" xfId="51198"/>
    <cellStyle name="Input 3 7 35" xfId="16701"/>
    <cellStyle name="Input 3 7 35 2" xfId="34261"/>
    <cellStyle name="Input 3 7 35 3" xfId="51749"/>
    <cellStyle name="Input 3 7 36" xfId="17222"/>
    <cellStyle name="Input 3 7 36 2" xfId="34782"/>
    <cellStyle name="Input 3 7 36 3" xfId="52270"/>
    <cellStyle name="Input 3 7 37" xfId="17826"/>
    <cellStyle name="Input 3 7 38" xfId="35314"/>
    <cellStyle name="Input 3 7 39" xfId="53219"/>
    <cellStyle name="Input 3 7 4" xfId="671"/>
    <cellStyle name="Input 3 7 4 10" xfId="10733"/>
    <cellStyle name="Input 3 7 4 10 2" xfId="28293"/>
    <cellStyle name="Input 3 7 4 10 3" xfId="45781"/>
    <cellStyle name="Input 3 7 4 11" xfId="11243"/>
    <cellStyle name="Input 3 7 4 11 2" xfId="28803"/>
    <cellStyle name="Input 3 7 4 11 3" xfId="46291"/>
    <cellStyle name="Input 3 7 4 12" xfId="11824"/>
    <cellStyle name="Input 3 7 4 12 2" xfId="29384"/>
    <cellStyle name="Input 3 7 4 12 3" xfId="46872"/>
    <cellStyle name="Input 3 7 4 13" xfId="12402"/>
    <cellStyle name="Input 3 7 4 13 2" xfId="29962"/>
    <cellStyle name="Input 3 7 4 13 3" xfId="47450"/>
    <cellStyle name="Input 3 7 4 14" xfId="12978"/>
    <cellStyle name="Input 3 7 4 14 2" xfId="30538"/>
    <cellStyle name="Input 3 7 4 14 3" xfId="48026"/>
    <cellStyle name="Input 3 7 4 15" xfId="13554"/>
    <cellStyle name="Input 3 7 4 15 2" xfId="31114"/>
    <cellStyle name="Input 3 7 4 15 3" xfId="48602"/>
    <cellStyle name="Input 3 7 4 16" xfId="14128"/>
    <cellStyle name="Input 3 7 4 16 2" xfId="31688"/>
    <cellStyle name="Input 3 7 4 16 3" xfId="49176"/>
    <cellStyle name="Input 3 7 4 17" xfId="14684"/>
    <cellStyle name="Input 3 7 4 17 2" xfId="32244"/>
    <cellStyle name="Input 3 7 4 17 3" xfId="49732"/>
    <cellStyle name="Input 3 7 4 18" xfId="15241"/>
    <cellStyle name="Input 3 7 4 18 2" xfId="32801"/>
    <cellStyle name="Input 3 7 4 18 3" xfId="50289"/>
    <cellStyle name="Input 3 7 4 19" xfId="15799"/>
    <cellStyle name="Input 3 7 4 19 2" xfId="33359"/>
    <cellStyle name="Input 3 7 4 19 3" xfId="50847"/>
    <cellStyle name="Input 3 7 4 2" xfId="6134"/>
    <cellStyle name="Input 3 7 4 2 2" xfId="23694"/>
    <cellStyle name="Input 3 7 4 2 3" xfId="41182"/>
    <cellStyle name="Input 3 7 4 20" xfId="16347"/>
    <cellStyle name="Input 3 7 4 20 2" xfId="33907"/>
    <cellStyle name="Input 3 7 4 20 3" xfId="51395"/>
    <cellStyle name="Input 3 7 4 21" xfId="16880"/>
    <cellStyle name="Input 3 7 4 21 2" xfId="34440"/>
    <cellStyle name="Input 3 7 4 21 3" xfId="51928"/>
    <cellStyle name="Input 3 7 4 22" xfId="17401"/>
    <cellStyle name="Input 3 7 4 22 2" xfId="34961"/>
    <cellStyle name="Input 3 7 4 22 3" xfId="52449"/>
    <cellStyle name="Input 3 7 4 23" xfId="18005"/>
    <cellStyle name="Input 3 7 4 24" xfId="35493"/>
    <cellStyle name="Input 3 7 4 3" xfId="6735"/>
    <cellStyle name="Input 3 7 4 3 2" xfId="24295"/>
    <cellStyle name="Input 3 7 4 3 3" xfId="41783"/>
    <cellStyle name="Input 3 7 4 4" xfId="7315"/>
    <cellStyle name="Input 3 7 4 4 2" xfId="24875"/>
    <cellStyle name="Input 3 7 4 4 3" xfId="42363"/>
    <cellStyle name="Input 3 7 4 5" xfId="7883"/>
    <cellStyle name="Input 3 7 4 5 2" xfId="25443"/>
    <cellStyle name="Input 3 7 4 5 3" xfId="42931"/>
    <cellStyle name="Input 3 7 4 6" xfId="8451"/>
    <cellStyle name="Input 3 7 4 6 2" xfId="26011"/>
    <cellStyle name="Input 3 7 4 6 3" xfId="43499"/>
    <cellStyle name="Input 3 7 4 7" xfId="9019"/>
    <cellStyle name="Input 3 7 4 7 2" xfId="26579"/>
    <cellStyle name="Input 3 7 4 7 3" xfId="44067"/>
    <cellStyle name="Input 3 7 4 8" xfId="9587"/>
    <cellStyle name="Input 3 7 4 8 2" xfId="27147"/>
    <cellStyle name="Input 3 7 4 8 3" xfId="44635"/>
    <cellStyle name="Input 3 7 4 9" xfId="10166"/>
    <cellStyle name="Input 3 7 4 9 2" xfId="27726"/>
    <cellStyle name="Input 3 7 4 9 3" xfId="45214"/>
    <cellStyle name="Input 3 7 40" xfId="53621"/>
    <cellStyle name="Input 3 7 5" xfId="1164"/>
    <cellStyle name="Input 3 7 5 2" xfId="18756"/>
    <cellStyle name="Input 3 7 5 3" xfId="36244"/>
    <cellStyle name="Input 3 7 6" xfId="1600"/>
    <cellStyle name="Input 3 7 6 2" xfId="19192"/>
    <cellStyle name="Input 3 7 6 3" xfId="36680"/>
    <cellStyle name="Input 3 7 7" xfId="2035"/>
    <cellStyle name="Input 3 7 7 2" xfId="19627"/>
    <cellStyle name="Input 3 7 7 3" xfId="37115"/>
    <cellStyle name="Input 3 7 8" xfId="2471"/>
    <cellStyle name="Input 3 7 8 2" xfId="20063"/>
    <cellStyle name="Input 3 7 8 3" xfId="37551"/>
    <cellStyle name="Input 3 7 9" xfId="2926"/>
    <cellStyle name="Input 3 7 9 2" xfId="20518"/>
    <cellStyle name="Input 3 7 9 3" xfId="38006"/>
    <cellStyle name="Input 3 8" xfId="197"/>
    <cellStyle name="Input 3 8 10" xfId="3354"/>
    <cellStyle name="Input 3 8 10 2" xfId="20946"/>
    <cellStyle name="Input 3 8 10 3" xfId="38434"/>
    <cellStyle name="Input 3 8 11" xfId="3779"/>
    <cellStyle name="Input 3 8 11 2" xfId="21371"/>
    <cellStyle name="Input 3 8 11 3" xfId="38859"/>
    <cellStyle name="Input 3 8 12" xfId="4200"/>
    <cellStyle name="Input 3 8 12 2" xfId="21792"/>
    <cellStyle name="Input 3 8 12 3" xfId="39280"/>
    <cellStyle name="Input 3 8 13" xfId="4621"/>
    <cellStyle name="Input 3 8 13 2" xfId="22213"/>
    <cellStyle name="Input 3 8 13 3" xfId="39701"/>
    <cellStyle name="Input 3 8 14" xfId="5022"/>
    <cellStyle name="Input 3 8 14 2" xfId="22614"/>
    <cellStyle name="Input 3 8 14 3" xfId="40102"/>
    <cellStyle name="Input 3 8 15" xfId="5422"/>
    <cellStyle name="Input 3 8 15 2" xfId="23014"/>
    <cellStyle name="Input 3 8 15 3" xfId="40502"/>
    <cellStyle name="Input 3 8 16" xfId="5958"/>
    <cellStyle name="Input 3 8 16 2" xfId="23550"/>
    <cellStyle name="Input 3 8 16 3" xfId="41038"/>
    <cellStyle name="Input 3 8 17" xfId="6559"/>
    <cellStyle name="Input 3 8 17 2" xfId="24119"/>
    <cellStyle name="Input 3 8 17 3" xfId="41607"/>
    <cellStyle name="Input 3 8 18" xfId="7139"/>
    <cellStyle name="Input 3 8 18 2" xfId="24699"/>
    <cellStyle name="Input 3 8 18 3" xfId="42187"/>
    <cellStyle name="Input 3 8 19" xfId="7707"/>
    <cellStyle name="Input 3 8 19 2" xfId="25267"/>
    <cellStyle name="Input 3 8 19 3" xfId="42755"/>
    <cellStyle name="Input 3 8 2" xfId="841"/>
    <cellStyle name="Input 3 8 2 10" xfId="4758"/>
    <cellStyle name="Input 3 8 2 10 2" xfId="22350"/>
    <cellStyle name="Input 3 8 2 10 3" xfId="39838"/>
    <cellStyle name="Input 3 8 2 11" xfId="5159"/>
    <cellStyle name="Input 3 8 2 11 2" xfId="22751"/>
    <cellStyle name="Input 3 8 2 11 3" xfId="40239"/>
    <cellStyle name="Input 3 8 2 12" xfId="5559"/>
    <cellStyle name="Input 3 8 2 12 2" xfId="23151"/>
    <cellStyle name="Input 3 8 2 12 3" xfId="40639"/>
    <cellStyle name="Input 3 8 2 13" xfId="6304"/>
    <cellStyle name="Input 3 8 2 13 2" xfId="23864"/>
    <cellStyle name="Input 3 8 2 13 3" xfId="41352"/>
    <cellStyle name="Input 3 8 2 14" xfId="6905"/>
    <cellStyle name="Input 3 8 2 14 2" xfId="24465"/>
    <cellStyle name="Input 3 8 2 14 3" xfId="41953"/>
    <cellStyle name="Input 3 8 2 15" xfId="7485"/>
    <cellStyle name="Input 3 8 2 15 2" xfId="25045"/>
    <cellStyle name="Input 3 8 2 15 3" xfId="42533"/>
    <cellStyle name="Input 3 8 2 16" xfId="8053"/>
    <cellStyle name="Input 3 8 2 16 2" xfId="25613"/>
    <cellStyle name="Input 3 8 2 16 3" xfId="43101"/>
    <cellStyle name="Input 3 8 2 17" xfId="8621"/>
    <cellStyle name="Input 3 8 2 17 2" xfId="26181"/>
    <cellStyle name="Input 3 8 2 17 3" xfId="43669"/>
    <cellStyle name="Input 3 8 2 18" xfId="9189"/>
    <cellStyle name="Input 3 8 2 18 2" xfId="26749"/>
    <cellStyle name="Input 3 8 2 18 3" xfId="44237"/>
    <cellStyle name="Input 3 8 2 19" xfId="9757"/>
    <cellStyle name="Input 3 8 2 19 2" xfId="27317"/>
    <cellStyle name="Input 3 8 2 19 3" xfId="44805"/>
    <cellStyle name="Input 3 8 2 2" xfId="1334"/>
    <cellStyle name="Input 3 8 2 2 2" xfId="18926"/>
    <cellStyle name="Input 3 8 2 2 3" xfId="36414"/>
    <cellStyle name="Input 3 8 2 20" xfId="10336"/>
    <cellStyle name="Input 3 8 2 20 2" xfId="27896"/>
    <cellStyle name="Input 3 8 2 20 3" xfId="45384"/>
    <cellStyle name="Input 3 8 2 21" xfId="10903"/>
    <cellStyle name="Input 3 8 2 21 2" xfId="28463"/>
    <cellStyle name="Input 3 8 2 21 3" xfId="45951"/>
    <cellStyle name="Input 3 8 2 22" xfId="11413"/>
    <cellStyle name="Input 3 8 2 22 2" xfId="28973"/>
    <cellStyle name="Input 3 8 2 22 3" xfId="46461"/>
    <cellStyle name="Input 3 8 2 23" xfId="11994"/>
    <cellStyle name="Input 3 8 2 23 2" xfId="29554"/>
    <cellStyle name="Input 3 8 2 23 3" xfId="47042"/>
    <cellStyle name="Input 3 8 2 24" xfId="12572"/>
    <cellStyle name="Input 3 8 2 24 2" xfId="30132"/>
    <cellStyle name="Input 3 8 2 24 3" xfId="47620"/>
    <cellStyle name="Input 3 8 2 25" xfId="13148"/>
    <cellStyle name="Input 3 8 2 25 2" xfId="30708"/>
    <cellStyle name="Input 3 8 2 25 3" xfId="48196"/>
    <cellStyle name="Input 3 8 2 26" xfId="13724"/>
    <cellStyle name="Input 3 8 2 26 2" xfId="31284"/>
    <cellStyle name="Input 3 8 2 26 3" xfId="48772"/>
    <cellStyle name="Input 3 8 2 27" xfId="14298"/>
    <cellStyle name="Input 3 8 2 27 2" xfId="31858"/>
    <cellStyle name="Input 3 8 2 27 3" xfId="49346"/>
    <cellStyle name="Input 3 8 2 28" xfId="14854"/>
    <cellStyle name="Input 3 8 2 28 2" xfId="32414"/>
    <cellStyle name="Input 3 8 2 28 3" xfId="49902"/>
    <cellStyle name="Input 3 8 2 29" xfId="15411"/>
    <cellStyle name="Input 3 8 2 29 2" xfId="32971"/>
    <cellStyle name="Input 3 8 2 29 3" xfId="50459"/>
    <cellStyle name="Input 3 8 2 3" xfId="1770"/>
    <cellStyle name="Input 3 8 2 3 2" xfId="19362"/>
    <cellStyle name="Input 3 8 2 3 3" xfId="36850"/>
    <cellStyle name="Input 3 8 2 30" xfId="15969"/>
    <cellStyle name="Input 3 8 2 30 2" xfId="33529"/>
    <cellStyle name="Input 3 8 2 30 3" xfId="51017"/>
    <cellStyle name="Input 3 8 2 31" xfId="16517"/>
    <cellStyle name="Input 3 8 2 31 2" xfId="34077"/>
    <cellStyle name="Input 3 8 2 31 3" xfId="51565"/>
    <cellStyle name="Input 3 8 2 32" xfId="17050"/>
    <cellStyle name="Input 3 8 2 32 2" xfId="34610"/>
    <cellStyle name="Input 3 8 2 32 3" xfId="52098"/>
    <cellStyle name="Input 3 8 2 33" xfId="17571"/>
    <cellStyle name="Input 3 8 2 33 2" xfId="35131"/>
    <cellStyle name="Input 3 8 2 33 3" xfId="52619"/>
    <cellStyle name="Input 3 8 2 34" xfId="18175"/>
    <cellStyle name="Input 3 8 2 35" xfId="35663"/>
    <cellStyle name="Input 3 8 2 36" xfId="53389"/>
    <cellStyle name="Input 3 8 2 37" xfId="53653"/>
    <cellStyle name="Input 3 8 2 4" xfId="2205"/>
    <cellStyle name="Input 3 8 2 4 2" xfId="19797"/>
    <cellStyle name="Input 3 8 2 4 3" xfId="37285"/>
    <cellStyle name="Input 3 8 2 5" xfId="2641"/>
    <cellStyle name="Input 3 8 2 5 2" xfId="20233"/>
    <cellStyle name="Input 3 8 2 5 3" xfId="37721"/>
    <cellStyle name="Input 3 8 2 6" xfId="2955"/>
    <cellStyle name="Input 3 8 2 6 2" xfId="20547"/>
    <cellStyle name="Input 3 8 2 6 3" xfId="38035"/>
    <cellStyle name="Input 3 8 2 7" xfId="3491"/>
    <cellStyle name="Input 3 8 2 7 2" xfId="21083"/>
    <cellStyle name="Input 3 8 2 7 3" xfId="38571"/>
    <cellStyle name="Input 3 8 2 8" xfId="3916"/>
    <cellStyle name="Input 3 8 2 8 2" xfId="21508"/>
    <cellStyle name="Input 3 8 2 8 3" xfId="38996"/>
    <cellStyle name="Input 3 8 2 9" xfId="4337"/>
    <cellStyle name="Input 3 8 2 9 2" xfId="21929"/>
    <cellStyle name="Input 3 8 2 9 3" xfId="39417"/>
    <cellStyle name="Input 3 8 20" xfId="8275"/>
    <cellStyle name="Input 3 8 20 2" xfId="25835"/>
    <cellStyle name="Input 3 8 20 3" xfId="43323"/>
    <cellStyle name="Input 3 8 21" xfId="8843"/>
    <cellStyle name="Input 3 8 21 2" xfId="26403"/>
    <cellStyle name="Input 3 8 21 3" xfId="43891"/>
    <cellStyle name="Input 3 8 22" xfId="9411"/>
    <cellStyle name="Input 3 8 22 2" xfId="26971"/>
    <cellStyle name="Input 3 8 22 3" xfId="44459"/>
    <cellStyle name="Input 3 8 23" xfId="9991"/>
    <cellStyle name="Input 3 8 23 2" xfId="27551"/>
    <cellStyle name="Input 3 8 23 3" xfId="45039"/>
    <cellStyle name="Input 3 8 24" xfId="10558"/>
    <cellStyle name="Input 3 8 24 2" xfId="28118"/>
    <cellStyle name="Input 3 8 24 3" xfId="45606"/>
    <cellStyle name="Input 3 8 25" xfId="11069"/>
    <cellStyle name="Input 3 8 25 2" xfId="28629"/>
    <cellStyle name="Input 3 8 25 3" xfId="46117"/>
    <cellStyle name="Input 3 8 26" xfId="11648"/>
    <cellStyle name="Input 3 8 26 2" xfId="29208"/>
    <cellStyle name="Input 3 8 26 3" xfId="46696"/>
    <cellStyle name="Input 3 8 27" xfId="12226"/>
    <cellStyle name="Input 3 8 27 2" xfId="29786"/>
    <cellStyle name="Input 3 8 27 3" xfId="47274"/>
    <cellStyle name="Input 3 8 28" xfId="12805"/>
    <cellStyle name="Input 3 8 28 2" xfId="30365"/>
    <cellStyle name="Input 3 8 28 3" xfId="47853"/>
    <cellStyle name="Input 3 8 29" xfId="13381"/>
    <cellStyle name="Input 3 8 29 2" xfId="30941"/>
    <cellStyle name="Input 3 8 29 3" xfId="48429"/>
    <cellStyle name="Input 3 8 3" xfId="961"/>
    <cellStyle name="Input 3 8 3 10" xfId="4878"/>
    <cellStyle name="Input 3 8 3 10 2" xfId="22470"/>
    <cellStyle name="Input 3 8 3 10 3" xfId="39958"/>
    <cellStyle name="Input 3 8 3 11" xfId="5279"/>
    <cellStyle name="Input 3 8 3 11 2" xfId="22871"/>
    <cellStyle name="Input 3 8 3 11 3" xfId="40359"/>
    <cellStyle name="Input 3 8 3 12" xfId="5679"/>
    <cellStyle name="Input 3 8 3 12 2" xfId="23271"/>
    <cellStyle name="Input 3 8 3 12 3" xfId="40759"/>
    <cellStyle name="Input 3 8 3 13" xfId="6424"/>
    <cellStyle name="Input 3 8 3 13 2" xfId="23984"/>
    <cellStyle name="Input 3 8 3 13 3" xfId="41472"/>
    <cellStyle name="Input 3 8 3 14" xfId="7025"/>
    <cellStyle name="Input 3 8 3 14 2" xfId="24585"/>
    <cellStyle name="Input 3 8 3 14 3" xfId="42073"/>
    <cellStyle name="Input 3 8 3 15" xfId="7605"/>
    <cellStyle name="Input 3 8 3 15 2" xfId="25165"/>
    <cellStyle name="Input 3 8 3 15 3" xfId="42653"/>
    <cellStyle name="Input 3 8 3 16" xfId="8173"/>
    <cellStyle name="Input 3 8 3 16 2" xfId="25733"/>
    <cellStyle name="Input 3 8 3 16 3" xfId="43221"/>
    <cellStyle name="Input 3 8 3 17" xfId="8741"/>
    <cellStyle name="Input 3 8 3 17 2" xfId="26301"/>
    <cellStyle name="Input 3 8 3 17 3" xfId="43789"/>
    <cellStyle name="Input 3 8 3 18" xfId="9309"/>
    <cellStyle name="Input 3 8 3 18 2" xfId="26869"/>
    <cellStyle name="Input 3 8 3 18 3" xfId="44357"/>
    <cellStyle name="Input 3 8 3 19" xfId="9877"/>
    <cellStyle name="Input 3 8 3 19 2" xfId="27437"/>
    <cellStyle name="Input 3 8 3 19 3" xfId="44925"/>
    <cellStyle name="Input 3 8 3 2" xfId="1454"/>
    <cellStyle name="Input 3 8 3 2 2" xfId="19046"/>
    <cellStyle name="Input 3 8 3 2 3" xfId="36534"/>
    <cellStyle name="Input 3 8 3 20" xfId="10456"/>
    <cellStyle name="Input 3 8 3 20 2" xfId="28016"/>
    <cellStyle name="Input 3 8 3 20 3" xfId="45504"/>
    <cellStyle name="Input 3 8 3 21" xfId="11023"/>
    <cellStyle name="Input 3 8 3 21 2" xfId="28583"/>
    <cellStyle name="Input 3 8 3 21 3" xfId="46071"/>
    <cellStyle name="Input 3 8 3 22" xfId="11533"/>
    <cellStyle name="Input 3 8 3 22 2" xfId="29093"/>
    <cellStyle name="Input 3 8 3 22 3" xfId="46581"/>
    <cellStyle name="Input 3 8 3 23" xfId="12114"/>
    <cellStyle name="Input 3 8 3 23 2" xfId="29674"/>
    <cellStyle name="Input 3 8 3 23 3" xfId="47162"/>
    <cellStyle name="Input 3 8 3 24" xfId="12692"/>
    <cellStyle name="Input 3 8 3 24 2" xfId="30252"/>
    <cellStyle name="Input 3 8 3 24 3" xfId="47740"/>
    <cellStyle name="Input 3 8 3 25" xfId="13268"/>
    <cellStyle name="Input 3 8 3 25 2" xfId="30828"/>
    <cellStyle name="Input 3 8 3 25 3" xfId="48316"/>
    <cellStyle name="Input 3 8 3 26" xfId="13844"/>
    <cellStyle name="Input 3 8 3 26 2" xfId="31404"/>
    <cellStyle name="Input 3 8 3 26 3" xfId="48892"/>
    <cellStyle name="Input 3 8 3 27" xfId="14418"/>
    <cellStyle name="Input 3 8 3 27 2" xfId="31978"/>
    <cellStyle name="Input 3 8 3 27 3" xfId="49466"/>
    <cellStyle name="Input 3 8 3 28" xfId="14974"/>
    <cellStyle name="Input 3 8 3 28 2" xfId="32534"/>
    <cellStyle name="Input 3 8 3 28 3" xfId="50022"/>
    <cellStyle name="Input 3 8 3 29" xfId="15531"/>
    <cellStyle name="Input 3 8 3 29 2" xfId="33091"/>
    <cellStyle name="Input 3 8 3 29 3" xfId="50579"/>
    <cellStyle name="Input 3 8 3 3" xfId="1890"/>
    <cellStyle name="Input 3 8 3 3 2" xfId="19482"/>
    <cellStyle name="Input 3 8 3 3 3" xfId="36970"/>
    <cellStyle name="Input 3 8 3 30" xfId="16089"/>
    <cellStyle name="Input 3 8 3 30 2" xfId="33649"/>
    <cellStyle name="Input 3 8 3 30 3" xfId="51137"/>
    <cellStyle name="Input 3 8 3 31" xfId="16637"/>
    <cellStyle name="Input 3 8 3 31 2" xfId="34197"/>
    <cellStyle name="Input 3 8 3 31 3" xfId="51685"/>
    <cellStyle name="Input 3 8 3 32" xfId="17170"/>
    <cellStyle name="Input 3 8 3 32 2" xfId="34730"/>
    <cellStyle name="Input 3 8 3 32 3" xfId="52218"/>
    <cellStyle name="Input 3 8 3 33" xfId="17691"/>
    <cellStyle name="Input 3 8 3 33 2" xfId="35251"/>
    <cellStyle name="Input 3 8 3 33 3" xfId="52739"/>
    <cellStyle name="Input 3 8 3 34" xfId="18295"/>
    <cellStyle name="Input 3 8 3 35" xfId="35783"/>
    <cellStyle name="Input 3 8 3 36" xfId="53509"/>
    <cellStyle name="Input 3 8 3 37" xfId="53899"/>
    <cellStyle name="Input 3 8 3 4" xfId="2325"/>
    <cellStyle name="Input 3 8 3 4 2" xfId="19917"/>
    <cellStyle name="Input 3 8 3 4 3" xfId="37405"/>
    <cellStyle name="Input 3 8 3 5" xfId="2761"/>
    <cellStyle name="Input 3 8 3 5 2" xfId="20353"/>
    <cellStyle name="Input 3 8 3 5 3" xfId="37841"/>
    <cellStyle name="Input 3 8 3 6" xfId="2458"/>
    <cellStyle name="Input 3 8 3 6 2" xfId="20050"/>
    <cellStyle name="Input 3 8 3 6 3" xfId="37538"/>
    <cellStyle name="Input 3 8 3 7" xfId="3611"/>
    <cellStyle name="Input 3 8 3 7 2" xfId="21203"/>
    <cellStyle name="Input 3 8 3 7 3" xfId="38691"/>
    <cellStyle name="Input 3 8 3 8" xfId="4036"/>
    <cellStyle name="Input 3 8 3 8 2" xfId="21628"/>
    <cellStyle name="Input 3 8 3 8 3" xfId="39116"/>
    <cellStyle name="Input 3 8 3 9" xfId="4457"/>
    <cellStyle name="Input 3 8 3 9 2" xfId="22049"/>
    <cellStyle name="Input 3 8 3 9 3" xfId="39537"/>
    <cellStyle name="Input 3 8 30" xfId="13958"/>
    <cellStyle name="Input 3 8 30 2" xfId="31518"/>
    <cellStyle name="Input 3 8 30 3" xfId="49006"/>
    <cellStyle name="Input 3 8 31" xfId="14518"/>
    <cellStyle name="Input 3 8 31 2" xfId="32078"/>
    <cellStyle name="Input 3 8 31 3" xfId="49566"/>
    <cellStyle name="Input 3 8 32" xfId="15073"/>
    <cellStyle name="Input 3 8 32 2" xfId="32633"/>
    <cellStyle name="Input 3 8 32 3" xfId="50121"/>
    <cellStyle name="Input 3 8 33" xfId="15638"/>
    <cellStyle name="Input 3 8 33 2" xfId="33198"/>
    <cellStyle name="Input 3 8 33 3" xfId="50686"/>
    <cellStyle name="Input 3 8 34" xfId="16185"/>
    <cellStyle name="Input 3 8 34 2" xfId="33745"/>
    <cellStyle name="Input 3 8 34 3" xfId="51233"/>
    <cellStyle name="Input 3 8 35" xfId="16736"/>
    <cellStyle name="Input 3 8 35 2" xfId="34296"/>
    <cellStyle name="Input 3 8 35 3" xfId="51784"/>
    <cellStyle name="Input 3 8 36" xfId="17257"/>
    <cellStyle name="Input 3 8 36 2" xfId="34817"/>
    <cellStyle name="Input 3 8 36 3" xfId="52305"/>
    <cellStyle name="Input 3 8 37" xfId="17861"/>
    <cellStyle name="Input 3 8 38" xfId="35349"/>
    <cellStyle name="Input 3 8 39" xfId="53252"/>
    <cellStyle name="Input 3 8 4" xfId="704"/>
    <cellStyle name="Input 3 8 4 10" xfId="10766"/>
    <cellStyle name="Input 3 8 4 10 2" xfId="28326"/>
    <cellStyle name="Input 3 8 4 10 3" xfId="45814"/>
    <cellStyle name="Input 3 8 4 11" xfId="11276"/>
    <cellStyle name="Input 3 8 4 11 2" xfId="28836"/>
    <cellStyle name="Input 3 8 4 11 3" xfId="46324"/>
    <cellStyle name="Input 3 8 4 12" xfId="11857"/>
    <cellStyle name="Input 3 8 4 12 2" xfId="29417"/>
    <cellStyle name="Input 3 8 4 12 3" xfId="46905"/>
    <cellStyle name="Input 3 8 4 13" xfId="12435"/>
    <cellStyle name="Input 3 8 4 13 2" xfId="29995"/>
    <cellStyle name="Input 3 8 4 13 3" xfId="47483"/>
    <cellStyle name="Input 3 8 4 14" xfId="13011"/>
    <cellStyle name="Input 3 8 4 14 2" xfId="30571"/>
    <cellStyle name="Input 3 8 4 14 3" xfId="48059"/>
    <cellStyle name="Input 3 8 4 15" xfId="13587"/>
    <cellStyle name="Input 3 8 4 15 2" xfId="31147"/>
    <cellStyle name="Input 3 8 4 15 3" xfId="48635"/>
    <cellStyle name="Input 3 8 4 16" xfId="14161"/>
    <cellStyle name="Input 3 8 4 16 2" xfId="31721"/>
    <cellStyle name="Input 3 8 4 16 3" xfId="49209"/>
    <cellStyle name="Input 3 8 4 17" xfId="14717"/>
    <cellStyle name="Input 3 8 4 17 2" xfId="32277"/>
    <cellStyle name="Input 3 8 4 17 3" xfId="49765"/>
    <cellStyle name="Input 3 8 4 18" xfId="15274"/>
    <cellStyle name="Input 3 8 4 18 2" xfId="32834"/>
    <cellStyle name="Input 3 8 4 18 3" xfId="50322"/>
    <cellStyle name="Input 3 8 4 19" xfId="15832"/>
    <cellStyle name="Input 3 8 4 19 2" xfId="33392"/>
    <cellStyle name="Input 3 8 4 19 3" xfId="50880"/>
    <cellStyle name="Input 3 8 4 2" xfId="6167"/>
    <cellStyle name="Input 3 8 4 2 2" xfId="23727"/>
    <cellStyle name="Input 3 8 4 2 3" xfId="41215"/>
    <cellStyle name="Input 3 8 4 20" xfId="16380"/>
    <cellStyle name="Input 3 8 4 20 2" xfId="33940"/>
    <cellStyle name="Input 3 8 4 20 3" xfId="51428"/>
    <cellStyle name="Input 3 8 4 21" xfId="16913"/>
    <cellStyle name="Input 3 8 4 21 2" xfId="34473"/>
    <cellStyle name="Input 3 8 4 21 3" xfId="51961"/>
    <cellStyle name="Input 3 8 4 22" xfId="17434"/>
    <cellStyle name="Input 3 8 4 22 2" xfId="34994"/>
    <cellStyle name="Input 3 8 4 22 3" xfId="52482"/>
    <cellStyle name="Input 3 8 4 23" xfId="18038"/>
    <cellStyle name="Input 3 8 4 24" xfId="35526"/>
    <cellStyle name="Input 3 8 4 3" xfId="6768"/>
    <cellStyle name="Input 3 8 4 3 2" xfId="24328"/>
    <cellStyle name="Input 3 8 4 3 3" xfId="41816"/>
    <cellStyle name="Input 3 8 4 4" xfId="7348"/>
    <cellStyle name="Input 3 8 4 4 2" xfId="24908"/>
    <cellStyle name="Input 3 8 4 4 3" xfId="42396"/>
    <cellStyle name="Input 3 8 4 5" xfId="7916"/>
    <cellStyle name="Input 3 8 4 5 2" xfId="25476"/>
    <cellStyle name="Input 3 8 4 5 3" xfId="42964"/>
    <cellStyle name="Input 3 8 4 6" xfId="8484"/>
    <cellStyle name="Input 3 8 4 6 2" xfId="26044"/>
    <cellStyle name="Input 3 8 4 6 3" xfId="43532"/>
    <cellStyle name="Input 3 8 4 7" xfId="9052"/>
    <cellStyle name="Input 3 8 4 7 2" xfId="26612"/>
    <cellStyle name="Input 3 8 4 7 3" xfId="44100"/>
    <cellStyle name="Input 3 8 4 8" xfId="9620"/>
    <cellStyle name="Input 3 8 4 8 2" xfId="27180"/>
    <cellStyle name="Input 3 8 4 8 3" xfId="44668"/>
    <cellStyle name="Input 3 8 4 9" xfId="10199"/>
    <cellStyle name="Input 3 8 4 9 2" xfId="27759"/>
    <cellStyle name="Input 3 8 4 9 3" xfId="45247"/>
    <cellStyle name="Input 3 8 40" xfId="53547"/>
    <cellStyle name="Input 3 8 5" xfId="1197"/>
    <cellStyle name="Input 3 8 5 2" xfId="18789"/>
    <cellStyle name="Input 3 8 5 3" xfId="36277"/>
    <cellStyle name="Input 3 8 6" xfId="1633"/>
    <cellStyle name="Input 3 8 6 2" xfId="19225"/>
    <cellStyle name="Input 3 8 6 3" xfId="36713"/>
    <cellStyle name="Input 3 8 7" xfId="2068"/>
    <cellStyle name="Input 3 8 7 2" xfId="19660"/>
    <cellStyle name="Input 3 8 7 3" xfId="37148"/>
    <cellStyle name="Input 3 8 8" xfId="2504"/>
    <cellStyle name="Input 3 8 8 2" xfId="20096"/>
    <cellStyle name="Input 3 8 8 3" xfId="37584"/>
    <cellStyle name="Input 3 8 9" xfId="2957"/>
    <cellStyle name="Input 3 8 9 2" xfId="20549"/>
    <cellStyle name="Input 3 8 9 3" xfId="38037"/>
    <cellStyle name="Input 3 9" xfId="204"/>
    <cellStyle name="Input 3 9 10" xfId="3364"/>
    <cellStyle name="Input 3 9 10 2" xfId="20956"/>
    <cellStyle name="Input 3 9 10 3" xfId="38444"/>
    <cellStyle name="Input 3 9 11" xfId="3789"/>
    <cellStyle name="Input 3 9 11 2" xfId="21381"/>
    <cellStyle name="Input 3 9 11 3" xfId="38869"/>
    <cellStyle name="Input 3 9 12" xfId="4210"/>
    <cellStyle name="Input 3 9 12 2" xfId="21802"/>
    <cellStyle name="Input 3 9 12 3" xfId="39290"/>
    <cellStyle name="Input 3 9 13" xfId="4631"/>
    <cellStyle name="Input 3 9 13 2" xfId="22223"/>
    <cellStyle name="Input 3 9 13 3" xfId="39711"/>
    <cellStyle name="Input 3 9 14" xfId="5032"/>
    <cellStyle name="Input 3 9 14 2" xfId="22624"/>
    <cellStyle name="Input 3 9 14 3" xfId="40112"/>
    <cellStyle name="Input 3 9 15" xfId="5432"/>
    <cellStyle name="Input 3 9 15 2" xfId="23024"/>
    <cellStyle name="Input 3 9 15 3" xfId="40512"/>
    <cellStyle name="Input 3 9 16" xfId="5968"/>
    <cellStyle name="Input 3 9 16 2" xfId="23560"/>
    <cellStyle name="Input 3 9 16 3" xfId="41048"/>
    <cellStyle name="Input 3 9 17" xfId="6569"/>
    <cellStyle name="Input 3 9 17 2" xfId="24129"/>
    <cellStyle name="Input 3 9 17 3" xfId="41617"/>
    <cellStyle name="Input 3 9 18" xfId="7149"/>
    <cellStyle name="Input 3 9 18 2" xfId="24709"/>
    <cellStyle name="Input 3 9 18 3" xfId="42197"/>
    <cellStyle name="Input 3 9 19" xfId="7717"/>
    <cellStyle name="Input 3 9 19 2" xfId="25277"/>
    <cellStyle name="Input 3 9 19 3" xfId="42765"/>
    <cellStyle name="Input 3 9 2" xfId="851"/>
    <cellStyle name="Input 3 9 2 10" xfId="4768"/>
    <cellStyle name="Input 3 9 2 10 2" xfId="22360"/>
    <cellStyle name="Input 3 9 2 10 3" xfId="39848"/>
    <cellStyle name="Input 3 9 2 11" xfId="5169"/>
    <cellStyle name="Input 3 9 2 11 2" xfId="22761"/>
    <cellStyle name="Input 3 9 2 11 3" xfId="40249"/>
    <cellStyle name="Input 3 9 2 12" xfId="5569"/>
    <cellStyle name="Input 3 9 2 12 2" xfId="23161"/>
    <cellStyle name="Input 3 9 2 12 3" xfId="40649"/>
    <cellStyle name="Input 3 9 2 13" xfId="6314"/>
    <cellStyle name="Input 3 9 2 13 2" xfId="23874"/>
    <cellStyle name="Input 3 9 2 13 3" xfId="41362"/>
    <cellStyle name="Input 3 9 2 14" xfId="6915"/>
    <cellStyle name="Input 3 9 2 14 2" xfId="24475"/>
    <cellStyle name="Input 3 9 2 14 3" xfId="41963"/>
    <cellStyle name="Input 3 9 2 15" xfId="7495"/>
    <cellStyle name="Input 3 9 2 15 2" xfId="25055"/>
    <cellStyle name="Input 3 9 2 15 3" xfId="42543"/>
    <cellStyle name="Input 3 9 2 16" xfId="8063"/>
    <cellStyle name="Input 3 9 2 16 2" xfId="25623"/>
    <cellStyle name="Input 3 9 2 16 3" xfId="43111"/>
    <cellStyle name="Input 3 9 2 17" xfId="8631"/>
    <cellStyle name="Input 3 9 2 17 2" xfId="26191"/>
    <cellStyle name="Input 3 9 2 17 3" xfId="43679"/>
    <cellStyle name="Input 3 9 2 18" xfId="9199"/>
    <cellStyle name="Input 3 9 2 18 2" xfId="26759"/>
    <cellStyle name="Input 3 9 2 18 3" xfId="44247"/>
    <cellStyle name="Input 3 9 2 19" xfId="9767"/>
    <cellStyle name="Input 3 9 2 19 2" xfId="27327"/>
    <cellStyle name="Input 3 9 2 19 3" xfId="44815"/>
    <cellStyle name="Input 3 9 2 2" xfId="1344"/>
    <cellStyle name="Input 3 9 2 2 2" xfId="18936"/>
    <cellStyle name="Input 3 9 2 2 3" xfId="36424"/>
    <cellStyle name="Input 3 9 2 20" xfId="10346"/>
    <cellStyle name="Input 3 9 2 20 2" xfId="27906"/>
    <cellStyle name="Input 3 9 2 20 3" xfId="45394"/>
    <cellStyle name="Input 3 9 2 21" xfId="10913"/>
    <cellStyle name="Input 3 9 2 21 2" xfId="28473"/>
    <cellStyle name="Input 3 9 2 21 3" xfId="45961"/>
    <cellStyle name="Input 3 9 2 22" xfId="11423"/>
    <cellStyle name="Input 3 9 2 22 2" xfId="28983"/>
    <cellStyle name="Input 3 9 2 22 3" xfId="46471"/>
    <cellStyle name="Input 3 9 2 23" xfId="12004"/>
    <cellStyle name="Input 3 9 2 23 2" xfId="29564"/>
    <cellStyle name="Input 3 9 2 23 3" xfId="47052"/>
    <cellStyle name="Input 3 9 2 24" xfId="12582"/>
    <cellStyle name="Input 3 9 2 24 2" xfId="30142"/>
    <cellStyle name="Input 3 9 2 24 3" xfId="47630"/>
    <cellStyle name="Input 3 9 2 25" xfId="13158"/>
    <cellStyle name="Input 3 9 2 25 2" xfId="30718"/>
    <cellStyle name="Input 3 9 2 25 3" xfId="48206"/>
    <cellStyle name="Input 3 9 2 26" xfId="13734"/>
    <cellStyle name="Input 3 9 2 26 2" xfId="31294"/>
    <cellStyle name="Input 3 9 2 26 3" xfId="48782"/>
    <cellStyle name="Input 3 9 2 27" xfId="14308"/>
    <cellStyle name="Input 3 9 2 27 2" xfId="31868"/>
    <cellStyle name="Input 3 9 2 27 3" xfId="49356"/>
    <cellStyle name="Input 3 9 2 28" xfId="14864"/>
    <cellStyle name="Input 3 9 2 28 2" xfId="32424"/>
    <cellStyle name="Input 3 9 2 28 3" xfId="49912"/>
    <cellStyle name="Input 3 9 2 29" xfId="15421"/>
    <cellStyle name="Input 3 9 2 29 2" xfId="32981"/>
    <cellStyle name="Input 3 9 2 29 3" xfId="50469"/>
    <cellStyle name="Input 3 9 2 3" xfId="1780"/>
    <cellStyle name="Input 3 9 2 3 2" xfId="19372"/>
    <cellStyle name="Input 3 9 2 3 3" xfId="36860"/>
    <cellStyle name="Input 3 9 2 30" xfId="15979"/>
    <cellStyle name="Input 3 9 2 30 2" xfId="33539"/>
    <cellStyle name="Input 3 9 2 30 3" xfId="51027"/>
    <cellStyle name="Input 3 9 2 31" xfId="16527"/>
    <cellStyle name="Input 3 9 2 31 2" xfId="34087"/>
    <cellStyle name="Input 3 9 2 31 3" xfId="51575"/>
    <cellStyle name="Input 3 9 2 32" xfId="17060"/>
    <cellStyle name="Input 3 9 2 32 2" xfId="34620"/>
    <cellStyle name="Input 3 9 2 32 3" xfId="52108"/>
    <cellStyle name="Input 3 9 2 33" xfId="17581"/>
    <cellStyle name="Input 3 9 2 33 2" xfId="35141"/>
    <cellStyle name="Input 3 9 2 33 3" xfId="52629"/>
    <cellStyle name="Input 3 9 2 34" xfId="18185"/>
    <cellStyle name="Input 3 9 2 35" xfId="35673"/>
    <cellStyle name="Input 3 9 2 36" xfId="53399"/>
    <cellStyle name="Input 3 9 2 37" xfId="53774"/>
    <cellStyle name="Input 3 9 2 4" xfId="2215"/>
    <cellStyle name="Input 3 9 2 4 2" xfId="19807"/>
    <cellStyle name="Input 3 9 2 4 3" xfId="37295"/>
    <cellStyle name="Input 3 9 2 5" xfId="2651"/>
    <cellStyle name="Input 3 9 2 5 2" xfId="20243"/>
    <cellStyle name="Input 3 9 2 5 3" xfId="37731"/>
    <cellStyle name="Input 3 9 2 6" xfId="1023"/>
    <cellStyle name="Input 3 9 2 6 2" xfId="18639"/>
    <cellStyle name="Input 3 9 2 6 3" xfId="36127"/>
    <cellStyle name="Input 3 9 2 7" xfId="3501"/>
    <cellStyle name="Input 3 9 2 7 2" xfId="21093"/>
    <cellStyle name="Input 3 9 2 7 3" xfId="38581"/>
    <cellStyle name="Input 3 9 2 8" xfId="3926"/>
    <cellStyle name="Input 3 9 2 8 2" xfId="21518"/>
    <cellStyle name="Input 3 9 2 8 3" xfId="39006"/>
    <cellStyle name="Input 3 9 2 9" xfId="4347"/>
    <cellStyle name="Input 3 9 2 9 2" xfId="21939"/>
    <cellStyle name="Input 3 9 2 9 3" xfId="39427"/>
    <cellStyle name="Input 3 9 20" xfId="8285"/>
    <cellStyle name="Input 3 9 20 2" xfId="25845"/>
    <cellStyle name="Input 3 9 20 3" xfId="43333"/>
    <cellStyle name="Input 3 9 21" xfId="8853"/>
    <cellStyle name="Input 3 9 21 2" xfId="26413"/>
    <cellStyle name="Input 3 9 21 3" xfId="43901"/>
    <cellStyle name="Input 3 9 22" xfId="9421"/>
    <cellStyle name="Input 3 9 22 2" xfId="26981"/>
    <cellStyle name="Input 3 9 22 3" xfId="44469"/>
    <cellStyle name="Input 3 9 23" xfId="10001"/>
    <cellStyle name="Input 3 9 23 2" xfId="27561"/>
    <cellStyle name="Input 3 9 23 3" xfId="45049"/>
    <cellStyle name="Input 3 9 24" xfId="10568"/>
    <cellStyle name="Input 3 9 24 2" xfId="28128"/>
    <cellStyle name="Input 3 9 24 3" xfId="45616"/>
    <cellStyle name="Input 3 9 25" xfId="11079"/>
    <cellStyle name="Input 3 9 25 2" xfId="28639"/>
    <cellStyle name="Input 3 9 25 3" xfId="46127"/>
    <cellStyle name="Input 3 9 26" xfId="11658"/>
    <cellStyle name="Input 3 9 26 2" xfId="29218"/>
    <cellStyle name="Input 3 9 26 3" xfId="46706"/>
    <cellStyle name="Input 3 9 27" xfId="12236"/>
    <cellStyle name="Input 3 9 27 2" xfId="29796"/>
    <cellStyle name="Input 3 9 27 3" xfId="47284"/>
    <cellStyle name="Input 3 9 28" xfId="12815"/>
    <cellStyle name="Input 3 9 28 2" xfId="30375"/>
    <cellStyle name="Input 3 9 28 3" xfId="47863"/>
    <cellStyle name="Input 3 9 29" xfId="13391"/>
    <cellStyle name="Input 3 9 29 2" xfId="30951"/>
    <cellStyle name="Input 3 9 29 3" xfId="48439"/>
    <cellStyle name="Input 3 9 3" xfId="971"/>
    <cellStyle name="Input 3 9 3 10" xfId="4888"/>
    <cellStyle name="Input 3 9 3 10 2" xfId="22480"/>
    <cellStyle name="Input 3 9 3 10 3" xfId="39968"/>
    <cellStyle name="Input 3 9 3 11" xfId="5289"/>
    <cellStyle name="Input 3 9 3 11 2" xfId="22881"/>
    <cellStyle name="Input 3 9 3 11 3" xfId="40369"/>
    <cellStyle name="Input 3 9 3 12" xfId="5689"/>
    <cellStyle name="Input 3 9 3 12 2" xfId="23281"/>
    <cellStyle name="Input 3 9 3 12 3" xfId="40769"/>
    <cellStyle name="Input 3 9 3 13" xfId="6434"/>
    <cellStyle name="Input 3 9 3 13 2" xfId="23994"/>
    <cellStyle name="Input 3 9 3 13 3" xfId="41482"/>
    <cellStyle name="Input 3 9 3 14" xfId="7035"/>
    <cellStyle name="Input 3 9 3 14 2" xfId="24595"/>
    <cellStyle name="Input 3 9 3 14 3" xfId="42083"/>
    <cellStyle name="Input 3 9 3 15" xfId="7615"/>
    <cellStyle name="Input 3 9 3 15 2" xfId="25175"/>
    <cellStyle name="Input 3 9 3 15 3" xfId="42663"/>
    <cellStyle name="Input 3 9 3 16" xfId="8183"/>
    <cellStyle name="Input 3 9 3 16 2" xfId="25743"/>
    <cellStyle name="Input 3 9 3 16 3" xfId="43231"/>
    <cellStyle name="Input 3 9 3 17" xfId="8751"/>
    <cellStyle name="Input 3 9 3 17 2" xfId="26311"/>
    <cellStyle name="Input 3 9 3 17 3" xfId="43799"/>
    <cellStyle name="Input 3 9 3 18" xfId="9319"/>
    <cellStyle name="Input 3 9 3 18 2" xfId="26879"/>
    <cellStyle name="Input 3 9 3 18 3" xfId="44367"/>
    <cellStyle name="Input 3 9 3 19" xfId="9887"/>
    <cellStyle name="Input 3 9 3 19 2" xfId="27447"/>
    <cellStyle name="Input 3 9 3 19 3" xfId="44935"/>
    <cellStyle name="Input 3 9 3 2" xfId="1464"/>
    <cellStyle name="Input 3 9 3 2 2" xfId="19056"/>
    <cellStyle name="Input 3 9 3 2 3" xfId="36544"/>
    <cellStyle name="Input 3 9 3 20" xfId="10466"/>
    <cellStyle name="Input 3 9 3 20 2" xfId="28026"/>
    <cellStyle name="Input 3 9 3 20 3" xfId="45514"/>
    <cellStyle name="Input 3 9 3 21" xfId="11033"/>
    <cellStyle name="Input 3 9 3 21 2" xfId="28593"/>
    <cellStyle name="Input 3 9 3 21 3" xfId="46081"/>
    <cellStyle name="Input 3 9 3 22" xfId="11543"/>
    <cellStyle name="Input 3 9 3 22 2" xfId="29103"/>
    <cellStyle name="Input 3 9 3 22 3" xfId="46591"/>
    <cellStyle name="Input 3 9 3 23" xfId="12124"/>
    <cellStyle name="Input 3 9 3 23 2" xfId="29684"/>
    <cellStyle name="Input 3 9 3 23 3" xfId="47172"/>
    <cellStyle name="Input 3 9 3 24" xfId="12702"/>
    <cellStyle name="Input 3 9 3 24 2" xfId="30262"/>
    <cellStyle name="Input 3 9 3 24 3" xfId="47750"/>
    <cellStyle name="Input 3 9 3 25" xfId="13278"/>
    <cellStyle name="Input 3 9 3 25 2" xfId="30838"/>
    <cellStyle name="Input 3 9 3 25 3" xfId="48326"/>
    <cellStyle name="Input 3 9 3 26" xfId="13854"/>
    <cellStyle name="Input 3 9 3 26 2" xfId="31414"/>
    <cellStyle name="Input 3 9 3 26 3" xfId="48902"/>
    <cellStyle name="Input 3 9 3 27" xfId="14428"/>
    <cellStyle name="Input 3 9 3 27 2" xfId="31988"/>
    <cellStyle name="Input 3 9 3 27 3" xfId="49476"/>
    <cellStyle name="Input 3 9 3 28" xfId="14984"/>
    <cellStyle name="Input 3 9 3 28 2" xfId="32544"/>
    <cellStyle name="Input 3 9 3 28 3" xfId="50032"/>
    <cellStyle name="Input 3 9 3 29" xfId="15541"/>
    <cellStyle name="Input 3 9 3 29 2" xfId="33101"/>
    <cellStyle name="Input 3 9 3 29 3" xfId="50589"/>
    <cellStyle name="Input 3 9 3 3" xfId="1900"/>
    <cellStyle name="Input 3 9 3 3 2" xfId="19492"/>
    <cellStyle name="Input 3 9 3 3 3" xfId="36980"/>
    <cellStyle name="Input 3 9 3 30" xfId="16099"/>
    <cellStyle name="Input 3 9 3 30 2" xfId="33659"/>
    <cellStyle name="Input 3 9 3 30 3" xfId="51147"/>
    <cellStyle name="Input 3 9 3 31" xfId="16647"/>
    <cellStyle name="Input 3 9 3 31 2" xfId="34207"/>
    <cellStyle name="Input 3 9 3 31 3" xfId="51695"/>
    <cellStyle name="Input 3 9 3 32" xfId="17180"/>
    <cellStyle name="Input 3 9 3 32 2" xfId="34740"/>
    <cellStyle name="Input 3 9 3 32 3" xfId="52228"/>
    <cellStyle name="Input 3 9 3 33" xfId="17701"/>
    <cellStyle name="Input 3 9 3 33 2" xfId="35261"/>
    <cellStyle name="Input 3 9 3 33 3" xfId="52749"/>
    <cellStyle name="Input 3 9 3 34" xfId="18305"/>
    <cellStyle name="Input 3 9 3 35" xfId="35793"/>
    <cellStyle name="Input 3 9 3 36" xfId="53519"/>
    <cellStyle name="Input 3 9 3 37" xfId="53909"/>
    <cellStyle name="Input 3 9 3 4" xfId="2335"/>
    <cellStyle name="Input 3 9 3 4 2" xfId="19927"/>
    <cellStyle name="Input 3 9 3 4 3" xfId="37415"/>
    <cellStyle name="Input 3 9 3 5" xfId="2771"/>
    <cellStyle name="Input 3 9 3 5 2" xfId="20363"/>
    <cellStyle name="Input 3 9 3 5 3" xfId="37851"/>
    <cellStyle name="Input 3 9 3 6" xfId="1513"/>
    <cellStyle name="Input 3 9 3 6 2" xfId="19105"/>
    <cellStyle name="Input 3 9 3 6 3" xfId="36593"/>
    <cellStyle name="Input 3 9 3 7" xfId="3621"/>
    <cellStyle name="Input 3 9 3 7 2" xfId="21213"/>
    <cellStyle name="Input 3 9 3 7 3" xfId="38701"/>
    <cellStyle name="Input 3 9 3 8" xfId="4046"/>
    <cellStyle name="Input 3 9 3 8 2" xfId="21638"/>
    <cellStyle name="Input 3 9 3 8 3" xfId="39126"/>
    <cellStyle name="Input 3 9 3 9" xfId="4467"/>
    <cellStyle name="Input 3 9 3 9 2" xfId="22059"/>
    <cellStyle name="Input 3 9 3 9 3" xfId="39547"/>
    <cellStyle name="Input 3 9 30" xfId="13968"/>
    <cellStyle name="Input 3 9 30 2" xfId="31528"/>
    <cellStyle name="Input 3 9 30 3" xfId="49016"/>
    <cellStyle name="Input 3 9 31" xfId="14528"/>
    <cellStyle name="Input 3 9 31 2" xfId="32088"/>
    <cellStyle name="Input 3 9 31 3" xfId="49576"/>
    <cellStyle name="Input 3 9 32" xfId="15083"/>
    <cellStyle name="Input 3 9 32 2" xfId="32643"/>
    <cellStyle name="Input 3 9 32 3" xfId="50131"/>
    <cellStyle name="Input 3 9 33" xfId="15648"/>
    <cellStyle name="Input 3 9 33 2" xfId="33208"/>
    <cellStyle name="Input 3 9 33 3" xfId="50696"/>
    <cellStyle name="Input 3 9 34" xfId="16195"/>
    <cellStyle name="Input 3 9 34 2" xfId="33755"/>
    <cellStyle name="Input 3 9 34 3" xfId="51243"/>
    <cellStyle name="Input 3 9 35" xfId="16746"/>
    <cellStyle name="Input 3 9 35 2" xfId="34306"/>
    <cellStyle name="Input 3 9 35 3" xfId="51794"/>
    <cellStyle name="Input 3 9 36" xfId="17267"/>
    <cellStyle name="Input 3 9 36 2" xfId="34827"/>
    <cellStyle name="Input 3 9 36 3" xfId="52315"/>
    <cellStyle name="Input 3 9 37" xfId="17871"/>
    <cellStyle name="Input 3 9 38" xfId="35359"/>
    <cellStyle name="Input 3 9 39" xfId="53262"/>
    <cellStyle name="Input 3 9 4" xfId="714"/>
    <cellStyle name="Input 3 9 4 10" xfId="10776"/>
    <cellStyle name="Input 3 9 4 10 2" xfId="28336"/>
    <cellStyle name="Input 3 9 4 10 3" xfId="45824"/>
    <cellStyle name="Input 3 9 4 11" xfId="11286"/>
    <cellStyle name="Input 3 9 4 11 2" xfId="28846"/>
    <cellStyle name="Input 3 9 4 11 3" xfId="46334"/>
    <cellStyle name="Input 3 9 4 12" xfId="11867"/>
    <cellStyle name="Input 3 9 4 12 2" xfId="29427"/>
    <cellStyle name="Input 3 9 4 12 3" xfId="46915"/>
    <cellStyle name="Input 3 9 4 13" xfId="12445"/>
    <cellStyle name="Input 3 9 4 13 2" xfId="30005"/>
    <cellStyle name="Input 3 9 4 13 3" xfId="47493"/>
    <cellStyle name="Input 3 9 4 14" xfId="13021"/>
    <cellStyle name="Input 3 9 4 14 2" xfId="30581"/>
    <cellStyle name="Input 3 9 4 14 3" xfId="48069"/>
    <cellStyle name="Input 3 9 4 15" xfId="13597"/>
    <cellStyle name="Input 3 9 4 15 2" xfId="31157"/>
    <cellStyle name="Input 3 9 4 15 3" xfId="48645"/>
    <cellStyle name="Input 3 9 4 16" xfId="14171"/>
    <cellStyle name="Input 3 9 4 16 2" xfId="31731"/>
    <cellStyle name="Input 3 9 4 16 3" xfId="49219"/>
    <cellStyle name="Input 3 9 4 17" xfId="14727"/>
    <cellStyle name="Input 3 9 4 17 2" xfId="32287"/>
    <cellStyle name="Input 3 9 4 17 3" xfId="49775"/>
    <cellStyle name="Input 3 9 4 18" xfId="15284"/>
    <cellStyle name="Input 3 9 4 18 2" xfId="32844"/>
    <cellStyle name="Input 3 9 4 18 3" xfId="50332"/>
    <cellStyle name="Input 3 9 4 19" xfId="15842"/>
    <cellStyle name="Input 3 9 4 19 2" xfId="33402"/>
    <cellStyle name="Input 3 9 4 19 3" xfId="50890"/>
    <cellStyle name="Input 3 9 4 2" xfId="6177"/>
    <cellStyle name="Input 3 9 4 2 2" xfId="23737"/>
    <cellStyle name="Input 3 9 4 2 3" xfId="41225"/>
    <cellStyle name="Input 3 9 4 20" xfId="16390"/>
    <cellStyle name="Input 3 9 4 20 2" xfId="33950"/>
    <cellStyle name="Input 3 9 4 20 3" xfId="51438"/>
    <cellStyle name="Input 3 9 4 21" xfId="16923"/>
    <cellStyle name="Input 3 9 4 21 2" xfId="34483"/>
    <cellStyle name="Input 3 9 4 21 3" xfId="51971"/>
    <cellStyle name="Input 3 9 4 22" xfId="17444"/>
    <cellStyle name="Input 3 9 4 22 2" xfId="35004"/>
    <cellStyle name="Input 3 9 4 22 3" xfId="52492"/>
    <cellStyle name="Input 3 9 4 23" xfId="18048"/>
    <cellStyle name="Input 3 9 4 24" xfId="35536"/>
    <cellStyle name="Input 3 9 4 3" xfId="6778"/>
    <cellStyle name="Input 3 9 4 3 2" xfId="24338"/>
    <cellStyle name="Input 3 9 4 3 3" xfId="41826"/>
    <cellStyle name="Input 3 9 4 4" xfId="7358"/>
    <cellStyle name="Input 3 9 4 4 2" xfId="24918"/>
    <cellStyle name="Input 3 9 4 4 3" xfId="42406"/>
    <cellStyle name="Input 3 9 4 5" xfId="7926"/>
    <cellStyle name="Input 3 9 4 5 2" xfId="25486"/>
    <cellStyle name="Input 3 9 4 5 3" xfId="42974"/>
    <cellStyle name="Input 3 9 4 6" xfId="8494"/>
    <cellStyle name="Input 3 9 4 6 2" xfId="26054"/>
    <cellStyle name="Input 3 9 4 6 3" xfId="43542"/>
    <cellStyle name="Input 3 9 4 7" xfId="9062"/>
    <cellStyle name="Input 3 9 4 7 2" xfId="26622"/>
    <cellStyle name="Input 3 9 4 7 3" xfId="44110"/>
    <cellStyle name="Input 3 9 4 8" xfId="9630"/>
    <cellStyle name="Input 3 9 4 8 2" xfId="27190"/>
    <cellStyle name="Input 3 9 4 8 3" xfId="44678"/>
    <cellStyle name="Input 3 9 4 9" xfId="10209"/>
    <cellStyle name="Input 3 9 4 9 2" xfId="27769"/>
    <cellStyle name="Input 3 9 4 9 3" xfId="45257"/>
    <cellStyle name="Input 3 9 40" xfId="53662"/>
    <cellStyle name="Input 3 9 5" xfId="1207"/>
    <cellStyle name="Input 3 9 5 2" xfId="18799"/>
    <cellStyle name="Input 3 9 5 3" xfId="36287"/>
    <cellStyle name="Input 3 9 6" xfId="1643"/>
    <cellStyle name="Input 3 9 6 2" xfId="19235"/>
    <cellStyle name="Input 3 9 6 3" xfId="36723"/>
    <cellStyle name="Input 3 9 7" xfId="2078"/>
    <cellStyle name="Input 3 9 7 2" xfId="19670"/>
    <cellStyle name="Input 3 9 7 3" xfId="37158"/>
    <cellStyle name="Input 3 9 8" xfId="2514"/>
    <cellStyle name="Input 3 9 8 2" xfId="20106"/>
    <cellStyle name="Input 3 9 8 3" xfId="37594"/>
    <cellStyle name="Input 3 9 9" xfId="1969"/>
    <cellStyle name="Input 3 9 9 2" xfId="19561"/>
    <cellStyle name="Input 3 9 9 3" xfId="37049"/>
    <cellStyle name="Linked Cell 2" xfId="81"/>
    <cellStyle name="Linked Cell 3" xfId="82"/>
    <cellStyle name="MS_Arabic" xfId="7"/>
    <cellStyle name="Neutral 2" xfId="83"/>
    <cellStyle name="Neutral 3" xfId="84"/>
    <cellStyle name="Normal" xfId="0" builtinId="0"/>
    <cellStyle name="Normal 10" xfId="85"/>
    <cellStyle name="Normal 11" xfId="109"/>
    <cellStyle name="Normal 11 2" xfId="584"/>
    <cellStyle name="Normal 11 2 2" xfId="621"/>
    <cellStyle name="Normal 11 2 2 2" xfId="6085"/>
    <cellStyle name="Normal 11 2 3" xfId="6049"/>
    <cellStyle name="Normal 11 3" xfId="604"/>
    <cellStyle name="Normal 11 3 2" xfId="6068"/>
    <cellStyle name="Normal 11 4" xfId="6032"/>
    <cellStyle name="Normal 11 5" xfId="566"/>
    <cellStyle name="Normal 12" xfId="111"/>
    <cellStyle name="Normal 12 2" xfId="115"/>
    <cellStyle name="Normal 12 2 2" xfId="622"/>
    <cellStyle name="Normal 12 2 2 2" xfId="6086"/>
    <cellStyle name="Normal 12 2 3" xfId="6050"/>
    <cellStyle name="Normal 12 2 4" xfId="585"/>
    <cellStyle name="Normal 12 3" xfId="605"/>
    <cellStyle name="Normal 12 3 2" xfId="6069"/>
    <cellStyle name="Normal 12 4" xfId="6033"/>
    <cellStyle name="Normal 12 5" xfId="567"/>
    <cellStyle name="Normal 13" xfId="116"/>
    <cellStyle name="Normal 13 2" xfId="586"/>
    <cellStyle name="Normal 13 2 2" xfId="623"/>
    <cellStyle name="Normal 13 2 2 2" xfId="6087"/>
    <cellStyle name="Normal 13 2 3" xfId="6051"/>
    <cellStyle name="Normal 13 3" xfId="606"/>
    <cellStyle name="Normal 13 3 2" xfId="6070"/>
    <cellStyle name="Normal 13 4" xfId="6034"/>
    <cellStyle name="Normal 13 5" xfId="568"/>
    <cellStyle name="Normal 14" xfId="119"/>
    <cellStyle name="Normal 14 2" xfId="607"/>
    <cellStyle name="Normal 14 2 2" xfId="6071"/>
    <cellStyle name="Normal 14 3" xfId="6035"/>
    <cellStyle name="Normal 14 4" xfId="569"/>
    <cellStyle name="Normal 15" xfId="120"/>
    <cellStyle name="Normal 15 2" xfId="53932"/>
    <cellStyle name="Normal 15 3" xfId="570"/>
    <cellStyle name="Normal 16" xfId="122"/>
    <cellStyle name="Normal 16 2" xfId="624"/>
    <cellStyle name="Normal 16 2 2" xfId="6088"/>
    <cellStyle name="Normal 16 3" xfId="6052"/>
    <cellStyle name="Normal 16 4" xfId="587"/>
    <cellStyle name="Normal 17" xfId="123"/>
    <cellStyle name="Normal 17 2" xfId="625"/>
    <cellStyle name="Normal 17 2 2" xfId="6089"/>
    <cellStyle name="Normal 17 3" xfId="6053"/>
    <cellStyle name="Normal 17 4" xfId="588"/>
    <cellStyle name="Normal 18" xfId="125"/>
    <cellStyle name="Normal 18 2" xfId="53933"/>
    <cellStyle name="Normal 18 3" xfId="590"/>
    <cellStyle name="Normal 19" xfId="126"/>
    <cellStyle name="Normal 19 2" xfId="6054"/>
    <cellStyle name="Normal 19 3" xfId="589"/>
    <cellStyle name="Normal 2" xfId="1"/>
    <cellStyle name="Normal 2 2" xfId="2"/>
    <cellStyle name="Normal 2 2 2" xfId="86"/>
    <cellStyle name="Normal 2 3" xfId="87"/>
    <cellStyle name="Normal 20" xfId="127"/>
    <cellStyle name="Normal 20 2" xfId="6114"/>
    <cellStyle name="Normal 21" xfId="650"/>
    <cellStyle name="Normal 21 2" xfId="6115"/>
    <cellStyle name="Normal 22" xfId="651"/>
    <cellStyle name="Normal 22 2" xfId="6116"/>
    <cellStyle name="Normal 23" xfId="652"/>
    <cellStyle name="Normal 23 2" xfId="6117"/>
    <cellStyle name="Normal 24" xfId="653"/>
    <cellStyle name="Normal 24 2" xfId="6118"/>
    <cellStyle name="Normal 25" xfId="654"/>
    <cellStyle name="Normal 25 2" xfId="6119"/>
    <cellStyle name="Normal 26" xfId="655"/>
    <cellStyle name="Normal 26 2" xfId="6120"/>
    <cellStyle name="Normal 27" xfId="656"/>
    <cellStyle name="Normal 27 2" xfId="6121"/>
    <cellStyle name="Normal 28" xfId="657"/>
    <cellStyle name="Normal 28 2" xfId="6122"/>
    <cellStyle name="Normal 29" xfId="658"/>
    <cellStyle name="Normal 29 2" xfId="6123"/>
    <cellStyle name="Normal 3" xfId="6"/>
    <cellStyle name="Normal 3 2" xfId="11"/>
    <cellStyle name="Normal 3 2 2" xfId="89"/>
    <cellStyle name="Normal 3 3" xfId="88"/>
    <cellStyle name="Normal 3 4" xfId="52840"/>
    <cellStyle name="Normal 30" xfId="659"/>
    <cellStyle name="Normal 4" xfId="4"/>
    <cellStyle name="Normal 4 2" xfId="52842"/>
    <cellStyle name="Normal 4 3" xfId="52841"/>
    <cellStyle name="Normal 4 3 2" xfId="52853"/>
    <cellStyle name="Normal 5" xfId="8"/>
    <cellStyle name="Normal 5 2" xfId="3"/>
    <cellStyle name="Normal 5 3" xfId="52843"/>
    <cellStyle name="Normal 6" xfId="9"/>
    <cellStyle name="Normal 6 2" xfId="90"/>
    <cellStyle name="Normal 6 3" xfId="571"/>
    <cellStyle name="Normal 6 3 2" xfId="608"/>
    <cellStyle name="Normal 6 3 2 2" xfId="6072"/>
    <cellStyle name="Normal 6 3 3" xfId="6036"/>
    <cellStyle name="Normal 6 3 3 2" xfId="53934"/>
    <cellStyle name="Normal 6 3 4" xfId="52844"/>
    <cellStyle name="Normal 6 4" xfId="591"/>
    <cellStyle name="Normal 6 4 2" xfId="6055"/>
    <cellStyle name="Normal 6 5" xfId="661"/>
    <cellStyle name="Normal 6 6" xfId="128"/>
    <cellStyle name="Normal 7" xfId="10"/>
    <cellStyle name="Normal 7 2" xfId="92"/>
    <cellStyle name="Normal 7 3" xfId="91"/>
    <cellStyle name="Normal 7 4" xfId="52845"/>
    <cellStyle name="Normal 8" xfId="93"/>
    <cellStyle name="Normal 9" xfId="94"/>
    <cellStyle name="Normal 9 2" xfId="95"/>
    <cellStyle name="Normal_Sheet1" xfId="121"/>
    <cellStyle name="Normal_Sheet1 2" xfId="110"/>
    <cellStyle name="Normal_Sheet17" xfId="114"/>
    <cellStyle name="Normal_Sheet2 2" xfId="124"/>
    <cellStyle name="Normal_Sheet3" xfId="117"/>
    <cellStyle name="Normal_Sheet5" xfId="112"/>
    <cellStyle name="Normal_Sheet6" xfId="113"/>
    <cellStyle name="Normal_Sheet8" xfId="118"/>
    <cellStyle name="Note 2" xfId="96"/>
    <cellStyle name="Note 2 10" xfId="157"/>
    <cellStyle name="Note 2 10 10" xfId="3365"/>
    <cellStyle name="Note 2 10 10 2" xfId="20957"/>
    <cellStyle name="Note 2 10 10 3" xfId="38445"/>
    <cellStyle name="Note 2 10 11" xfId="3790"/>
    <cellStyle name="Note 2 10 11 2" xfId="21382"/>
    <cellStyle name="Note 2 10 11 3" xfId="38870"/>
    <cellStyle name="Note 2 10 12" xfId="4211"/>
    <cellStyle name="Note 2 10 12 2" xfId="21803"/>
    <cellStyle name="Note 2 10 12 3" xfId="39291"/>
    <cellStyle name="Note 2 10 13" xfId="4632"/>
    <cellStyle name="Note 2 10 13 2" xfId="22224"/>
    <cellStyle name="Note 2 10 13 3" xfId="39712"/>
    <cellStyle name="Note 2 10 14" xfId="5033"/>
    <cellStyle name="Note 2 10 14 2" xfId="22625"/>
    <cellStyle name="Note 2 10 14 3" xfId="40113"/>
    <cellStyle name="Note 2 10 15" xfId="5433"/>
    <cellStyle name="Note 2 10 15 2" xfId="23025"/>
    <cellStyle name="Note 2 10 15 3" xfId="40513"/>
    <cellStyle name="Note 2 10 16" xfId="5969"/>
    <cellStyle name="Note 2 10 16 2" xfId="23561"/>
    <cellStyle name="Note 2 10 16 3" xfId="41049"/>
    <cellStyle name="Note 2 10 17" xfId="6570"/>
    <cellStyle name="Note 2 10 17 2" xfId="24130"/>
    <cellStyle name="Note 2 10 17 3" xfId="41618"/>
    <cellStyle name="Note 2 10 18" xfId="7150"/>
    <cellStyle name="Note 2 10 18 2" xfId="24710"/>
    <cellStyle name="Note 2 10 18 3" xfId="42198"/>
    <cellStyle name="Note 2 10 19" xfId="7718"/>
    <cellStyle name="Note 2 10 19 2" xfId="25278"/>
    <cellStyle name="Note 2 10 19 3" xfId="42766"/>
    <cellStyle name="Note 2 10 2" xfId="852"/>
    <cellStyle name="Note 2 10 2 10" xfId="4769"/>
    <cellStyle name="Note 2 10 2 10 2" xfId="22361"/>
    <cellStyle name="Note 2 10 2 10 3" xfId="39849"/>
    <cellStyle name="Note 2 10 2 11" xfId="5170"/>
    <cellStyle name="Note 2 10 2 11 2" xfId="22762"/>
    <cellStyle name="Note 2 10 2 11 3" xfId="40250"/>
    <cellStyle name="Note 2 10 2 12" xfId="5570"/>
    <cellStyle name="Note 2 10 2 12 2" xfId="23162"/>
    <cellStyle name="Note 2 10 2 12 3" xfId="40650"/>
    <cellStyle name="Note 2 10 2 13" xfId="6315"/>
    <cellStyle name="Note 2 10 2 13 2" xfId="23875"/>
    <cellStyle name="Note 2 10 2 13 3" xfId="41363"/>
    <cellStyle name="Note 2 10 2 14" xfId="6916"/>
    <cellStyle name="Note 2 10 2 14 2" xfId="24476"/>
    <cellStyle name="Note 2 10 2 14 3" xfId="41964"/>
    <cellStyle name="Note 2 10 2 15" xfId="7496"/>
    <cellStyle name="Note 2 10 2 15 2" xfId="25056"/>
    <cellStyle name="Note 2 10 2 15 3" xfId="42544"/>
    <cellStyle name="Note 2 10 2 16" xfId="8064"/>
    <cellStyle name="Note 2 10 2 16 2" xfId="25624"/>
    <cellStyle name="Note 2 10 2 16 3" xfId="43112"/>
    <cellStyle name="Note 2 10 2 17" xfId="8632"/>
    <cellStyle name="Note 2 10 2 17 2" xfId="26192"/>
    <cellStyle name="Note 2 10 2 17 3" xfId="43680"/>
    <cellStyle name="Note 2 10 2 18" xfId="9200"/>
    <cellStyle name="Note 2 10 2 18 2" xfId="26760"/>
    <cellStyle name="Note 2 10 2 18 3" xfId="44248"/>
    <cellStyle name="Note 2 10 2 19" xfId="9768"/>
    <cellStyle name="Note 2 10 2 19 2" xfId="27328"/>
    <cellStyle name="Note 2 10 2 19 3" xfId="44816"/>
    <cellStyle name="Note 2 10 2 2" xfId="1345"/>
    <cellStyle name="Note 2 10 2 2 2" xfId="18937"/>
    <cellStyle name="Note 2 10 2 2 3" xfId="36425"/>
    <cellStyle name="Note 2 10 2 20" xfId="10347"/>
    <cellStyle name="Note 2 10 2 20 2" xfId="27907"/>
    <cellStyle name="Note 2 10 2 20 3" xfId="45395"/>
    <cellStyle name="Note 2 10 2 21" xfId="10914"/>
    <cellStyle name="Note 2 10 2 21 2" xfId="28474"/>
    <cellStyle name="Note 2 10 2 21 3" xfId="45962"/>
    <cellStyle name="Note 2 10 2 22" xfId="11424"/>
    <cellStyle name="Note 2 10 2 22 2" xfId="28984"/>
    <cellStyle name="Note 2 10 2 22 3" xfId="46472"/>
    <cellStyle name="Note 2 10 2 23" xfId="12005"/>
    <cellStyle name="Note 2 10 2 23 2" xfId="29565"/>
    <cellStyle name="Note 2 10 2 23 3" xfId="47053"/>
    <cellStyle name="Note 2 10 2 24" xfId="12583"/>
    <cellStyle name="Note 2 10 2 24 2" xfId="30143"/>
    <cellStyle name="Note 2 10 2 24 3" xfId="47631"/>
    <cellStyle name="Note 2 10 2 25" xfId="13159"/>
    <cellStyle name="Note 2 10 2 25 2" xfId="30719"/>
    <cellStyle name="Note 2 10 2 25 3" xfId="48207"/>
    <cellStyle name="Note 2 10 2 26" xfId="13735"/>
    <cellStyle name="Note 2 10 2 26 2" xfId="31295"/>
    <cellStyle name="Note 2 10 2 26 3" xfId="48783"/>
    <cellStyle name="Note 2 10 2 27" xfId="14309"/>
    <cellStyle name="Note 2 10 2 27 2" xfId="31869"/>
    <cellStyle name="Note 2 10 2 27 3" xfId="49357"/>
    <cellStyle name="Note 2 10 2 28" xfId="14865"/>
    <cellStyle name="Note 2 10 2 28 2" xfId="32425"/>
    <cellStyle name="Note 2 10 2 28 3" xfId="49913"/>
    <cellStyle name="Note 2 10 2 29" xfId="15422"/>
    <cellStyle name="Note 2 10 2 29 2" xfId="32982"/>
    <cellStyle name="Note 2 10 2 29 3" xfId="50470"/>
    <cellStyle name="Note 2 10 2 3" xfId="1781"/>
    <cellStyle name="Note 2 10 2 3 2" xfId="19373"/>
    <cellStyle name="Note 2 10 2 3 3" xfId="36861"/>
    <cellStyle name="Note 2 10 2 30" xfId="15980"/>
    <cellStyle name="Note 2 10 2 30 2" xfId="33540"/>
    <cellStyle name="Note 2 10 2 30 3" xfId="51028"/>
    <cellStyle name="Note 2 10 2 31" xfId="16528"/>
    <cellStyle name="Note 2 10 2 31 2" xfId="34088"/>
    <cellStyle name="Note 2 10 2 31 3" xfId="51576"/>
    <cellStyle name="Note 2 10 2 32" xfId="17061"/>
    <cellStyle name="Note 2 10 2 32 2" xfId="34621"/>
    <cellStyle name="Note 2 10 2 32 3" xfId="52109"/>
    <cellStyle name="Note 2 10 2 33" xfId="17582"/>
    <cellStyle name="Note 2 10 2 33 2" xfId="35142"/>
    <cellStyle name="Note 2 10 2 33 3" xfId="52630"/>
    <cellStyle name="Note 2 10 2 34" xfId="18186"/>
    <cellStyle name="Note 2 10 2 35" xfId="35674"/>
    <cellStyle name="Note 2 10 2 36" xfId="53400"/>
    <cellStyle name="Note 2 10 2 37" xfId="53686"/>
    <cellStyle name="Note 2 10 2 4" xfId="2216"/>
    <cellStyle name="Note 2 10 2 4 2" xfId="19808"/>
    <cellStyle name="Note 2 10 2 4 3" xfId="37296"/>
    <cellStyle name="Note 2 10 2 5" xfId="2652"/>
    <cellStyle name="Note 2 10 2 5 2" xfId="20244"/>
    <cellStyle name="Note 2 10 2 5 3" xfId="37732"/>
    <cellStyle name="Note 2 10 2 6" xfId="1021"/>
    <cellStyle name="Note 2 10 2 6 2" xfId="18637"/>
    <cellStyle name="Note 2 10 2 6 3" xfId="36125"/>
    <cellStyle name="Note 2 10 2 7" xfId="3502"/>
    <cellStyle name="Note 2 10 2 7 2" xfId="21094"/>
    <cellStyle name="Note 2 10 2 7 3" xfId="38582"/>
    <cellStyle name="Note 2 10 2 8" xfId="3927"/>
    <cellStyle name="Note 2 10 2 8 2" xfId="21519"/>
    <cellStyle name="Note 2 10 2 8 3" xfId="39007"/>
    <cellStyle name="Note 2 10 2 9" xfId="4348"/>
    <cellStyle name="Note 2 10 2 9 2" xfId="21940"/>
    <cellStyle name="Note 2 10 2 9 3" xfId="39428"/>
    <cellStyle name="Note 2 10 20" xfId="8286"/>
    <cellStyle name="Note 2 10 20 2" xfId="25846"/>
    <cellStyle name="Note 2 10 20 3" xfId="43334"/>
    <cellStyle name="Note 2 10 21" xfId="8854"/>
    <cellStyle name="Note 2 10 21 2" xfId="26414"/>
    <cellStyle name="Note 2 10 21 3" xfId="43902"/>
    <cellStyle name="Note 2 10 22" xfId="9422"/>
    <cellStyle name="Note 2 10 22 2" xfId="26982"/>
    <cellStyle name="Note 2 10 22 3" xfId="44470"/>
    <cellStyle name="Note 2 10 23" xfId="10002"/>
    <cellStyle name="Note 2 10 23 2" xfId="27562"/>
    <cellStyle name="Note 2 10 23 3" xfId="45050"/>
    <cellStyle name="Note 2 10 24" xfId="10569"/>
    <cellStyle name="Note 2 10 24 2" xfId="28129"/>
    <cellStyle name="Note 2 10 24 3" xfId="45617"/>
    <cellStyle name="Note 2 10 25" xfId="11080"/>
    <cellStyle name="Note 2 10 25 2" xfId="28640"/>
    <cellStyle name="Note 2 10 25 3" xfId="46128"/>
    <cellStyle name="Note 2 10 26" xfId="11659"/>
    <cellStyle name="Note 2 10 26 2" xfId="29219"/>
    <cellStyle name="Note 2 10 26 3" xfId="46707"/>
    <cellStyle name="Note 2 10 27" xfId="12237"/>
    <cellStyle name="Note 2 10 27 2" xfId="29797"/>
    <cellStyle name="Note 2 10 27 3" xfId="47285"/>
    <cellStyle name="Note 2 10 28" xfId="12816"/>
    <cellStyle name="Note 2 10 28 2" xfId="30376"/>
    <cellStyle name="Note 2 10 28 3" xfId="47864"/>
    <cellStyle name="Note 2 10 29" xfId="13392"/>
    <cellStyle name="Note 2 10 29 2" xfId="30952"/>
    <cellStyle name="Note 2 10 29 3" xfId="48440"/>
    <cellStyle name="Note 2 10 3" xfId="972"/>
    <cellStyle name="Note 2 10 3 10" xfId="4889"/>
    <cellStyle name="Note 2 10 3 10 2" xfId="22481"/>
    <cellStyle name="Note 2 10 3 10 3" xfId="39969"/>
    <cellStyle name="Note 2 10 3 11" xfId="5290"/>
    <cellStyle name="Note 2 10 3 11 2" xfId="22882"/>
    <cellStyle name="Note 2 10 3 11 3" xfId="40370"/>
    <cellStyle name="Note 2 10 3 12" xfId="5690"/>
    <cellStyle name="Note 2 10 3 12 2" xfId="23282"/>
    <cellStyle name="Note 2 10 3 12 3" xfId="40770"/>
    <cellStyle name="Note 2 10 3 13" xfId="6435"/>
    <cellStyle name="Note 2 10 3 13 2" xfId="23995"/>
    <cellStyle name="Note 2 10 3 13 3" xfId="41483"/>
    <cellStyle name="Note 2 10 3 14" xfId="7036"/>
    <cellStyle name="Note 2 10 3 14 2" xfId="24596"/>
    <cellStyle name="Note 2 10 3 14 3" xfId="42084"/>
    <cellStyle name="Note 2 10 3 15" xfId="7616"/>
    <cellStyle name="Note 2 10 3 15 2" xfId="25176"/>
    <cellStyle name="Note 2 10 3 15 3" xfId="42664"/>
    <cellStyle name="Note 2 10 3 16" xfId="8184"/>
    <cellStyle name="Note 2 10 3 16 2" xfId="25744"/>
    <cellStyle name="Note 2 10 3 16 3" xfId="43232"/>
    <cellStyle name="Note 2 10 3 17" xfId="8752"/>
    <cellStyle name="Note 2 10 3 17 2" xfId="26312"/>
    <cellStyle name="Note 2 10 3 17 3" xfId="43800"/>
    <cellStyle name="Note 2 10 3 18" xfId="9320"/>
    <cellStyle name="Note 2 10 3 18 2" xfId="26880"/>
    <cellStyle name="Note 2 10 3 18 3" xfId="44368"/>
    <cellStyle name="Note 2 10 3 19" xfId="9888"/>
    <cellStyle name="Note 2 10 3 19 2" xfId="27448"/>
    <cellStyle name="Note 2 10 3 19 3" xfId="44936"/>
    <cellStyle name="Note 2 10 3 2" xfId="1465"/>
    <cellStyle name="Note 2 10 3 2 2" xfId="19057"/>
    <cellStyle name="Note 2 10 3 2 3" xfId="36545"/>
    <cellStyle name="Note 2 10 3 20" xfId="10467"/>
    <cellStyle name="Note 2 10 3 20 2" xfId="28027"/>
    <cellStyle name="Note 2 10 3 20 3" xfId="45515"/>
    <cellStyle name="Note 2 10 3 21" xfId="11034"/>
    <cellStyle name="Note 2 10 3 21 2" xfId="28594"/>
    <cellStyle name="Note 2 10 3 21 3" xfId="46082"/>
    <cellStyle name="Note 2 10 3 22" xfId="11544"/>
    <cellStyle name="Note 2 10 3 22 2" xfId="29104"/>
    <cellStyle name="Note 2 10 3 22 3" xfId="46592"/>
    <cellStyle name="Note 2 10 3 23" xfId="12125"/>
    <cellStyle name="Note 2 10 3 23 2" xfId="29685"/>
    <cellStyle name="Note 2 10 3 23 3" xfId="47173"/>
    <cellStyle name="Note 2 10 3 24" xfId="12703"/>
    <cellStyle name="Note 2 10 3 24 2" xfId="30263"/>
    <cellStyle name="Note 2 10 3 24 3" xfId="47751"/>
    <cellStyle name="Note 2 10 3 25" xfId="13279"/>
    <cellStyle name="Note 2 10 3 25 2" xfId="30839"/>
    <cellStyle name="Note 2 10 3 25 3" xfId="48327"/>
    <cellStyle name="Note 2 10 3 26" xfId="13855"/>
    <cellStyle name="Note 2 10 3 26 2" xfId="31415"/>
    <cellStyle name="Note 2 10 3 26 3" xfId="48903"/>
    <cellStyle name="Note 2 10 3 27" xfId="14429"/>
    <cellStyle name="Note 2 10 3 27 2" xfId="31989"/>
    <cellStyle name="Note 2 10 3 27 3" xfId="49477"/>
    <cellStyle name="Note 2 10 3 28" xfId="14985"/>
    <cellStyle name="Note 2 10 3 28 2" xfId="32545"/>
    <cellStyle name="Note 2 10 3 28 3" xfId="50033"/>
    <cellStyle name="Note 2 10 3 29" xfId="15542"/>
    <cellStyle name="Note 2 10 3 29 2" xfId="33102"/>
    <cellStyle name="Note 2 10 3 29 3" xfId="50590"/>
    <cellStyle name="Note 2 10 3 3" xfId="1901"/>
    <cellStyle name="Note 2 10 3 3 2" xfId="19493"/>
    <cellStyle name="Note 2 10 3 3 3" xfId="36981"/>
    <cellStyle name="Note 2 10 3 30" xfId="16100"/>
    <cellStyle name="Note 2 10 3 30 2" xfId="33660"/>
    <cellStyle name="Note 2 10 3 30 3" xfId="51148"/>
    <cellStyle name="Note 2 10 3 31" xfId="16648"/>
    <cellStyle name="Note 2 10 3 31 2" xfId="34208"/>
    <cellStyle name="Note 2 10 3 31 3" xfId="51696"/>
    <cellStyle name="Note 2 10 3 32" xfId="17181"/>
    <cellStyle name="Note 2 10 3 32 2" xfId="34741"/>
    <cellStyle name="Note 2 10 3 32 3" xfId="52229"/>
    <cellStyle name="Note 2 10 3 33" xfId="17702"/>
    <cellStyle name="Note 2 10 3 33 2" xfId="35262"/>
    <cellStyle name="Note 2 10 3 33 3" xfId="52750"/>
    <cellStyle name="Note 2 10 3 34" xfId="18306"/>
    <cellStyle name="Note 2 10 3 35" xfId="35794"/>
    <cellStyle name="Note 2 10 3 36" xfId="53520"/>
    <cellStyle name="Note 2 10 3 37" xfId="53910"/>
    <cellStyle name="Note 2 10 3 4" xfId="2336"/>
    <cellStyle name="Note 2 10 3 4 2" xfId="19928"/>
    <cellStyle name="Note 2 10 3 4 3" xfId="37416"/>
    <cellStyle name="Note 2 10 3 5" xfId="2772"/>
    <cellStyle name="Note 2 10 3 5 2" xfId="20364"/>
    <cellStyle name="Note 2 10 3 5 3" xfId="37852"/>
    <cellStyle name="Note 2 10 3 6" xfId="2370"/>
    <cellStyle name="Note 2 10 3 6 2" xfId="19962"/>
    <cellStyle name="Note 2 10 3 6 3" xfId="37450"/>
    <cellStyle name="Note 2 10 3 7" xfId="3622"/>
    <cellStyle name="Note 2 10 3 7 2" xfId="21214"/>
    <cellStyle name="Note 2 10 3 7 3" xfId="38702"/>
    <cellStyle name="Note 2 10 3 8" xfId="4047"/>
    <cellStyle name="Note 2 10 3 8 2" xfId="21639"/>
    <cellStyle name="Note 2 10 3 8 3" xfId="39127"/>
    <cellStyle name="Note 2 10 3 9" xfId="4468"/>
    <cellStyle name="Note 2 10 3 9 2" xfId="22060"/>
    <cellStyle name="Note 2 10 3 9 3" xfId="39548"/>
    <cellStyle name="Note 2 10 30" xfId="13969"/>
    <cellStyle name="Note 2 10 30 2" xfId="31529"/>
    <cellStyle name="Note 2 10 30 3" xfId="49017"/>
    <cellStyle name="Note 2 10 31" xfId="14529"/>
    <cellStyle name="Note 2 10 31 2" xfId="32089"/>
    <cellStyle name="Note 2 10 31 3" xfId="49577"/>
    <cellStyle name="Note 2 10 32" xfId="15084"/>
    <cellStyle name="Note 2 10 32 2" xfId="32644"/>
    <cellStyle name="Note 2 10 32 3" xfId="50132"/>
    <cellStyle name="Note 2 10 33" xfId="15649"/>
    <cellStyle name="Note 2 10 33 2" xfId="33209"/>
    <cellStyle name="Note 2 10 33 3" xfId="50697"/>
    <cellStyle name="Note 2 10 34" xfId="16196"/>
    <cellStyle name="Note 2 10 34 2" xfId="33756"/>
    <cellStyle name="Note 2 10 34 3" xfId="51244"/>
    <cellStyle name="Note 2 10 35" xfId="16747"/>
    <cellStyle name="Note 2 10 35 2" xfId="34307"/>
    <cellStyle name="Note 2 10 35 3" xfId="51795"/>
    <cellStyle name="Note 2 10 36" xfId="17268"/>
    <cellStyle name="Note 2 10 36 2" xfId="34828"/>
    <cellStyle name="Note 2 10 36 3" xfId="52316"/>
    <cellStyle name="Note 2 10 37" xfId="17872"/>
    <cellStyle name="Note 2 10 38" xfId="35360"/>
    <cellStyle name="Note 2 10 39" xfId="53263"/>
    <cellStyle name="Note 2 10 4" xfId="715"/>
    <cellStyle name="Note 2 10 4 10" xfId="10777"/>
    <cellStyle name="Note 2 10 4 10 2" xfId="28337"/>
    <cellStyle name="Note 2 10 4 10 3" xfId="45825"/>
    <cellStyle name="Note 2 10 4 11" xfId="11287"/>
    <cellStyle name="Note 2 10 4 11 2" xfId="28847"/>
    <cellStyle name="Note 2 10 4 11 3" xfId="46335"/>
    <cellStyle name="Note 2 10 4 12" xfId="11868"/>
    <cellStyle name="Note 2 10 4 12 2" xfId="29428"/>
    <cellStyle name="Note 2 10 4 12 3" xfId="46916"/>
    <cellStyle name="Note 2 10 4 13" xfId="12446"/>
    <cellStyle name="Note 2 10 4 13 2" xfId="30006"/>
    <cellStyle name="Note 2 10 4 13 3" xfId="47494"/>
    <cellStyle name="Note 2 10 4 14" xfId="13022"/>
    <cellStyle name="Note 2 10 4 14 2" xfId="30582"/>
    <cellStyle name="Note 2 10 4 14 3" xfId="48070"/>
    <cellStyle name="Note 2 10 4 15" xfId="13598"/>
    <cellStyle name="Note 2 10 4 15 2" xfId="31158"/>
    <cellStyle name="Note 2 10 4 15 3" xfId="48646"/>
    <cellStyle name="Note 2 10 4 16" xfId="14172"/>
    <cellStyle name="Note 2 10 4 16 2" xfId="31732"/>
    <cellStyle name="Note 2 10 4 16 3" xfId="49220"/>
    <cellStyle name="Note 2 10 4 17" xfId="14728"/>
    <cellStyle name="Note 2 10 4 17 2" xfId="32288"/>
    <cellStyle name="Note 2 10 4 17 3" xfId="49776"/>
    <cellStyle name="Note 2 10 4 18" xfId="15285"/>
    <cellStyle name="Note 2 10 4 18 2" xfId="32845"/>
    <cellStyle name="Note 2 10 4 18 3" xfId="50333"/>
    <cellStyle name="Note 2 10 4 19" xfId="15843"/>
    <cellStyle name="Note 2 10 4 19 2" xfId="33403"/>
    <cellStyle name="Note 2 10 4 19 3" xfId="50891"/>
    <cellStyle name="Note 2 10 4 2" xfId="6178"/>
    <cellStyle name="Note 2 10 4 2 2" xfId="23738"/>
    <cellStyle name="Note 2 10 4 2 3" xfId="41226"/>
    <cellStyle name="Note 2 10 4 20" xfId="16391"/>
    <cellStyle name="Note 2 10 4 20 2" xfId="33951"/>
    <cellStyle name="Note 2 10 4 20 3" xfId="51439"/>
    <cellStyle name="Note 2 10 4 21" xfId="16924"/>
    <cellStyle name="Note 2 10 4 21 2" xfId="34484"/>
    <cellStyle name="Note 2 10 4 21 3" xfId="51972"/>
    <cellStyle name="Note 2 10 4 22" xfId="17445"/>
    <cellStyle name="Note 2 10 4 22 2" xfId="35005"/>
    <cellStyle name="Note 2 10 4 22 3" xfId="52493"/>
    <cellStyle name="Note 2 10 4 23" xfId="18049"/>
    <cellStyle name="Note 2 10 4 24" xfId="35537"/>
    <cellStyle name="Note 2 10 4 3" xfId="6779"/>
    <cellStyle name="Note 2 10 4 3 2" xfId="24339"/>
    <cellStyle name="Note 2 10 4 3 3" xfId="41827"/>
    <cellStyle name="Note 2 10 4 4" xfId="7359"/>
    <cellStyle name="Note 2 10 4 4 2" xfId="24919"/>
    <cellStyle name="Note 2 10 4 4 3" xfId="42407"/>
    <cellStyle name="Note 2 10 4 5" xfId="7927"/>
    <cellStyle name="Note 2 10 4 5 2" xfId="25487"/>
    <cellStyle name="Note 2 10 4 5 3" xfId="42975"/>
    <cellStyle name="Note 2 10 4 6" xfId="8495"/>
    <cellStyle name="Note 2 10 4 6 2" xfId="26055"/>
    <cellStyle name="Note 2 10 4 6 3" xfId="43543"/>
    <cellStyle name="Note 2 10 4 7" xfId="9063"/>
    <cellStyle name="Note 2 10 4 7 2" xfId="26623"/>
    <cellStyle name="Note 2 10 4 7 3" xfId="44111"/>
    <cellStyle name="Note 2 10 4 8" xfId="9631"/>
    <cellStyle name="Note 2 10 4 8 2" xfId="27191"/>
    <cellStyle name="Note 2 10 4 8 3" xfId="44679"/>
    <cellStyle name="Note 2 10 4 9" xfId="10210"/>
    <cellStyle name="Note 2 10 4 9 2" xfId="27770"/>
    <cellStyle name="Note 2 10 4 9 3" xfId="45258"/>
    <cellStyle name="Note 2 10 40" xfId="53842"/>
    <cellStyle name="Note 2 10 5" xfId="1208"/>
    <cellStyle name="Note 2 10 5 2" xfId="18800"/>
    <cellStyle name="Note 2 10 5 3" xfId="36288"/>
    <cellStyle name="Note 2 10 6" xfId="1644"/>
    <cellStyle name="Note 2 10 6 2" xfId="19236"/>
    <cellStyle name="Note 2 10 6 3" xfId="36724"/>
    <cellStyle name="Note 2 10 7" xfId="2079"/>
    <cellStyle name="Note 2 10 7 2" xfId="19671"/>
    <cellStyle name="Note 2 10 7 3" xfId="37159"/>
    <cellStyle name="Note 2 10 8" xfId="2515"/>
    <cellStyle name="Note 2 10 8 2" xfId="20107"/>
    <cellStyle name="Note 2 10 8 3" xfId="37595"/>
    <cellStyle name="Note 2 10 9" xfId="1496"/>
    <cellStyle name="Note 2 10 9 2" xfId="19088"/>
    <cellStyle name="Note 2 10 9 3" xfId="36576"/>
    <cellStyle name="Note 2 11" xfId="285"/>
    <cellStyle name="Note 2 11 10" xfId="3375"/>
    <cellStyle name="Note 2 11 10 2" xfId="20967"/>
    <cellStyle name="Note 2 11 10 3" xfId="38455"/>
    <cellStyle name="Note 2 11 11" xfId="3800"/>
    <cellStyle name="Note 2 11 11 2" xfId="21392"/>
    <cellStyle name="Note 2 11 11 3" xfId="38880"/>
    <cellStyle name="Note 2 11 12" xfId="4221"/>
    <cellStyle name="Note 2 11 12 2" xfId="21813"/>
    <cellStyle name="Note 2 11 12 3" xfId="39301"/>
    <cellStyle name="Note 2 11 13" xfId="4642"/>
    <cellStyle name="Note 2 11 13 2" xfId="22234"/>
    <cellStyle name="Note 2 11 13 3" xfId="39722"/>
    <cellStyle name="Note 2 11 14" xfId="5043"/>
    <cellStyle name="Note 2 11 14 2" xfId="22635"/>
    <cellStyle name="Note 2 11 14 3" xfId="40123"/>
    <cellStyle name="Note 2 11 15" xfId="5443"/>
    <cellStyle name="Note 2 11 15 2" xfId="23035"/>
    <cellStyle name="Note 2 11 15 3" xfId="40523"/>
    <cellStyle name="Note 2 11 16" xfId="5979"/>
    <cellStyle name="Note 2 11 16 2" xfId="23571"/>
    <cellStyle name="Note 2 11 16 3" xfId="41059"/>
    <cellStyle name="Note 2 11 17" xfId="6580"/>
    <cellStyle name="Note 2 11 17 2" xfId="24140"/>
    <cellStyle name="Note 2 11 17 3" xfId="41628"/>
    <cellStyle name="Note 2 11 18" xfId="7160"/>
    <cellStyle name="Note 2 11 18 2" xfId="24720"/>
    <cellStyle name="Note 2 11 18 3" xfId="42208"/>
    <cellStyle name="Note 2 11 19" xfId="7728"/>
    <cellStyle name="Note 2 11 19 2" xfId="25288"/>
    <cellStyle name="Note 2 11 19 3" xfId="42776"/>
    <cellStyle name="Note 2 11 2" xfId="862"/>
    <cellStyle name="Note 2 11 2 10" xfId="4779"/>
    <cellStyle name="Note 2 11 2 10 2" xfId="22371"/>
    <cellStyle name="Note 2 11 2 10 3" xfId="39859"/>
    <cellStyle name="Note 2 11 2 11" xfId="5180"/>
    <cellStyle name="Note 2 11 2 11 2" xfId="22772"/>
    <cellStyle name="Note 2 11 2 11 3" xfId="40260"/>
    <cellStyle name="Note 2 11 2 12" xfId="5580"/>
    <cellStyle name="Note 2 11 2 12 2" xfId="23172"/>
    <cellStyle name="Note 2 11 2 12 3" xfId="40660"/>
    <cellStyle name="Note 2 11 2 13" xfId="6325"/>
    <cellStyle name="Note 2 11 2 13 2" xfId="23885"/>
    <cellStyle name="Note 2 11 2 13 3" xfId="41373"/>
    <cellStyle name="Note 2 11 2 14" xfId="6926"/>
    <cellStyle name="Note 2 11 2 14 2" xfId="24486"/>
    <cellStyle name="Note 2 11 2 14 3" xfId="41974"/>
    <cellStyle name="Note 2 11 2 15" xfId="7506"/>
    <cellStyle name="Note 2 11 2 15 2" xfId="25066"/>
    <cellStyle name="Note 2 11 2 15 3" xfId="42554"/>
    <cellStyle name="Note 2 11 2 16" xfId="8074"/>
    <cellStyle name="Note 2 11 2 16 2" xfId="25634"/>
    <cellStyle name="Note 2 11 2 16 3" xfId="43122"/>
    <cellStyle name="Note 2 11 2 17" xfId="8642"/>
    <cellStyle name="Note 2 11 2 17 2" xfId="26202"/>
    <cellStyle name="Note 2 11 2 17 3" xfId="43690"/>
    <cellStyle name="Note 2 11 2 18" xfId="9210"/>
    <cellStyle name="Note 2 11 2 18 2" xfId="26770"/>
    <cellStyle name="Note 2 11 2 18 3" xfId="44258"/>
    <cellStyle name="Note 2 11 2 19" xfId="9778"/>
    <cellStyle name="Note 2 11 2 19 2" xfId="27338"/>
    <cellStyle name="Note 2 11 2 19 3" xfId="44826"/>
    <cellStyle name="Note 2 11 2 2" xfId="1355"/>
    <cellStyle name="Note 2 11 2 2 2" xfId="18947"/>
    <cellStyle name="Note 2 11 2 2 3" xfId="36435"/>
    <cellStyle name="Note 2 11 2 20" xfId="10357"/>
    <cellStyle name="Note 2 11 2 20 2" xfId="27917"/>
    <cellStyle name="Note 2 11 2 20 3" xfId="45405"/>
    <cellStyle name="Note 2 11 2 21" xfId="10924"/>
    <cellStyle name="Note 2 11 2 21 2" xfId="28484"/>
    <cellStyle name="Note 2 11 2 21 3" xfId="45972"/>
    <cellStyle name="Note 2 11 2 22" xfId="11434"/>
    <cellStyle name="Note 2 11 2 22 2" xfId="28994"/>
    <cellStyle name="Note 2 11 2 22 3" xfId="46482"/>
    <cellStyle name="Note 2 11 2 23" xfId="12015"/>
    <cellStyle name="Note 2 11 2 23 2" xfId="29575"/>
    <cellStyle name="Note 2 11 2 23 3" xfId="47063"/>
    <cellStyle name="Note 2 11 2 24" xfId="12593"/>
    <cellStyle name="Note 2 11 2 24 2" xfId="30153"/>
    <cellStyle name="Note 2 11 2 24 3" xfId="47641"/>
    <cellStyle name="Note 2 11 2 25" xfId="13169"/>
    <cellStyle name="Note 2 11 2 25 2" xfId="30729"/>
    <cellStyle name="Note 2 11 2 25 3" xfId="48217"/>
    <cellStyle name="Note 2 11 2 26" xfId="13745"/>
    <cellStyle name="Note 2 11 2 26 2" xfId="31305"/>
    <cellStyle name="Note 2 11 2 26 3" xfId="48793"/>
    <cellStyle name="Note 2 11 2 27" xfId="14319"/>
    <cellStyle name="Note 2 11 2 27 2" xfId="31879"/>
    <cellStyle name="Note 2 11 2 27 3" xfId="49367"/>
    <cellStyle name="Note 2 11 2 28" xfId="14875"/>
    <cellStyle name="Note 2 11 2 28 2" xfId="32435"/>
    <cellStyle name="Note 2 11 2 28 3" xfId="49923"/>
    <cellStyle name="Note 2 11 2 29" xfId="15432"/>
    <cellStyle name="Note 2 11 2 29 2" xfId="32992"/>
    <cellStyle name="Note 2 11 2 29 3" xfId="50480"/>
    <cellStyle name="Note 2 11 2 3" xfId="1791"/>
    <cellStyle name="Note 2 11 2 3 2" xfId="19383"/>
    <cellStyle name="Note 2 11 2 3 3" xfId="36871"/>
    <cellStyle name="Note 2 11 2 30" xfId="15990"/>
    <cellStyle name="Note 2 11 2 30 2" xfId="33550"/>
    <cellStyle name="Note 2 11 2 30 3" xfId="51038"/>
    <cellStyle name="Note 2 11 2 31" xfId="16538"/>
    <cellStyle name="Note 2 11 2 31 2" xfId="34098"/>
    <cellStyle name="Note 2 11 2 31 3" xfId="51586"/>
    <cellStyle name="Note 2 11 2 32" xfId="17071"/>
    <cellStyle name="Note 2 11 2 32 2" xfId="34631"/>
    <cellStyle name="Note 2 11 2 32 3" xfId="52119"/>
    <cellStyle name="Note 2 11 2 33" xfId="17592"/>
    <cellStyle name="Note 2 11 2 33 2" xfId="35152"/>
    <cellStyle name="Note 2 11 2 33 3" xfId="52640"/>
    <cellStyle name="Note 2 11 2 34" xfId="18196"/>
    <cellStyle name="Note 2 11 2 35" xfId="35684"/>
    <cellStyle name="Note 2 11 2 36" xfId="53410"/>
    <cellStyle name="Note 2 11 2 37" xfId="53800"/>
    <cellStyle name="Note 2 11 2 4" xfId="2226"/>
    <cellStyle name="Note 2 11 2 4 2" xfId="19818"/>
    <cellStyle name="Note 2 11 2 4 3" xfId="37306"/>
    <cellStyle name="Note 2 11 2 5" xfId="2662"/>
    <cellStyle name="Note 2 11 2 5 2" xfId="20254"/>
    <cellStyle name="Note 2 11 2 5 3" xfId="37742"/>
    <cellStyle name="Note 2 11 2 6" xfId="3065"/>
    <cellStyle name="Note 2 11 2 6 2" xfId="20657"/>
    <cellStyle name="Note 2 11 2 6 3" xfId="38145"/>
    <cellStyle name="Note 2 11 2 7" xfId="3512"/>
    <cellStyle name="Note 2 11 2 7 2" xfId="21104"/>
    <cellStyle name="Note 2 11 2 7 3" xfId="38592"/>
    <cellStyle name="Note 2 11 2 8" xfId="3937"/>
    <cellStyle name="Note 2 11 2 8 2" xfId="21529"/>
    <cellStyle name="Note 2 11 2 8 3" xfId="39017"/>
    <cellStyle name="Note 2 11 2 9" xfId="4358"/>
    <cellStyle name="Note 2 11 2 9 2" xfId="21950"/>
    <cellStyle name="Note 2 11 2 9 3" xfId="39438"/>
    <cellStyle name="Note 2 11 20" xfId="8296"/>
    <cellStyle name="Note 2 11 20 2" xfId="25856"/>
    <cellStyle name="Note 2 11 20 3" xfId="43344"/>
    <cellStyle name="Note 2 11 21" xfId="8864"/>
    <cellStyle name="Note 2 11 21 2" xfId="26424"/>
    <cellStyle name="Note 2 11 21 3" xfId="43912"/>
    <cellStyle name="Note 2 11 22" xfId="9432"/>
    <cellStyle name="Note 2 11 22 2" xfId="26992"/>
    <cellStyle name="Note 2 11 22 3" xfId="44480"/>
    <cellStyle name="Note 2 11 23" xfId="10012"/>
    <cellStyle name="Note 2 11 23 2" xfId="27572"/>
    <cellStyle name="Note 2 11 23 3" xfId="45060"/>
    <cellStyle name="Note 2 11 24" xfId="10579"/>
    <cellStyle name="Note 2 11 24 2" xfId="28139"/>
    <cellStyle name="Note 2 11 24 3" xfId="45627"/>
    <cellStyle name="Note 2 11 25" xfId="11090"/>
    <cellStyle name="Note 2 11 25 2" xfId="28650"/>
    <cellStyle name="Note 2 11 25 3" xfId="46138"/>
    <cellStyle name="Note 2 11 26" xfId="11669"/>
    <cellStyle name="Note 2 11 26 2" xfId="29229"/>
    <cellStyle name="Note 2 11 26 3" xfId="46717"/>
    <cellStyle name="Note 2 11 27" xfId="12247"/>
    <cellStyle name="Note 2 11 27 2" xfId="29807"/>
    <cellStyle name="Note 2 11 27 3" xfId="47295"/>
    <cellStyle name="Note 2 11 28" xfId="12826"/>
    <cellStyle name="Note 2 11 28 2" xfId="30386"/>
    <cellStyle name="Note 2 11 28 3" xfId="47874"/>
    <cellStyle name="Note 2 11 29" xfId="13402"/>
    <cellStyle name="Note 2 11 29 2" xfId="30962"/>
    <cellStyle name="Note 2 11 29 3" xfId="48450"/>
    <cellStyle name="Note 2 11 3" xfId="982"/>
    <cellStyle name="Note 2 11 3 10" xfId="4899"/>
    <cellStyle name="Note 2 11 3 10 2" xfId="22491"/>
    <cellStyle name="Note 2 11 3 10 3" xfId="39979"/>
    <cellStyle name="Note 2 11 3 11" xfId="5300"/>
    <cellStyle name="Note 2 11 3 11 2" xfId="22892"/>
    <cellStyle name="Note 2 11 3 11 3" xfId="40380"/>
    <cellStyle name="Note 2 11 3 12" xfId="5700"/>
    <cellStyle name="Note 2 11 3 12 2" xfId="23292"/>
    <cellStyle name="Note 2 11 3 12 3" xfId="40780"/>
    <cellStyle name="Note 2 11 3 13" xfId="6445"/>
    <cellStyle name="Note 2 11 3 13 2" xfId="24005"/>
    <cellStyle name="Note 2 11 3 13 3" xfId="41493"/>
    <cellStyle name="Note 2 11 3 14" xfId="7046"/>
    <cellStyle name="Note 2 11 3 14 2" xfId="24606"/>
    <cellStyle name="Note 2 11 3 14 3" xfId="42094"/>
    <cellStyle name="Note 2 11 3 15" xfId="7626"/>
    <cellStyle name="Note 2 11 3 15 2" xfId="25186"/>
    <cellStyle name="Note 2 11 3 15 3" xfId="42674"/>
    <cellStyle name="Note 2 11 3 16" xfId="8194"/>
    <cellStyle name="Note 2 11 3 16 2" xfId="25754"/>
    <cellStyle name="Note 2 11 3 16 3" xfId="43242"/>
    <cellStyle name="Note 2 11 3 17" xfId="8762"/>
    <cellStyle name="Note 2 11 3 17 2" xfId="26322"/>
    <cellStyle name="Note 2 11 3 17 3" xfId="43810"/>
    <cellStyle name="Note 2 11 3 18" xfId="9330"/>
    <cellStyle name="Note 2 11 3 18 2" xfId="26890"/>
    <cellStyle name="Note 2 11 3 18 3" xfId="44378"/>
    <cellStyle name="Note 2 11 3 19" xfId="9898"/>
    <cellStyle name="Note 2 11 3 19 2" xfId="27458"/>
    <cellStyle name="Note 2 11 3 19 3" xfId="44946"/>
    <cellStyle name="Note 2 11 3 2" xfId="1475"/>
    <cellStyle name="Note 2 11 3 2 2" xfId="19067"/>
    <cellStyle name="Note 2 11 3 2 3" xfId="36555"/>
    <cellStyle name="Note 2 11 3 20" xfId="10477"/>
    <cellStyle name="Note 2 11 3 20 2" xfId="28037"/>
    <cellStyle name="Note 2 11 3 20 3" xfId="45525"/>
    <cellStyle name="Note 2 11 3 21" xfId="11044"/>
    <cellStyle name="Note 2 11 3 21 2" xfId="28604"/>
    <cellStyle name="Note 2 11 3 21 3" xfId="46092"/>
    <cellStyle name="Note 2 11 3 22" xfId="11554"/>
    <cellStyle name="Note 2 11 3 22 2" xfId="29114"/>
    <cellStyle name="Note 2 11 3 22 3" xfId="46602"/>
    <cellStyle name="Note 2 11 3 23" xfId="12135"/>
    <cellStyle name="Note 2 11 3 23 2" xfId="29695"/>
    <cellStyle name="Note 2 11 3 23 3" xfId="47183"/>
    <cellStyle name="Note 2 11 3 24" xfId="12713"/>
    <cellStyle name="Note 2 11 3 24 2" xfId="30273"/>
    <cellStyle name="Note 2 11 3 24 3" xfId="47761"/>
    <cellStyle name="Note 2 11 3 25" xfId="13289"/>
    <cellStyle name="Note 2 11 3 25 2" xfId="30849"/>
    <cellStyle name="Note 2 11 3 25 3" xfId="48337"/>
    <cellStyle name="Note 2 11 3 26" xfId="13865"/>
    <cellStyle name="Note 2 11 3 26 2" xfId="31425"/>
    <cellStyle name="Note 2 11 3 26 3" xfId="48913"/>
    <cellStyle name="Note 2 11 3 27" xfId="14439"/>
    <cellStyle name="Note 2 11 3 27 2" xfId="31999"/>
    <cellStyle name="Note 2 11 3 27 3" xfId="49487"/>
    <cellStyle name="Note 2 11 3 28" xfId="14995"/>
    <cellStyle name="Note 2 11 3 28 2" xfId="32555"/>
    <cellStyle name="Note 2 11 3 28 3" xfId="50043"/>
    <cellStyle name="Note 2 11 3 29" xfId="15552"/>
    <cellStyle name="Note 2 11 3 29 2" xfId="33112"/>
    <cellStyle name="Note 2 11 3 29 3" xfId="50600"/>
    <cellStyle name="Note 2 11 3 3" xfId="1911"/>
    <cellStyle name="Note 2 11 3 3 2" xfId="19503"/>
    <cellStyle name="Note 2 11 3 3 3" xfId="36991"/>
    <cellStyle name="Note 2 11 3 30" xfId="16110"/>
    <cellStyle name="Note 2 11 3 30 2" xfId="33670"/>
    <cellStyle name="Note 2 11 3 30 3" xfId="51158"/>
    <cellStyle name="Note 2 11 3 31" xfId="16658"/>
    <cellStyle name="Note 2 11 3 31 2" xfId="34218"/>
    <cellStyle name="Note 2 11 3 31 3" xfId="51706"/>
    <cellStyle name="Note 2 11 3 32" xfId="17191"/>
    <cellStyle name="Note 2 11 3 32 2" xfId="34751"/>
    <cellStyle name="Note 2 11 3 32 3" xfId="52239"/>
    <cellStyle name="Note 2 11 3 33" xfId="17712"/>
    <cellStyle name="Note 2 11 3 33 2" xfId="35272"/>
    <cellStyle name="Note 2 11 3 33 3" xfId="52760"/>
    <cellStyle name="Note 2 11 3 34" xfId="18316"/>
    <cellStyle name="Note 2 11 3 35" xfId="35804"/>
    <cellStyle name="Note 2 11 3 36" xfId="53530"/>
    <cellStyle name="Note 2 11 3 37" xfId="53920"/>
    <cellStyle name="Note 2 11 3 4" xfId="2346"/>
    <cellStyle name="Note 2 11 3 4 2" xfId="19938"/>
    <cellStyle name="Note 2 11 3 4 3" xfId="37426"/>
    <cellStyle name="Note 2 11 3 5" xfId="2782"/>
    <cellStyle name="Note 2 11 3 5 2" xfId="20374"/>
    <cellStyle name="Note 2 11 3 5 3" xfId="37862"/>
    <cellStyle name="Note 2 11 3 6" xfId="3212"/>
    <cellStyle name="Note 2 11 3 6 2" xfId="20804"/>
    <cellStyle name="Note 2 11 3 6 3" xfId="38292"/>
    <cellStyle name="Note 2 11 3 7" xfId="3632"/>
    <cellStyle name="Note 2 11 3 7 2" xfId="21224"/>
    <cellStyle name="Note 2 11 3 7 3" xfId="38712"/>
    <cellStyle name="Note 2 11 3 8" xfId="4057"/>
    <cellStyle name="Note 2 11 3 8 2" xfId="21649"/>
    <cellStyle name="Note 2 11 3 8 3" xfId="39137"/>
    <cellStyle name="Note 2 11 3 9" xfId="4478"/>
    <cellStyle name="Note 2 11 3 9 2" xfId="22070"/>
    <cellStyle name="Note 2 11 3 9 3" xfId="39558"/>
    <cellStyle name="Note 2 11 30" xfId="13979"/>
    <cellStyle name="Note 2 11 30 2" xfId="31539"/>
    <cellStyle name="Note 2 11 30 3" xfId="49027"/>
    <cellStyle name="Note 2 11 31" xfId="14539"/>
    <cellStyle name="Note 2 11 31 2" xfId="32099"/>
    <cellStyle name="Note 2 11 31 3" xfId="49587"/>
    <cellStyle name="Note 2 11 32" xfId="15094"/>
    <cellStyle name="Note 2 11 32 2" xfId="32654"/>
    <cellStyle name="Note 2 11 32 3" xfId="50142"/>
    <cellStyle name="Note 2 11 33" xfId="15659"/>
    <cellStyle name="Note 2 11 33 2" xfId="33219"/>
    <cellStyle name="Note 2 11 33 3" xfId="50707"/>
    <cellStyle name="Note 2 11 34" xfId="16206"/>
    <cellStyle name="Note 2 11 34 2" xfId="33766"/>
    <cellStyle name="Note 2 11 34 3" xfId="51254"/>
    <cellStyle name="Note 2 11 35" xfId="16757"/>
    <cellStyle name="Note 2 11 35 2" xfId="34317"/>
    <cellStyle name="Note 2 11 35 3" xfId="51805"/>
    <cellStyle name="Note 2 11 36" xfId="17278"/>
    <cellStyle name="Note 2 11 36 2" xfId="34838"/>
    <cellStyle name="Note 2 11 36 3" xfId="52326"/>
    <cellStyle name="Note 2 11 37" xfId="17882"/>
    <cellStyle name="Note 2 11 38" xfId="35370"/>
    <cellStyle name="Note 2 11 39" xfId="53273"/>
    <cellStyle name="Note 2 11 4" xfId="725"/>
    <cellStyle name="Note 2 11 4 10" xfId="10787"/>
    <cellStyle name="Note 2 11 4 10 2" xfId="28347"/>
    <cellStyle name="Note 2 11 4 10 3" xfId="45835"/>
    <cellStyle name="Note 2 11 4 11" xfId="11297"/>
    <cellStyle name="Note 2 11 4 11 2" xfId="28857"/>
    <cellStyle name="Note 2 11 4 11 3" xfId="46345"/>
    <cellStyle name="Note 2 11 4 12" xfId="11878"/>
    <cellStyle name="Note 2 11 4 12 2" xfId="29438"/>
    <cellStyle name="Note 2 11 4 12 3" xfId="46926"/>
    <cellStyle name="Note 2 11 4 13" xfId="12456"/>
    <cellStyle name="Note 2 11 4 13 2" xfId="30016"/>
    <cellStyle name="Note 2 11 4 13 3" xfId="47504"/>
    <cellStyle name="Note 2 11 4 14" xfId="13032"/>
    <cellStyle name="Note 2 11 4 14 2" xfId="30592"/>
    <cellStyle name="Note 2 11 4 14 3" xfId="48080"/>
    <cellStyle name="Note 2 11 4 15" xfId="13608"/>
    <cellStyle name="Note 2 11 4 15 2" xfId="31168"/>
    <cellStyle name="Note 2 11 4 15 3" xfId="48656"/>
    <cellStyle name="Note 2 11 4 16" xfId="14182"/>
    <cellStyle name="Note 2 11 4 16 2" xfId="31742"/>
    <cellStyle name="Note 2 11 4 16 3" xfId="49230"/>
    <cellStyle name="Note 2 11 4 17" xfId="14738"/>
    <cellStyle name="Note 2 11 4 17 2" xfId="32298"/>
    <cellStyle name="Note 2 11 4 17 3" xfId="49786"/>
    <cellStyle name="Note 2 11 4 18" xfId="15295"/>
    <cellStyle name="Note 2 11 4 18 2" xfId="32855"/>
    <cellStyle name="Note 2 11 4 18 3" xfId="50343"/>
    <cellStyle name="Note 2 11 4 19" xfId="15853"/>
    <cellStyle name="Note 2 11 4 19 2" xfId="33413"/>
    <cellStyle name="Note 2 11 4 19 3" xfId="50901"/>
    <cellStyle name="Note 2 11 4 2" xfId="6188"/>
    <cellStyle name="Note 2 11 4 2 2" xfId="23748"/>
    <cellStyle name="Note 2 11 4 2 3" xfId="41236"/>
    <cellStyle name="Note 2 11 4 20" xfId="16401"/>
    <cellStyle name="Note 2 11 4 20 2" xfId="33961"/>
    <cellStyle name="Note 2 11 4 20 3" xfId="51449"/>
    <cellStyle name="Note 2 11 4 21" xfId="16934"/>
    <cellStyle name="Note 2 11 4 21 2" xfId="34494"/>
    <cellStyle name="Note 2 11 4 21 3" xfId="51982"/>
    <cellStyle name="Note 2 11 4 22" xfId="17455"/>
    <cellStyle name="Note 2 11 4 22 2" xfId="35015"/>
    <cellStyle name="Note 2 11 4 22 3" xfId="52503"/>
    <cellStyle name="Note 2 11 4 23" xfId="18059"/>
    <cellStyle name="Note 2 11 4 24" xfId="35547"/>
    <cellStyle name="Note 2 11 4 3" xfId="6789"/>
    <cellStyle name="Note 2 11 4 3 2" xfId="24349"/>
    <cellStyle name="Note 2 11 4 3 3" xfId="41837"/>
    <cellStyle name="Note 2 11 4 4" xfId="7369"/>
    <cellStyle name="Note 2 11 4 4 2" xfId="24929"/>
    <cellStyle name="Note 2 11 4 4 3" xfId="42417"/>
    <cellStyle name="Note 2 11 4 5" xfId="7937"/>
    <cellStyle name="Note 2 11 4 5 2" xfId="25497"/>
    <cellStyle name="Note 2 11 4 5 3" xfId="42985"/>
    <cellStyle name="Note 2 11 4 6" xfId="8505"/>
    <cellStyle name="Note 2 11 4 6 2" xfId="26065"/>
    <cellStyle name="Note 2 11 4 6 3" xfId="43553"/>
    <cellStyle name="Note 2 11 4 7" xfId="9073"/>
    <cellStyle name="Note 2 11 4 7 2" xfId="26633"/>
    <cellStyle name="Note 2 11 4 7 3" xfId="44121"/>
    <cellStyle name="Note 2 11 4 8" xfId="9641"/>
    <cellStyle name="Note 2 11 4 8 2" xfId="27201"/>
    <cellStyle name="Note 2 11 4 8 3" xfId="44689"/>
    <cellStyle name="Note 2 11 4 9" xfId="10220"/>
    <cellStyle name="Note 2 11 4 9 2" xfId="27780"/>
    <cellStyle name="Note 2 11 4 9 3" xfId="45268"/>
    <cellStyle name="Note 2 11 40" xfId="53734"/>
    <cellStyle name="Note 2 11 5" xfId="1218"/>
    <cellStyle name="Note 2 11 5 2" xfId="18810"/>
    <cellStyle name="Note 2 11 5 3" xfId="36298"/>
    <cellStyle name="Note 2 11 6" xfId="1654"/>
    <cellStyle name="Note 2 11 6 2" xfId="19246"/>
    <cellStyle name="Note 2 11 6 3" xfId="36734"/>
    <cellStyle name="Note 2 11 7" xfId="2089"/>
    <cellStyle name="Note 2 11 7 2" xfId="19681"/>
    <cellStyle name="Note 2 11 7 3" xfId="37169"/>
    <cellStyle name="Note 2 11 8" xfId="2525"/>
    <cellStyle name="Note 2 11 8 2" xfId="20117"/>
    <cellStyle name="Note 2 11 8 3" xfId="37605"/>
    <cellStyle name="Note 2 11 9" xfId="2893"/>
    <cellStyle name="Note 2 11 9 2" xfId="20485"/>
    <cellStyle name="Note 2 11 9 3" xfId="37973"/>
    <cellStyle name="Note 2 12" xfId="225"/>
    <cellStyle name="Note 2 12 10" xfId="4068"/>
    <cellStyle name="Note 2 12 10 2" xfId="21660"/>
    <cellStyle name="Note 2 12 10 3" xfId="39148"/>
    <cellStyle name="Note 2 12 11" xfId="4489"/>
    <cellStyle name="Note 2 12 11 2" xfId="22081"/>
    <cellStyle name="Note 2 12 11 3" xfId="39569"/>
    <cellStyle name="Note 2 12 12" xfId="4910"/>
    <cellStyle name="Note 2 12 12 2" xfId="22502"/>
    <cellStyle name="Note 2 12 12 3" xfId="39990"/>
    <cellStyle name="Note 2 12 13" xfId="5311"/>
    <cellStyle name="Note 2 12 13 2" xfId="22903"/>
    <cellStyle name="Note 2 12 13 3" xfId="40391"/>
    <cellStyle name="Note 2 12 14" xfId="6024"/>
    <cellStyle name="Note 2 12 14 2" xfId="23616"/>
    <cellStyle name="Note 2 12 14 3" xfId="41104"/>
    <cellStyle name="Note 2 12 15" xfId="6625"/>
    <cellStyle name="Note 2 12 15 2" xfId="24185"/>
    <cellStyle name="Note 2 12 15 3" xfId="41673"/>
    <cellStyle name="Note 2 12 16" xfId="7205"/>
    <cellStyle name="Note 2 12 16 2" xfId="24765"/>
    <cellStyle name="Note 2 12 16 3" xfId="42253"/>
    <cellStyle name="Note 2 12 17" xfId="7773"/>
    <cellStyle name="Note 2 12 17 2" xfId="25333"/>
    <cellStyle name="Note 2 12 17 3" xfId="42821"/>
    <cellStyle name="Note 2 12 18" xfId="8341"/>
    <cellStyle name="Note 2 12 18 2" xfId="25901"/>
    <cellStyle name="Note 2 12 18 3" xfId="43389"/>
    <cellStyle name="Note 2 12 19" xfId="8909"/>
    <cellStyle name="Note 2 12 19 2" xfId="26469"/>
    <cellStyle name="Note 2 12 19 3" xfId="43957"/>
    <cellStyle name="Note 2 12 2" xfId="558"/>
    <cellStyle name="Note 2 12 2 2" xfId="18593"/>
    <cellStyle name="Note 2 12 2 3" xfId="36081"/>
    <cellStyle name="Note 2 12 20" xfId="9477"/>
    <cellStyle name="Note 2 12 20 2" xfId="27037"/>
    <cellStyle name="Note 2 12 20 3" xfId="44525"/>
    <cellStyle name="Note 2 12 21" xfId="10057"/>
    <cellStyle name="Note 2 12 21 2" xfId="27617"/>
    <cellStyle name="Note 2 12 21 3" xfId="45105"/>
    <cellStyle name="Note 2 12 22" xfId="10624"/>
    <cellStyle name="Note 2 12 22 2" xfId="28184"/>
    <cellStyle name="Note 2 12 22 3" xfId="45672"/>
    <cellStyle name="Note 2 12 23" xfId="11135"/>
    <cellStyle name="Note 2 12 23 2" xfId="28695"/>
    <cellStyle name="Note 2 12 23 3" xfId="46183"/>
    <cellStyle name="Note 2 12 24" xfId="11714"/>
    <cellStyle name="Note 2 12 24 2" xfId="29274"/>
    <cellStyle name="Note 2 12 24 3" xfId="46762"/>
    <cellStyle name="Note 2 12 25" xfId="12292"/>
    <cellStyle name="Note 2 12 25 2" xfId="29852"/>
    <cellStyle name="Note 2 12 25 3" xfId="47340"/>
    <cellStyle name="Note 2 12 26" xfId="12871"/>
    <cellStyle name="Note 2 12 26 2" xfId="30431"/>
    <cellStyle name="Note 2 12 26 3" xfId="47919"/>
    <cellStyle name="Note 2 12 27" xfId="13447"/>
    <cellStyle name="Note 2 12 27 2" xfId="31007"/>
    <cellStyle name="Note 2 12 27 3" xfId="48495"/>
    <cellStyle name="Note 2 12 28" xfId="14024"/>
    <cellStyle name="Note 2 12 28 2" xfId="31584"/>
    <cellStyle name="Note 2 12 28 3" xfId="49072"/>
    <cellStyle name="Note 2 12 29" xfId="14584"/>
    <cellStyle name="Note 2 12 29 2" xfId="32144"/>
    <cellStyle name="Note 2 12 29 3" xfId="49632"/>
    <cellStyle name="Note 2 12 3" xfId="1051"/>
    <cellStyle name="Note 2 12 3 2" xfId="18667"/>
    <cellStyle name="Note 2 12 3 3" xfId="36155"/>
    <cellStyle name="Note 2 12 30" xfId="15139"/>
    <cellStyle name="Note 2 12 30 2" xfId="32699"/>
    <cellStyle name="Note 2 12 30 3" xfId="50187"/>
    <cellStyle name="Note 2 12 31" xfId="15704"/>
    <cellStyle name="Note 2 12 31 2" xfId="33264"/>
    <cellStyle name="Note 2 12 31 3" xfId="50752"/>
    <cellStyle name="Note 2 12 32" xfId="16251"/>
    <cellStyle name="Note 2 12 32 2" xfId="33811"/>
    <cellStyle name="Note 2 12 32 3" xfId="51299"/>
    <cellStyle name="Note 2 12 33" xfId="16802"/>
    <cellStyle name="Note 2 12 33 2" xfId="34362"/>
    <cellStyle name="Note 2 12 33 3" xfId="51850"/>
    <cellStyle name="Note 2 12 34" xfId="17323"/>
    <cellStyle name="Note 2 12 34 2" xfId="34883"/>
    <cellStyle name="Note 2 12 34 3" xfId="52371"/>
    <cellStyle name="Note 2 12 35" xfId="17927"/>
    <cellStyle name="Note 2 12 36" xfId="35415"/>
    <cellStyle name="Note 2 12 37" xfId="53105"/>
    <cellStyle name="Note 2 12 38" xfId="53003"/>
    <cellStyle name="Note 2 12 4" xfId="1486"/>
    <cellStyle name="Note 2 12 4 2" xfId="19078"/>
    <cellStyle name="Note 2 12 4 3" xfId="36566"/>
    <cellStyle name="Note 2 12 5" xfId="1922"/>
    <cellStyle name="Note 2 12 5 2" xfId="19514"/>
    <cellStyle name="Note 2 12 5 3" xfId="37002"/>
    <cellStyle name="Note 2 12 6" xfId="2357"/>
    <cellStyle name="Note 2 12 6 2" xfId="19949"/>
    <cellStyle name="Note 2 12 6 3" xfId="37437"/>
    <cellStyle name="Note 2 12 7" xfId="2880"/>
    <cellStyle name="Note 2 12 7 2" xfId="20472"/>
    <cellStyle name="Note 2 12 7 3" xfId="37960"/>
    <cellStyle name="Note 2 12 8" xfId="2838"/>
    <cellStyle name="Note 2 12 8 2" xfId="20430"/>
    <cellStyle name="Note 2 12 8 3" xfId="37918"/>
    <cellStyle name="Note 2 12 9" xfId="3643"/>
    <cellStyle name="Note 2 12 9 2" xfId="21235"/>
    <cellStyle name="Note 2 12 9 3" xfId="38723"/>
    <cellStyle name="Note 2 13" xfId="159"/>
    <cellStyle name="Note 2 13 10" xfId="3022"/>
    <cellStyle name="Note 2 13 10 2" xfId="20614"/>
    <cellStyle name="Note 2 13 10 3" xfId="38102"/>
    <cellStyle name="Note 2 13 11" xfId="2923"/>
    <cellStyle name="Note 2 13 11 2" xfId="20515"/>
    <cellStyle name="Note 2 13 11 3" xfId="38003"/>
    <cellStyle name="Note 2 13 12" xfId="2995"/>
    <cellStyle name="Note 2 13 12 2" xfId="20587"/>
    <cellStyle name="Note 2 13 12 3" xfId="38075"/>
    <cellStyle name="Note 2 13 13" xfId="3300"/>
    <cellStyle name="Note 2 13 13 2" xfId="20892"/>
    <cellStyle name="Note 2 13 13 3" xfId="38380"/>
    <cellStyle name="Note 2 13 14" xfId="6005"/>
    <cellStyle name="Note 2 13 14 2" xfId="23597"/>
    <cellStyle name="Note 2 13 14 3" xfId="41085"/>
    <cellStyle name="Note 2 13 15" xfId="6606"/>
    <cellStyle name="Note 2 13 15 2" xfId="24166"/>
    <cellStyle name="Note 2 13 15 3" xfId="41654"/>
    <cellStyle name="Note 2 13 16" xfId="7186"/>
    <cellStyle name="Note 2 13 16 2" xfId="24746"/>
    <cellStyle name="Note 2 13 16 3" xfId="42234"/>
    <cellStyle name="Note 2 13 17" xfId="7754"/>
    <cellStyle name="Note 2 13 17 2" xfId="25314"/>
    <cellStyle name="Note 2 13 17 3" xfId="42802"/>
    <cellStyle name="Note 2 13 18" xfId="8322"/>
    <cellStyle name="Note 2 13 18 2" xfId="25882"/>
    <cellStyle name="Note 2 13 18 3" xfId="43370"/>
    <cellStyle name="Note 2 13 19" xfId="8890"/>
    <cellStyle name="Note 2 13 19 2" xfId="26450"/>
    <cellStyle name="Note 2 13 19 3" xfId="43938"/>
    <cellStyle name="Note 2 13 2" xfId="539"/>
    <cellStyle name="Note 2 13 2 2" xfId="18580"/>
    <cellStyle name="Note 2 13 2 3" xfId="36068"/>
    <cellStyle name="Note 2 13 20" xfId="9458"/>
    <cellStyle name="Note 2 13 20 2" xfId="27018"/>
    <cellStyle name="Note 2 13 20 3" xfId="44506"/>
    <cellStyle name="Note 2 13 21" xfId="10038"/>
    <cellStyle name="Note 2 13 21 2" xfId="27598"/>
    <cellStyle name="Note 2 13 21 3" xfId="45086"/>
    <cellStyle name="Note 2 13 22" xfId="10605"/>
    <cellStyle name="Note 2 13 22 2" xfId="28165"/>
    <cellStyle name="Note 2 13 22 3" xfId="45653"/>
    <cellStyle name="Note 2 13 23" xfId="11116"/>
    <cellStyle name="Note 2 13 23 2" xfId="28676"/>
    <cellStyle name="Note 2 13 23 3" xfId="46164"/>
    <cellStyle name="Note 2 13 24" xfId="11695"/>
    <cellStyle name="Note 2 13 24 2" xfId="29255"/>
    <cellStyle name="Note 2 13 24 3" xfId="46743"/>
    <cellStyle name="Note 2 13 25" xfId="12273"/>
    <cellStyle name="Note 2 13 25 2" xfId="29833"/>
    <cellStyle name="Note 2 13 25 3" xfId="47321"/>
    <cellStyle name="Note 2 13 26" xfId="12852"/>
    <cellStyle name="Note 2 13 26 2" xfId="30412"/>
    <cellStyle name="Note 2 13 26 3" xfId="47900"/>
    <cellStyle name="Note 2 13 27" xfId="13428"/>
    <cellStyle name="Note 2 13 27 2" xfId="30988"/>
    <cellStyle name="Note 2 13 27 3" xfId="48476"/>
    <cellStyle name="Note 2 13 28" xfId="14005"/>
    <cellStyle name="Note 2 13 28 2" xfId="31565"/>
    <cellStyle name="Note 2 13 28 3" xfId="49053"/>
    <cellStyle name="Note 2 13 29" xfId="14565"/>
    <cellStyle name="Note 2 13 29 2" xfId="32125"/>
    <cellStyle name="Note 2 13 29 3" xfId="49613"/>
    <cellStyle name="Note 2 13 3" xfId="1032"/>
    <cellStyle name="Note 2 13 3 2" xfId="18648"/>
    <cellStyle name="Note 2 13 3 3" xfId="36136"/>
    <cellStyle name="Note 2 13 30" xfId="15120"/>
    <cellStyle name="Note 2 13 30 2" xfId="32680"/>
    <cellStyle name="Note 2 13 30 3" xfId="50168"/>
    <cellStyle name="Note 2 13 31" xfId="15685"/>
    <cellStyle name="Note 2 13 31 2" xfId="33245"/>
    <cellStyle name="Note 2 13 31 3" xfId="50733"/>
    <cellStyle name="Note 2 13 32" xfId="16232"/>
    <cellStyle name="Note 2 13 32 2" xfId="33792"/>
    <cellStyle name="Note 2 13 32 3" xfId="51280"/>
    <cellStyle name="Note 2 13 33" xfId="16783"/>
    <cellStyle name="Note 2 13 33 2" xfId="34343"/>
    <cellStyle name="Note 2 13 33 3" xfId="51831"/>
    <cellStyle name="Note 2 13 34" xfId="17304"/>
    <cellStyle name="Note 2 13 34 2" xfId="34864"/>
    <cellStyle name="Note 2 13 34 3" xfId="52352"/>
    <cellStyle name="Note 2 13 35" xfId="17908"/>
    <cellStyle name="Note 2 13 36" xfId="35396"/>
    <cellStyle name="Note 2 13 37" xfId="53086"/>
    <cellStyle name="Note 2 13 38" xfId="53644"/>
    <cellStyle name="Note 2 13 4" xfId="506"/>
    <cellStyle name="Note 2 13 4 2" xfId="18553"/>
    <cellStyle name="Note 2 13 4 3" xfId="36041"/>
    <cellStyle name="Note 2 13 5" xfId="526"/>
    <cellStyle name="Note 2 13 5 2" xfId="18573"/>
    <cellStyle name="Note 2 13 5 3" xfId="36061"/>
    <cellStyle name="Note 2 13 6" xfId="1022"/>
    <cellStyle name="Note 2 13 6 2" xfId="18638"/>
    <cellStyle name="Note 2 13 6 3" xfId="36126"/>
    <cellStyle name="Note 2 13 7" xfId="3164"/>
    <cellStyle name="Note 2 13 7 2" xfId="20756"/>
    <cellStyle name="Note 2 13 7 3" xfId="38244"/>
    <cellStyle name="Note 2 13 8" xfId="3081"/>
    <cellStyle name="Note 2 13 8 2" xfId="20673"/>
    <cellStyle name="Note 2 13 8 3" xfId="38161"/>
    <cellStyle name="Note 2 13 9" xfId="3173"/>
    <cellStyle name="Note 2 13 9 2" xfId="20765"/>
    <cellStyle name="Note 2 13 9 3" xfId="38253"/>
    <cellStyle name="Note 2 14" xfId="284"/>
    <cellStyle name="Note 2 14 10" xfId="2816"/>
    <cellStyle name="Note 2 14 10 2" xfId="20408"/>
    <cellStyle name="Note 2 14 10 3" xfId="37896"/>
    <cellStyle name="Note 2 14 11" xfId="3124"/>
    <cellStyle name="Note 2 14 11 2" xfId="20716"/>
    <cellStyle name="Note 2 14 11 3" xfId="38204"/>
    <cellStyle name="Note 2 14 12" xfId="2831"/>
    <cellStyle name="Note 2 14 12 2" xfId="20423"/>
    <cellStyle name="Note 2 14 12 3" xfId="37911"/>
    <cellStyle name="Note 2 14 13" xfId="3275"/>
    <cellStyle name="Note 2 14 13 2" xfId="20867"/>
    <cellStyle name="Note 2 14 13 3" xfId="38355"/>
    <cellStyle name="Note 2 14 14" xfId="6010"/>
    <cellStyle name="Note 2 14 14 2" xfId="23602"/>
    <cellStyle name="Note 2 14 14 3" xfId="41090"/>
    <cellStyle name="Note 2 14 15" xfId="6611"/>
    <cellStyle name="Note 2 14 15 2" xfId="24171"/>
    <cellStyle name="Note 2 14 15 3" xfId="41659"/>
    <cellStyle name="Note 2 14 16" xfId="7191"/>
    <cellStyle name="Note 2 14 16 2" xfId="24751"/>
    <cellStyle name="Note 2 14 16 3" xfId="42239"/>
    <cellStyle name="Note 2 14 17" xfId="7759"/>
    <cellStyle name="Note 2 14 17 2" xfId="25319"/>
    <cellStyle name="Note 2 14 17 3" xfId="42807"/>
    <cellStyle name="Note 2 14 18" xfId="8327"/>
    <cellStyle name="Note 2 14 18 2" xfId="25887"/>
    <cellStyle name="Note 2 14 18 3" xfId="43375"/>
    <cellStyle name="Note 2 14 19" xfId="8895"/>
    <cellStyle name="Note 2 14 19 2" xfId="26455"/>
    <cellStyle name="Note 2 14 19 3" xfId="43943"/>
    <cellStyle name="Note 2 14 2" xfId="544"/>
    <cellStyle name="Note 2 14 2 2" xfId="18585"/>
    <cellStyle name="Note 2 14 2 3" xfId="36073"/>
    <cellStyle name="Note 2 14 20" xfId="9463"/>
    <cellStyle name="Note 2 14 20 2" xfId="27023"/>
    <cellStyle name="Note 2 14 20 3" xfId="44511"/>
    <cellStyle name="Note 2 14 21" xfId="10043"/>
    <cellStyle name="Note 2 14 21 2" xfId="27603"/>
    <cellStyle name="Note 2 14 21 3" xfId="45091"/>
    <cellStyle name="Note 2 14 22" xfId="10610"/>
    <cellStyle name="Note 2 14 22 2" xfId="28170"/>
    <cellStyle name="Note 2 14 22 3" xfId="45658"/>
    <cellStyle name="Note 2 14 23" xfId="11121"/>
    <cellStyle name="Note 2 14 23 2" xfId="28681"/>
    <cellStyle name="Note 2 14 23 3" xfId="46169"/>
    <cellStyle name="Note 2 14 24" xfId="11700"/>
    <cellStyle name="Note 2 14 24 2" xfId="29260"/>
    <cellStyle name="Note 2 14 24 3" xfId="46748"/>
    <cellStyle name="Note 2 14 25" xfId="12278"/>
    <cellStyle name="Note 2 14 25 2" xfId="29838"/>
    <cellStyle name="Note 2 14 25 3" xfId="47326"/>
    <cellStyle name="Note 2 14 26" xfId="12857"/>
    <cellStyle name="Note 2 14 26 2" xfId="30417"/>
    <cellStyle name="Note 2 14 26 3" xfId="47905"/>
    <cellStyle name="Note 2 14 27" xfId="13433"/>
    <cellStyle name="Note 2 14 27 2" xfId="30993"/>
    <cellStyle name="Note 2 14 27 3" xfId="48481"/>
    <cellStyle name="Note 2 14 28" xfId="14010"/>
    <cellStyle name="Note 2 14 28 2" xfId="31570"/>
    <cellStyle name="Note 2 14 28 3" xfId="49058"/>
    <cellStyle name="Note 2 14 29" xfId="14570"/>
    <cellStyle name="Note 2 14 29 2" xfId="32130"/>
    <cellStyle name="Note 2 14 29 3" xfId="49618"/>
    <cellStyle name="Note 2 14 3" xfId="1037"/>
    <cellStyle name="Note 2 14 3 2" xfId="18653"/>
    <cellStyle name="Note 2 14 3 3" xfId="36141"/>
    <cellStyle name="Note 2 14 30" xfId="15125"/>
    <cellStyle name="Note 2 14 30 2" xfId="32685"/>
    <cellStyle name="Note 2 14 30 3" xfId="50173"/>
    <cellStyle name="Note 2 14 31" xfId="15690"/>
    <cellStyle name="Note 2 14 31 2" xfId="33250"/>
    <cellStyle name="Note 2 14 31 3" xfId="50738"/>
    <cellStyle name="Note 2 14 32" xfId="16237"/>
    <cellStyle name="Note 2 14 32 2" xfId="33797"/>
    <cellStyle name="Note 2 14 32 3" xfId="51285"/>
    <cellStyle name="Note 2 14 33" xfId="16788"/>
    <cellStyle name="Note 2 14 33 2" xfId="34348"/>
    <cellStyle name="Note 2 14 33 3" xfId="51836"/>
    <cellStyle name="Note 2 14 34" xfId="17309"/>
    <cellStyle name="Note 2 14 34 2" xfId="34869"/>
    <cellStyle name="Note 2 14 34 3" xfId="52357"/>
    <cellStyle name="Note 2 14 35" xfId="17913"/>
    <cellStyle name="Note 2 14 36" xfId="35401"/>
    <cellStyle name="Note 2 14 37" xfId="53091"/>
    <cellStyle name="Note 2 14 38" xfId="53691"/>
    <cellStyle name="Note 2 14 4" xfId="510"/>
    <cellStyle name="Note 2 14 4 2" xfId="18557"/>
    <cellStyle name="Note 2 14 4 3" xfId="36045"/>
    <cellStyle name="Note 2 14 5" xfId="527"/>
    <cellStyle name="Note 2 14 5 2" xfId="18574"/>
    <cellStyle name="Note 2 14 5 3" xfId="36062"/>
    <cellStyle name="Note 2 14 6" xfId="1015"/>
    <cellStyle name="Note 2 14 6 2" xfId="18631"/>
    <cellStyle name="Note 2 14 6 3" xfId="36119"/>
    <cellStyle name="Note 2 14 7" xfId="2912"/>
    <cellStyle name="Note 2 14 7 2" xfId="20504"/>
    <cellStyle name="Note 2 14 7 3" xfId="37992"/>
    <cellStyle name="Note 2 14 8" xfId="2800"/>
    <cellStyle name="Note 2 14 8 2" xfId="20392"/>
    <cellStyle name="Note 2 14 8 3" xfId="37880"/>
    <cellStyle name="Note 2 14 9" xfId="2876"/>
    <cellStyle name="Note 2 14 9 2" xfId="20468"/>
    <cellStyle name="Note 2 14 9 3" xfId="37956"/>
    <cellStyle name="Note 2 15" xfId="317"/>
    <cellStyle name="Note 2 15 10" xfId="10589"/>
    <cellStyle name="Note 2 15 10 2" xfId="28149"/>
    <cellStyle name="Note 2 15 10 3" xfId="45637"/>
    <cellStyle name="Note 2 15 11" xfId="11100"/>
    <cellStyle name="Note 2 15 11 2" xfId="28660"/>
    <cellStyle name="Note 2 15 11 3" xfId="46148"/>
    <cellStyle name="Note 2 15 12" xfId="11679"/>
    <cellStyle name="Note 2 15 12 2" xfId="29239"/>
    <cellStyle name="Note 2 15 12 3" xfId="46727"/>
    <cellStyle name="Note 2 15 13" xfId="12257"/>
    <cellStyle name="Note 2 15 13 2" xfId="29817"/>
    <cellStyle name="Note 2 15 13 3" xfId="47305"/>
    <cellStyle name="Note 2 15 14" xfId="12836"/>
    <cellStyle name="Note 2 15 14 2" xfId="30396"/>
    <cellStyle name="Note 2 15 14 3" xfId="47884"/>
    <cellStyle name="Note 2 15 15" xfId="13412"/>
    <cellStyle name="Note 2 15 15 2" xfId="30972"/>
    <cellStyle name="Note 2 15 15 3" xfId="48460"/>
    <cellStyle name="Note 2 15 16" xfId="13989"/>
    <cellStyle name="Note 2 15 16 2" xfId="31549"/>
    <cellStyle name="Note 2 15 16 3" xfId="49037"/>
    <cellStyle name="Note 2 15 17" xfId="14549"/>
    <cellStyle name="Note 2 15 17 2" xfId="32109"/>
    <cellStyle name="Note 2 15 17 3" xfId="49597"/>
    <cellStyle name="Note 2 15 18" xfId="15104"/>
    <cellStyle name="Note 2 15 18 2" xfId="32664"/>
    <cellStyle name="Note 2 15 18 3" xfId="50152"/>
    <cellStyle name="Note 2 15 19" xfId="15669"/>
    <cellStyle name="Note 2 15 19 2" xfId="33229"/>
    <cellStyle name="Note 2 15 19 3" xfId="50717"/>
    <cellStyle name="Note 2 15 2" xfId="5989"/>
    <cellStyle name="Note 2 15 2 2" xfId="23581"/>
    <cellStyle name="Note 2 15 2 3" xfId="41069"/>
    <cellStyle name="Note 2 15 20" xfId="16216"/>
    <cellStyle name="Note 2 15 20 2" xfId="33776"/>
    <cellStyle name="Note 2 15 20 3" xfId="51264"/>
    <cellStyle name="Note 2 15 21" xfId="16767"/>
    <cellStyle name="Note 2 15 21 2" xfId="34327"/>
    <cellStyle name="Note 2 15 21 3" xfId="51815"/>
    <cellStyle name="Note 2 15 22" xfId="17288"/>
    <cellStyle name="Note 2 15 22 2" xfId="34848"/>
    <cellStyle name="Note 2 15 22 3" xfId="52336"/>
    <cellStyle name="Note 2 15 23" xfId="18364"/>
    <cellStyle name="Note 2 15 23 2" xfId="35852"/>
    <cellStyle name="Note 2 15 24" xfId="17892"/>
    <cellStyle name="Note 2 15 25" xfId="35380"/>
    <cellStyle name="Note 2 15 3" xfId="6590"/>
    <cellStyle name="Note 2 15 3 2" xfId="24150"/>
    <cellStyle name="Note 2 15 3 3" xfId="41638"/>
    <cellStyle name="Note 2 15 4" xfId="7170"/>
    <cellStyle name="Note 2 15 4 2" xfId="24730"/>
    <cellStyle name="Note 2 15 4 3" xfId="42218"/>
    <cellStyle name="Note 2 15 5" xfId="7738"/>
    <cellStyle name="Note 2 15 5 2" xfId="25298"/>
    <cellStyle name="Note 2 15 5 3" xfId="42786"/>
    <cellStyle name="Note 2 15 6" xfId="8306"/>
    <cellStyle name="Note 2 15 6 2" xfId="25866"/>
    <cellStyle name="Note 2 15 6 3" xfId="43354"/>
    <cellStyle name="Note 2 15 7" xfId="8874"/>
    <cellStyle name="Note 2 15 7 2" xfId="26434"/>
    <cellStyle name="Note 2 15 7 3" xfId="43922"/>
    <cellStyle name="Note 2 15 8" xfId="9442"/>
    <cellStyle name="Note 2 15 8 2" xfId="27002"/>
    <cellStyle name="Note 2 15 8 3" xfId="44490"/>
    <cellStyle name="Note 2 15 9" xfId="10022"/>
    <cellStyle name="Note 2 15 9 2" xfId="27582"/>
    <cellStyle name="Note 2 15 9 3" xfId="45070"/>
    <cellStyle name="Note 2 16" xfId="167"/>
    <cellStyle name="Note 2 16 2" xfId="18326"/>
    <cellStyle name="Note 2 16 3" xfId="35814"/>
    <cellStyle name="Note 2 17" xfId="336"/>
    <cellStyle name="Note 2 17 2" xfId="18383"/>
    <cellStyle name="Note 2 17 3" xfId="35871"/>
    <cellStyle name="Note 2 18" xfId="311"/>
    <cellStyle name="Note 2 18 2" xfId="18358"/>
    <cellStyle name="Note 2 18 3" xfId="35846"/>
    <cellStyle name="Note 2 19" xfId="166"/>
    <cellStyle name="Note 2 19 2" xfId="18325"/>
    <cellStyle name="Note 2 19 3" xfId="35813"/>
    <cellStyle name="Note 2 2" xfId="97"/>
    <cellStyle name="Note 2 2 10" xfId="286"/>
    <cellStyle name="Note 2 2 10 10" xfId="3376"/>
    <cellStyle name="Note 2 2 10 10 2" xfId="20968"/>
    <cellStyle name="Note 2 2 10 10 3" xfId="38456"/>
    <cellStyle name="Note 2 2 10 11" xfId="3801"/>
    <cellStyle name="Note 2 2 10 11 2" xfId="21393"/>
    <cellStyle name="Note 2 2 10 11 3" xfId="38881"/>
    <cellStyle name="Note 2 2 10 12" xfId="4222"/>
    <cellStyle name="Note 2 2 10 12 2" xfId="21814"/>
    <cellStyle name="Note 2 2 10 12 3" xfId="39302"/>
    <cellStyle name="Note 2 2 10 13" xfId="4643"/>
    <cellStyle name="Note 2 2 10 13 2" xfId="22235"/>
    <cellStyle name="Note 2 2 10 13 3" xfId="39723"/>
    <cellStyle name="Note 2 2 10 14" xfId="5044"/>
    <cellStyle name="Note 2 2 10 14 2" xfId="22636"/>
    <cellStyle name="Note 2 2 10 14 3" xfId="40124"/>
    <cellStyle name="Note 2 2 10 15" xfId="5444"/>
    <cellStyle name="Note 2 2 10 15 2" xfId="23036"/>
    <cellStyle name="Note 2 2 10 15 3" xfId="40524"/>
    <cellStyle name="Note 2 2 10 16" xfId="5980"/>
    <cellStyle name="Note 2 2 10 16 2" xfId="23572"/>
    <cellStyle name="Note 2 2 10 16 3" xfId="41060"/>
    <cellStyle name="Note 2 2 10 17" xfId="6581"/>
    <cellStyle name="Note 2 2 10 17 2" xfId="24141"/>
    <cellStyle name="Note 2 2 10 17 3" xfId="41629"/>
    <cellStyle name="Note 2 2 10 18" xfId="7161"/>
    <cellStyle name="Note 2 2 10 18 2" xfId="24721"/>
    <cellStyle name="Note 2 2 10 18 3" xfId="42209"/>
    <cellStyle name="Note 2 2 10 19" xfId="7729"/>
    <cellStyle name="Note 2 2 10 19 2" xfId="25289"/>
    <cellStyle name="Note 2 2 10 19 3" xfId="42777"/>
    <cellStyle name="Note 2 2 10 2" xfId="863"/>
    <cellStyle name="Note 2 2 10 2 10" xfId="4780"/>
    <cellStyle name="Note 2 2 10 2 10 2" xfId="22372"/>
    <cellStyle name="Note 2 2 10 2 10 3" xfId="39860"/>
    <cellStyle name="Note 2 2 10 2 11" xfId="5181"/>
    <cellStyle name="Note 2 2 10 2 11 2" xfId="22773"/>
    <cellStyle name="Note 2 2 10 2 11 3" xfId="40261"/>
    <cellStyle name="Note 2 2 10 2 12" xfId="5581"/>
    <cellStyle name="Note 2 2 10 2 12 2" xfId="23173"/>
    <cellStyle name="Note 2 2 10 2 12 3" xfId="40661"/>
    <cellStyle name="Note 2 2 10 2 13" xfId="6326"/>
    <cellStyle name="Note 2 2 10 2 13 2" xfId="23886"/>
    <cellStyle name="Note 2 2 10 2 13 3" xfId="41374"/>
    <cellStyle name="Note 2 2 10 2 14" xfId="6927"/>
    <cellStyle name="Note 2 2 10 2 14 2" xfId="24487"/>
    <cellStyle name="Note 2 2 10 2 14 3" xfId="41975"/>
    <cellStyle name="Note 2 2 10 2 15" xfId="7507"/>
    <cellStyle name="Note 2 2 10 2 15 2" xfId="25067"/>
    <cellStyle name="Note 2 2 10 2 15 3" xfId="42555"/>
    <cellStyle name="Note 2 2 10 2 16" xfId="8075"/>
    <cellStyle name="Note 2 2 10 2 16 2" xfId="25635"/>
    <cellStyle name="Note 2 2 10 2 16 3" xfId="43123"/>
    <cellStyle name="Note 2 2 10 2 17" xfId="8643"/>
    <cellStyle name="Note 2 2 10 2 17 2" xfId="26203"/>
    <cellStyle name="Note 2 2 10 2 17 3" xfId="43691"/>
    <cellStyle name="Note 2 2 10 2 18" xfId="9211"/>
    <cellStyle name="Note 2 2 10 2 18 2" xfId="26771"/>
    <cellStyle name="Note 2 2 10 2 18 3" xfId="44259"/>
    <cellStyle name="Note 2 2 10 2 19" xfId="9779"/>
    <cellStyle name="Note 2 2 10 2 19 2" xfId="27339"/>
    <cellStyle name="Note 2 2 10 2 19 3" xfId="44827"/>
    <cellStyle name="Note 2 2 10 2 2" xfId="1356"/>
    <cellStyle name="Note 2 2 10 2 2 2" xfId="18948"/>
    <cellStyle name="Note 2 2 10 2 2 3" xfId="36436"/>
    <cellStyle name="Note 2 2 10 2 20" xfId="10358"/>
    <cellStyle name="Note 2 2 10 2 20 2" xfId="27918"/>
    <cellStyle name="Note 2 2 10 2 20 3" xfId="45406"/>
    <cellStyle name="Note 2 2 10 2 21" xfId="10925"/>
    <cellStyle name="Note 2 2 10 2 21 2" xfId="28485"/>
    <cellStyle name="Note 2 2 10 2 21 3" xfId="45973"/>
    <cellStyle name="Note 2 2 10 2 22" xfId="11435"/>
    <cellStyle name="Note 2 2 10 2 22 2" xfId="28995"/>
    <cellStyle name="Note 2 2 10 2 22 3" xfId="46483"/>
    <cellStyle name="Note 2 2 10 2 23" xfId="12016"/>
    <cellStyle name="Note 2 2 10 2 23 2" xfId="29576"/>
    <cellStyle name="Note 2 2 10 2 23 3" xfId="47064"/>
    <cellStyle name="Note 2 2 10 2 24" xfId="12594"/>
    <cellStyle name="Note 2 2 10 2 24 2" xfId="30154"/>
    <cellStyle name="Note 2 2 10 2 24 3" xfId="47642"/>
    <cellStyle name="Note 2 2 10 2 25" xfId="13170"/>
    <cellStyle name="Note 2 2 10 2 25 2" xfId="30730"/>
    <cellStyle name="Note 2 2 10 2 25 3" xfId="48218"/>
    <cellStyle name="Note 2 2 10 2 26" xfId="13746"/>
    <cellStyle name="Note 2 2 10 2 26 2" xfId="31306"/>
    <cellStyle name="Note 2 2 10 2 26 3" xfId="48794"/>
    <cellStyle name="Note 2 2 10 2 27" xfId="14320"/>
    <cellStyle name="Note 2 2 10 2 27 2" xfId="31880"/>
    <cellStyle name="Note 2 2 10 2 27 3" xfId="49368"/>
    <cellStyle name="Note 2 2 10 2 28" xfId="14876"/>
    <cellStyle name="Note 2 2 10 2 28 2" xfId="32436"/>
    <cellStyle name="Note 2 2 10 2 28 3" xfId="49924"/>
    <cellStyle name="Note 2 2 10 2 29" xfId="15433"/>
    <cellStyle name="Note 2 2 10 2 29 2" xfId="32993"/>
    <cellStyle name="Note 2 2 10 2 29 3" xfId="50481"/>
    <cellStyle name="Note 2 2 10 2 3" xfId="1792"/>
    <cellStyle name="Note 2 2 10 2 3 2" xfId="19384"/>
    <cellStyle name="Note 2 2 10 2 3 3" xfId="36872"/>
    <cellStyle name="Note 2 2 10 2 30" xfId="15991"/>
    <cellStyle name="Note 2 2 10 2 30 2" xfId="33551"/>
    <cellStyle name="Note 2 2 10 2 30 3" xfId="51039"/>
    <cellStyle name="Note 2 2 10 2 31" xfId="16539"/>
    <cellStyle name="Note 2 2 10 2 31 2" xfId="34099"/>
    <cellStyle name="Note 2 2 10 2 31 3" xfId="51587"/>
    <cellStyle name="Note 2 2 10 2 32" xfId="17072"/>
    <cellStyle name="Note 2 2 10 2 32 2" xfId="34632"/>
    <cellStyle name="Note 2 2 10 2 32 3" xfId="52120"/>
    <cellStyle name="Note 2 2 10 2 33" xfId="17593"/>
    <cellStyle name="Note 2 2 10 2 33 2" xfId="35153"/>
    <cellStyle name="Note 2 2 10 2 33 3" xfId="52641"/>
    <cellStyle name="Note 2 2 10 2 34" xfId="18197"/>
    <cellStyle name="Note 2 2 10 2 35" xfId="35685"/>
    <cellStyle name="Note 2 2 10 2 36" xfId="53411"/>
    <cellStyle name="Note 2 2 10 2 37" xfId="53712"/>
    <cellStyle name="Note 2 2 10 2 4" xfId="2227"/>
    <cellStyle name="Note 2 2 10 2 4 2" xfId="19819"/>
    <cellStyle name="Note 2 2 10 2 4 3" xfId="37307"/>
    <cellStyle name="Note 2 2 10 2 5" xfId="2663"/>
    <cellStyle name="Note 2 2 10 2 5 2" xfId="20255"/>
    <cellStyle name="Note 2 2 10 2 5 3" xfId="37743"/>
    <cellStyle name="Note 2 2 10 2 6" xfId="2935"/>
    <cellStyle name="Note 2 2 10 2 6 2" xfId="20527"/>
    <cellStyle name="Note 2 2 10 2 6 3" xfId="38015"/>
    <cellStyle name="Note 2 2 10 2 7" xfId="3513"/>
    <cellStyle name="Note 2 2 10 2 7 2" xfId="21105"/>
    <cellStyle name="Note 2 2 10 2 7 3" xfId="38593"/>
    <cellStyle name="Note 2 2 10 2 8" xfId="3938"/>
    <cellStyle name="Note 2 2 10 2 8 2" xfId="21530"/>
    <cellStyle name="Note 2 2 10 2 8 3" xfId="39018"/>
    <cellStyle name="Note 2 2 10 2 9" xfId="4359"/>
    <cellStyle name="Note 2 2 10 2 9 2" xfId="21951"/>
    <cellStyle name="Note 2 2 10 2 9 3" xfId="39439"/>
    <cellStyle name="Note 2 2 10 20" xfId="8297"/>
    <cellStyle name="Note 2 2 10 20 2" xfId="25857"/>
    <cellStyle name="Note 2 2 10 20 3" xfId="43345"/>
    <cellStyle name="Note 2 2 10 21" xfId="8865"/>
    <cellStyle name="Note 2 2 10 21 2" xfId="26425"/>
    <cellStyle name="Note 2 2 10 21 3" xfId="43913"/>
    <cellStyle name="Note 2 2 10 22" xfId="9433"/>
    <cellStyle name="Note 2 2 10 22 2" xfId="26993"/>
    <cellStyle name="Note 2 2 10 22 3" xfId="44481"/>
    <cellStyle name="Note 2 2 10 23" xfId="10013"/>
    <cellStyle name="Note 2 2 10 23 2" xfId="27573"/>
    <cellStyle name="Note 2 2 10 23 3" xfId="45061"/>
    <cellStyle name="Note 2 2 10 24" xfId="10580"/>
    <cellStyle name="Note 2 2 10 24 2" xfId="28140"/>
    <cellStyle name="Note 2 2 10 24 3" xfId="45628"/>
    <cellStyle name="Note 2 2 10 25" xfId="11091"/>
    <cellStyle name="Note 2 2 10 25 2" xfId="28651"/>
    <cellStyle name="Note 2 2 10 25 3" xfId="46139"/>
    <cellStyle name="Note 2 2 10 26" xfId="11670"/>
    <cellStyle name="Note 2 2 10 26 2" xfId="29230"/>
    <cellStyle name="Note 2 2 10 26 3" xfId="46718"/>
    <cellStyle name="Note 2 2 10 27" xfId="12248"/>
    <cellStyle name="Note 2 2 10 27 2" xfId="29808"/>
    <cellStyle name="Note 2 2 10 27 3" xfId="47296"/>
    <cellStyle name="Note 2 2 10 28" xfId="12827"/>
    <cellStyle name="Note 2 2 10 28 2" xfId="30387"/>
    <cellStyle name="Note 2 2 10 28 3" xfId="47875"/>
    <cellStyle name="Note 2 2 10 29" xfId="13403"/>
    <cellStyle name="Note 2 2 10 29 2" xfId="30963"/>
    <cellStyle name="Note 2 2 10 29 3" xfId="48451"/>
    <cellStyle name="Note 2 2 10 3" xfId="983"/>
    <cellStyle name="Note 2 2 10 3 10" xfId="4900"/>
    <cellStyle name="Note 2 2 10 3 10 2" xfId="22492"/>
    <cellStyle name="Note 2 2 10 3 10 3" xfId="39980"/>
    <cellStyle name="Note 2 2 10 3 11" xfId="5301"/>
    <cellStyle name="Note 2 2 10 3 11 2" xfId="22893"/>
    <cellStyle name="Note 2 2 10 3 11 3" xfId="40381"/>
    <cellStyle name="Note 2 2 10 3 12" xfId="5701"/>
    <cellStyle name="Note 2 2 10 3 12 2" xfId="23293"/>
    <cellStyle name="Note 2 2 10 3 12 3" xfId="40781"/>
    <cellStyle name="Note 2 2 10 3 13" xfId="6446"/>
    <cellStyle name="Note 2 2 10 3 13 2" xfId="24006"/>
    <cellStyle name="Note 2 2 10 3 13 3" xfId="41494"/>
    <cellStyle name="Note 2 2 10 3 14" xfId="7047"/>
    <cellStyle name="Note 2 2 10 3 14 2" xfId="24607"/>
    <cellStyle name="Note 2 2 10 3 14 3" xfId="42095"/>
    <cellStyle name="Note 2 2 10 3 15" xfId="7627"/>
    <cellStyle name="Note 2 2 10 3 15 2" xfId="25187"/>
    <cellStyle name="Note 2 2 10 3 15 3" xfId="42675"/>
    <cellStyle name="Note 2 2 10 3 16" xfId="8195"/>
    <cellStyle name="Note 2 2 10 3 16 2" xfId="25755"/>
    <cellStyle name="Note 2 2 10 3 16 3" xfId="43243"/>
    <cellStyle name="Note 2 2 10 3 17" xfId="8763"/>
    <cellStyle name="Note 2 2 10 3 17 2" xfId="26323"/>
    <cellStyle name="Note 2 2 10 3 17 3" xfId="43811"/>
    <cellStyle name="Note 2 2 10 3 18" xfId="9331"/>
    <cellStyle name="Note 2 2 10 3 18 2" xfId="26891"/>
    <cellStyle name="Note 2 2 10 3 18 3" xfId="44379"/>
    <cellStyle name="Note 2 2 10 3 19" xfId="9899"/>
    <cellStyle name="Note 2 2 10 3 19 2" xfId="27459"/>
    <cellStyle name="Note 2 2 10 3 19 3" xfId="44947"/>
    <cellStyle name="Note 2 2 10 3 2" xfId="1476"/>
    <cellStyle name="Note 2 2 10 3 2 2" xfId="19068"/>
    <cellStyle name="Note 2 2 10 3 2 3" xfId="36556"/>
    <cellStyle name="Note 2 2 10 3 20" xfId="10478"/>
    <cellStyle name="Note 2 2 10 3 20 2" xfId="28038"/>
    <cellStyle name="Note 2 2 10 3 20 3" xfId="45526"/>
    <cellStyle name="Note 2 2 10 3 21" xfId="11045"/>
    <cellStyle name="Note 2 2 10 3 21 2" xfId="28605"/>
    <cellStyle name="Note 2 2 10 3 21 3" xfId="46093"/>
    <cellStyle name="Note 2 2 10 3 22" xfId="11555"/>
    <cellStyle name="Note 2 2 10 3 22 2" xfId="29115"/>
    <cellStyle name="Note 2 2 10 3 22 3" xfId="46603"/>
    <cellStyle name="Note 2 2 10 3 23" xfId="12136"/>
    <cellStyle name="Note 2 2 10 3 23 2" xfId="29696"/>
    <cellStyle name="Note 2 2 10 3 23 3" xfId="47184"/>
    <cellStyle name="Note 2 2 10 3 24" xfId="12714"/>
    <cellStyle name="Note 2 2 10 3 24 2" xfId="30274"/>
    <cellStyle name="Note 2 2 10 3 24 3" xfId="47762"/>
    <cellStyle name="Note 2 2 10 3 25" xfId="13290"/>
    <cellStyle name="Note 2 2 10 3 25 2" xfId="30850"/>
    <cellStyle name="Note 2 2 10 3 25 3" xfId="48338"/>
    <cellStyle name="Note 2 2 10 3 26" xfId="13866"/>
    <cellStyle name="Note 2 2 10 3 26 2" xfId="31426"/>
    <cellStyle name="Note 2 2 10 3 26 3" xfId="48914"/>
    <cellStyle name="Note 2 2 10 3 27" xfId="14440"/>
    <cellStyle name="Note 2 2 10 3 27 2" xfId="32000"/>
    <cellStyle name="Note 2 2 10 3 27 3" xfId="49488"/>
    <cellStyle name="Note 2 2 10 3 28" xfId="14996"/>
    <cellStyle name="Note 2 2 10 3 28 2" xfId="32556"/>
    <cellStyle name="Note 2 2 10 3 28 3" xfId="50044"/>
    <cellStyle name="Note 2 2 10 3 29" xfId="15553"/>
    <cellStyle name="Note 2 2 10 3 29 2" xfId="33113"/>
    <cellStyle name="Note 2 2 10 3 29 3" xfId="50601"/>
    <cellStyle name="Note 2 2 10 3 3" xfId="1912"/>
    <cellStyle name="Note 2 2 10 3 3 2" xfId="19504"/>
    <cellStyle name="Note 2 2 10 3 3 3" xfId="36992"/>
    <cellStyle name="Note 2 2 10 3 30" xfId="16111"/>
    <cellStyle name="Note 2 2 10 3 30 2" xfId="33671"/>
    <cellStyle name="Note 2 2 10 3 30 3" xfId="51159"/>
    <cellStyle name="Note 2 2 10 3 31" xfId="16659"/>
    <cellStyle name="Note 2 2 10 3 31 2" xfId="34219"/>
    <cellStyle name="Note 2 2 10 3 31 3" xfId="51707"/>
    <cellStyle name="Note 2 2 10 3 32" xfId="17192"/>
    <cellStyle name="Note 2 2 10 3 32 2" xfId="34752"/>
    <cellStyle name="Note 2 2 10 3 32 3" xfId="52240"/>
    <cellStyle name="Note 2 2 10 3 33" xfId="17713"/>
    <cellStyle name="Note 2 2 10 3 33 2" xfId="35273"/>
    <cellStyle name="Note 2 2 10 3 33 3" xfId="52761"/>
    <cellStyle name="Note 2 2 10 3 34" xfId="18317"/>
    <cellStyle name="Note 2 2 10 3 35" xfId="35805"/>
    <cellStyle name="Note 2 2 10 3 36" xfId="53531"/>
    <cellStyle name="Note 2 2 10 3 37" xfId="53921"/>
    <cellStyle name="Note 2 2 10 3 4" xfId="2347"/>
    <cellStyle name="Note 2 2 10 3 4 2" xfId="19939"/>
    <cellStyle name="Note 2 2 10 3 4 3" xfId="37427"/>
    <cellStyle name="Note 2 2 10 3 5" xfId="2783"/>
    <cellStyle name="Note 2 2 10 3 5 2" xfId="20375"/>
    <cellStyle name="Note 2 2 10 3 5 3" xfId="37863"/>
    <cellStyle name="Note 2 2 10 3 6" xfId="3213"/>
    <cellStyle name="Note 2 2 10 3 6 2" xfId="20805"/>
    <cellStyle name="Note 2 2 10 3 6 3" xfId="38293"/>
    <cellStyle name="Note 2 2 10 3 7" xfId="3633"/>
    <cellStyle name="Note 2 2 10 3 7 2" xfId="21225"/>
    <cellStyle name="Note 2 2 10 3 7 3" xfId="38713"/>
    <cellStyle name="Note 2 2 10 3 8" xfId="4058"/>
    <cellStyle name="Note 2 2 10 3 8 2" xfId="21650"/>
    <cellStyle name="Note 2 2 10 3 8 3" xfId="39138"/>
    <cellStyle name="Note 2 2 10 3 9" xfId="4479"/>
    <cellStyle name="Note 2 2 10 3 9 2" xfId="22071"/>
    <cellStyle name="Note 2 2 10 3 9 3" xfId="39559"/>
    <cellStyle name="Note 2 2 10 30" xfId="13980"/>
    <cellStyle name="Note 2 2 10 30 2" xfId="31540"/>
    <cellStyle name="Note 2 2 10 30 3" xfId="49028"/>
    <cellStyle name="Note 2 2 10 31" xfId="14540"/>
    <cellStyle name="Note 2 2 10 31 2" xfId="32100"/>
    <cellStyle name="Note 2 2 10 31 3" xfId="49588"/>
    <cellStyle name="Note 2 2 10 32" xfId="15095"/>
    <cellStyle name="Note 2 2 10 32 2" xfId="32655"/>
    <cellStyle name="Note 2 2 10 32 3" xfId="50143"/>
    <cellStyle name="Note 2 2 10 33" xfId="15660"/>
    <cellStyle name="Note 2 2 10 33 2" xfId="33220"/>
    <cellStyle name="Note 2 2 10 33 3" xfId="50708"/>
    <cellStyle name="Note 2 2 10 34" xfId="16207"/>
    <cellStyle name="Note 2 2 10 34 2" xfId="33767"/>
    <cellStyle name="Note 2 2 10 34 3" xfId="51255"/>
    <cellStyle name="Note 2 2 10 35" xfId="16758"/>
    <cellStyle name="Note 2 2 10 35 2" xfId="34318"/>
    <cellStyle name="Note 2 2 10 35 3" xfId="51806"/>
    <cellStyle name="Note 2 2 10 36" xfId="17279"/>
    <cellStyle name="Note 2 2 10 36 2" xfId="34839"/>
    <cellStyle name="Note 2 2 10 36 3" xfId="52327"/>
    <cellStyle name="Note 2 2 10 37" xfId="17883"/>
    <cellStyle name="Note 2 2 10 38" xfId="35371"/>
    <cellStyle name="Note 2 2 10 39" xfId="53274"/>
    <cellStyle name="Note 2 2 10 4" xfId="726"/>
    <cellStyle name="Note 2 2 10 4 10" xfId="10788"/>
    <cellStyle name="Note 2 2 10 4 10 2" xfId="28348"/>
    <cellStyle name="Note 2 2 10 4 10 3" xfId="45836"/>
    <cellStyle name="Note 2 2 10 4 11" xfId="11298"/>
    <cellStyle name="Note 2 2 10 4 11 2" xfId="28858"/>
    <cellStyle name="Note 2 2 10 4 11 3" xfId="46346"/>
    <cellStyle name="Note 2 2 10 4 12" xfId="11879"/>
    <cellStyle name="Note 2 2 10 4 12 2" xfId="29439"/>
    <cellStyle name="Note 2 2 10 4 12 3" xfId="46927"/>
    <cellStyle name="Note 2 2 10 4 13" xfId="12457"/>
    <cellStyle name="Note 2 2 10 4 13 2" xfId="30017"/>
    <cellStyle name="Note 2 2 10 4 13 3" xfId="47505"/>
    <cellStyle name="Note 2 2 10 4 14" xfId="13033"/>
    <cellStyle name="Note 2 2 10 4 14 2" xfId="30593"/>
    <cellStyle name="Note 2 2 10 4 14 3" xfId="48081"/>
    <cellStyle name="Note 2 2 10 4 15" xfId="13609"/>
    <cellStyle name="Note 2 2 10 4 15 2" xfId="31169"/>
    <cellStyle name="Note 2 2 10 4 15 3" xfId="48657"/>
    <cellStyle name="Note 2 2 10 4 16" xfId="14183"/>
    <cellStyle name="Note 2 2 10 4 16 2" xfId="31743"/>
    <cellStyle name="Note 2 2 10 4 16 3" xfId="49231"/>
    <cellStyle name="Note 2 2 10 4 17" xfId="14739"/>
    <cellStyle name="Note 2 2 10 4 17 2" xfId="32299"/>
    <cellStyle name="Note 2 2 10 4 17 3" xfId="49787"/>
    <cellStyle name="Note 2 2 10 4 18" xfId="15296"/>
    <cellStyle name="Note 2 2 10 4 18 2" xfId="32856"/>
    <cellStyle name="Note 2 2 10 4 18 3" xfId="50344"/>
    <cellStyle name="Note 2 2 10 4 19" xfId="15854"/>
    <cellStyle name="Note 2 2 10 4 19 2" xfId="33414"/>
    <cellStyle name="Note 2 2 10 4 19 3" xfId="50902"/>
    <cellStyle name="Note 2 2 10 4 2" xfId="6189"/>
    <cellStyle name="Note 2 2 10 4 2 2" xfId="23749"/>
    <cellStyle name="Note 2 2 10 4 2 3" xfId="41237"/>
    <cellStyle name="Note 2 2 10 4 20" xfId="16402"/>
    <cellStyle name="Note 2 2 10 4 20 2" xfId="33962"/>
    <cellStyle name="Note 2 2 10 4 20 3" xfId="51450"/>
    <cellStyle name="Note 2 2 10 4 21" xfId="16935"/>
    <cellStyle name="Note 2 2 10 4 21 2" xfId="34495"/>
    <cellStyle name="Note 2 2 10 4 21 3" xfId="51983"/>
    <cellStyle name="Note 2 2 10 4 22" xfId="17456"/>
    <cellStyle name="Note 2 2 10 4 22 2" xfId="35016"/>
    <cellStyle name="Note 2 2 10 4 22 3" xfId="52504"/>
    <cellStyle name="Note 2 2 10 4 23" xfId="18060"/>
    <cellStyle name="Note 2 2 10 4 24" xfId="35548"/>
    <cellStyle name="Note 2 2 10 4 3" xfId="6790"/>
    <cellStyle name="Note 2 2 10 4 3 2" xfId="24350"/>
    <cellStyle name="Note 2 2 10 4 3 3" xfId="41838"/>
    <cellStyle name="Note 2 2 10 4 4" xfId="7370"/>
    <cellStyle name="Note 2 2 10 4 4 2" xfId="24930"/>
    <cellStyle name="Note 2 2 10 4 4 3" xfId="42418"/>
    <cellStyle name="Note 2 2 10 4 5" xfId="7938"/>
    <cellStyle name="Note 2 2 10 4 5 2" xfId="25498"/>
    <cellStyle name="Note 2 2 10 4 5 3" xfId="42986"/>
    <cellStyle name="Note 2 2 10 4 6" xfId="8506"/>
    <cellStyle name="Note 2 2 10 4 6 2" xfId="26066"/>
    <cellStyle name="Note 2 2 10 4 6 3" xfId="43554"/>
    <cellStyle name="Note 2 2 10 4 7" xfId="9074"/>
    <cellStyle name="Note 2 2 10 4 7 2" xfId="26634"/>
    <cellStyle name="Note 2 2 10 4 7 3" xfId="44122"/>
    <cellStyle name="Note 2 2 10 4 8" xfId="9642"/>
    <cellStyle name="Note 2 2 10 4 8 2" xfId="27202"/>
    <cellStyle name="Note 2 2 10 4 8 3" xfId="44690"/>
    <cellStyle name="Note 2 2 10 4 9" xfId="10221"/>
    <cellStyle name="Note 2 2 10 4 9 2" xfId="27781"/>
    <cellStyle name="Note 2 2 10 4 9 3" xfId="45269"/>
    <cellStyle name="Note 2 2 10 40" xfId="53636"/>
    <cellStyle name="Note 2 2 10 5" xfId="1219"/>
    <cellStyle name="Note 2 2 10 5 2" xfId="18811"/>
    <cellStyle name="Note 2 2 10 5 3" xfId="36299"/>
    <cellStyle name="Note 2 2 10 6" xfId="1655"/>
    <cellStyle name="Note 2 2 10 6 2" xfId="19247"/>
    <cellStyle name="Note 2 2 10 6 3" xfId="36735"/>
    <cellStyle name="Note 2 2 10 7" xfId="2090"/>
    <cellStyle name="Note 2 2 10 7 2" xfId="19682"/>
    <cellStyle name="Note 2 2 10 7 3" xfId="37170"/>
    <cellStyle name="Note 2 2 10 8" xfId="2526"/>
    <cellStyle name="Note 2 2 10 8 2" xfId="20118"/>
    <cellStyle name="Note 2 2 10 8 3" xfId="37606"/>
    <cellStyle name="Note 2 2 10 9" xfId="1968"/>
    <cellStyle name="Note 2 2 10 9 2" xfId="19560"/>
    <cellStyle name="Note 2 2 10 9 3" xfId="37048"/>
    <cellStyle name="Note 2 2 11" xfId="277"/>
    <cellStyle name="Note 2 2 11 10" xfId="4069"/>
    <cellStyle name="Note 2 2 11 10 2" xfId="21661"/>
    <cellStyle name="Note 2 2 11 10 3" xfId="39149"/>
    <cellStyle name="Note 2 2 11 11" xfId="4490"/>
    <cellStyle name="Note 2 2 11 11 2" xfId="22082"/>
    <cellStyle name="Note 2 2 11 11 3" xfId="39570"/>
    <cellStyle name="Note 2 2 11 12" xfId="4911"/>
    <cellStyle name="Note 2 2 11 12 2" xfId="22503"/>
    <cellStyle name="Note 2 2 11 12 3" xfId="39991"/>
    <cellStyle name="Note 2 2 11 13" xfId="5312"/>
    <cellStyle name="Note 2 2 11 13 2" xfId="22904"/>
    <cellStyle name="Note 2 2 11 13 3" xfId="40392"/>
    <cellStyle name="Note 2 2 11 14" xfId="6025"/>
    <cellStyle name="Note 2 2 11 14 2" xfId="23617"/>
    <cellStyle name="Note 2 2 11 14 3" xfId="41105"/>
    <cellStyle name="Note 2 2 11 15" xfId="6626"/>
    <cellStyle name="Note 2 2 11 15 2" xfId="24186"/>
    <cellStyle name="Note 2 2 11 15 3" xfId="41674"/>
    <cellStyle name="Note 2 2 11 16" xfId="7206"/>
    <cellStyle name="Note 2 2 11 16 2" xfId="24766"/>
    <cellStyle name="Note 2 2 11 16 3" xfId="42254"/>
    <cellStyle name="Note 2 2 11 17" xfId="7774"/>
    <cellStyle name="Note 2 2 11 17 2" xfId="25334"/>
    <cellStyle name="Note 2 2 11 17 3" xfId="42822"/>
    <cellStyle name="Note 2 2 11 18" xfId="8342"/>
    <cellStyle name="Note 2 2 11 18 2" xfId="25902"/>
    <cellStyle name="Note 2 2 11 18 3" xfId="43390"/>
    <cellStyle name="Note 2 2 11 19" xfId="8910"/>
    <cellStyle name="Note 2 2 11 19 2" xfId="26470"/>
    <cellStyle name="Note 2 2 11 19 3" xfId="43958"/>
    <cellStyle name="Note 2 2 11 2" xfId="559"/>
    <cellStyle name="Note 2 2 11 2 2" xfId="18594"/>
    <cellStyle name="Note 2 2 11 2 3" xfId="36082"/>
    <cellStyle name="Note 2 2 11 20" xfId="9478"/>
    <cellStyle name="Note 2 2 11 20 2" xfId="27038"/>
    <cellStyle name="Note 2 2 11 20 3" xfId="44526"/>
    <cellStyle name="Note 2 2 11 21" xfId="10058"/>
    <cellStyle name="Note 2 2 11 21 2" xfId="27618"/>
    <cellStyle name="Note 2 2 11 21 3" xfId="45106"/>
    <cellStyle name="Note 2 2 11 22" xfId="10625"/>
    <cellStyle name="Note 2 2 11 22 2" xfId="28185"/>
    <cellStyle name="Note 2 2 11 22 3" xfId="45673"/>
    <cellStyle name="Note 2 2 11 23" xfId="11136"/>
    <cellStyle name="Note 2 2 11 23 2" xfId="28696"/>
    <cellStyle name="Note 2 2 11 23 3" xfId="46184"/>
    <cellStyle name="Note 2 2 11 24" xfId="11715"/>
    <cellStyle name="Note 2 2 11 24 2" xfId="29275"/>
    <cellStyle name="Note 2 2 11 24 3" xfId="46763"/>
    <cellStyle name="Note 2 2 11 25" xfId="12293"/>
    <cellStyle name="Note 2 2 11 25 2" xfId="29853"/>
    <cellStyle name="Note 2 2 11 25 3" xfId="47341"/>
    <cellStyle name="Note 2 2 11 26" xfId="12872"/>
    <cellStyle name="Note 2 2 11 26 2" xfId="30432"/>
    <cellStyle name="Note 2 2 11 26 3" xfId="47920"/>
    <cellStyle name="Note 2 2 11 27" xfId="13448"/>
    <cellStyle name="Note 2 2 11 27 2" xfId="31008"/>
    <cellStyle name="Note 2 2 11 27 3" xfId="48496"/>
    <cellStyle name="Note 2 2 11 28" xfId="14025"/>
    <cellStyle name="Note 2 2 11 28 2" xfId="31585"/>
    <cellStyle name="Note 2 2 11 28 3" xfId="49073"/>
    <cellStyle name="Note 2 2 11 29" xfId="14585"/>
    <cellStyle name="Note 2 2 11 29 2" xfId="32145"/>
    <cellStyle name="Note 2 2 11 29 3" xfId="49633"/>
    <cellStyle name="Note 2 2 11 3" xfId="1052"/>
    <cellStyle name="Note 2 2 11 3 2" xfId="18668"/>
    <cellStyle name="Note 2 2 11 3 3" xfId="36156"/>
    <cellStyle name="Note 2 2 11 30" xfId="15140"/>
    <cellStyle name="Note 2 2 11 30 2" xfId="32700"/>
    <cellStyle name="Note 2 2 11 30 3" xfId="50188"/>
    <cellStyle name="Note 2 2 11 31" xfId="15705"/>
    <cellStyle name="Note 2 2 11 31 2" xfId="33265"/>
    <cellStyle name="Note 2 2 11 31 3" xfId="50753"/>
    <cellStyle name="Note 2 2 11 32" xfId="16252"/>
    <cellStyle name="Note 2 2 11 32 2" xfId="33812"/>
    <cellStyle name="Note 2 2 11 32 3" xfId="51300"/>
    <cellStyle name="Note 2 2 11 33" xfId="16803"/>
    <cellStyle name="Note 2 2 11 33 2" xfId="34363"/>
    <cellStyle name="Note 2 2 11 33 3" xfId="51851"/>
    <cellStyle name="Note 2 2 11 34" xfId="17324"/>
    <cellStyle name="Note 2 2 11 34 2" xfId="34884"/>
    <cellStyle name="Note 2 2 11 34 3" xfId="52372"/>
    <cellStyle name="Note 2 2 11 35" xfId="17928"/>
    <cellStyle name="Note 2 2 11 36" xfId="35416"/>
    <cellStyle name="Note 2 2 11 37" xfId="53106"/>
    <cellStyle name="Note 2 2 11 38" xfId="53674"/>
    <cellStyle name="Note 2 2 11 4" xfId="1487"/>
    <cellStyle name="Note 2 2 11 4 2" xfId="19079"/>
    <cellStyle name="Note 2 2 11 4 3" xfId="36567"/>
    <cellStyle name="Note 2 2 11 5" xfId="1923"/>
    <cellStyle name="Note 2 2 11 5 2" xfId="19515"/>
    <cellStyle name="Note 2 2 11 5 3" xfId="37003"/>
    <cellStyle name="Note 2 2 11 6" xfId="2358"/>
    <cellStyle name="Note 2 2 11 6 2" xfId="19950"/>
    <cellStyle name="Note 2 2 11 6 3" xfId="37438"/>
    <cellStyle name="Note 2 2 11 7" xfId="2815"/>
    <cellStyle name="Note 2 2 11 7 2" xfId="20407"/>
    <cellStyle name="Note 2 2 11 7 3" xfId="37895"/>
    <cellStyle name="Note 2 2 11 8" xfId="2990"/>
    <cellStyle name="Note 2 2 11 8 2" xfId="20582"/>
    <cellStyle name="Note 2 2 11 8 3" xfId="38070"/>
    <cellStyle name="Note 2 2 11 9" xfId="3644"/>
    <cellStyle name="Note 2 2 11 9 2" xfId="21236"/>
    <cellStyle name="Note 2 2 11 9 3" xfId="38724"/>
    <cellStyle name="Note 2 2 12" xfId="142"/>
    <cellStyle name="Note 2 2 12 10" xfId="3308"/>
    <cellStyle name="Note 2 2 12 10 2" xfId="20900"/>
    <cellStyle name="Note 2 2 12 10 3" xfId="38388"/>
    <cellStyle name="Note 2 2 12 11" xfId="3733"/>
    <cellStyle name="Note 2 2 12 11 2" xfId="21325"/>
    <cellStyle name="Note 2 2 12 11 3" xfId="38813"/>
    <cellStyle name="Note 2 2 12 12" xfId="4154"/>
    <cellStyle name="Note 2 2 12 12 2" xfId="21746"/>
    <cellStyle name="Note 2 2 12 12 3" xfId="39234"/>
    <cellStyle name="Note 2 2 12 13" xfId="4575"/>
    <cellStyle name="Note 2 2 12 13 2" xfId="22167"/>
    <cellStyle name="Note 2 2 12 13 3" xfId="39655"/>
    <cellStyle name="Note 2 2 12 14" xfId="6004"/>
    <cellStyle name="Note 2 2 12 14 2" xfId="23596"/>
    <cellStyle name="Note 2 2 12 14 3" xfId="41084"/>
    <cellStyle name="Note 2 2 12 15" xfId="6605"/>
    <cellStyle name="Note 2 2 12 15 2" xfId="24165"/>
    <cellStyle name="Note 2 2 12 15 3" xfId="41653"/>
    <cellStyle name="Note 2 2 12 16" xfId="7185"/>
    <cellStyle name="Note 2 2 12 16 2" xfId="24745"/>
    <cellStyle name="Note 2 2 12 16 3" xfId="42233"/>
    <cellStyle name="Note 2 2 12 17" xfId="7753"/>
    <cellStyle name="Note 2 2 12 17 2" xfId="25313"/>
    <cellStyle name="Note 2 2 12 17 3" xfId="42801"/>
    <cellStyle name="Note 2 2 12 18" xfId="8321"/>
    <cellStyle name="Note 2 2 12 18 2" xfId="25881"/>
    <cellStyle name="Note 2 2 12 18 3" xfId="43369"/>
    <cellStyle name="Note 2 2 12 19" xfId="8889"/>
    <cellStyle name="Note 2 2 12 19 2" xfId="26449"/>
    <cellStyle name="Note 2 2 12 19 3" xfId="43937"/>
    <cellStyle name="Note 2 2 12 2" xfId="538"/>
    <cellStyle name="Note 2 2 12 2 2" xfId="18579"/>
    <cellStyle name="Note 2 2 12 2 3" xfId="36067"/>
    <cellStyle name="Note 2 2 12 20" xfId="9457"/>
    <cellStyle name="Note 2 2 12 20 2" xfId="27017"/>
    <cellStyle name="Note 2 2 12 20 3" xfId="44505"/>
    <cellStyle name="Note 2 2 12 21" xfId="10037"/>
    <cellStyle name="Note 2 2 12 21 2" xfId="27597"/>
    <cellStyle name="Note 2 2 12 21 3" xfId="45085"/>
    <cellStyle name="Note 2 2 12 22" xfId="10604"/>
    <cellStyle name="Note 2 2 12 22 2" xfId="28164"/>
    <cellStyle name="Note 2 2 12 22 3" xfId="45652"/>
    <cellStyle name="Note 2 2 12 23" xfId="11115"/>
    <cellStyle name="Note 2 2 12 23 2" xfId="28675"/>
    <cellStyle name="Note 2 2 12 23 3" xfId="46163"/>
    <cellStyle name="Note 2 2 12 24" xfId="11694"/>
    <cellStyle name="Note 2 2 12 24 2" xfId="29254"/>
    <cellStyle name="Note 2 2 12 24 3" xfId="46742"/>
    <cellStyle name="Note 2 2 12 25" xfId="12272"/>
    <cellStyle name="Note 2 2 12 25 2" xfId="29832"/>
    <cellStyle name="Note 2 2 12 25 3" xfId="47320"/>
    <cellStyle name="Note 2 2 12 26" xfId="12851"/>
    <cellStyle name="Note 2 2 12 26 2" xfId="30411"/>
    <cellStyle name="Note 2 2 12 26 3" xfId="47899"/>
    <cellStyle name="Note 2 2 12 27" xfId="13427"/>
    <cellStyle name="Note 2 2 12 27 2" xfId="30987"/>
    <cellStyle name="Note 2 2 12 27 3" xfId="48475"/>
    <cellStyle name="Note 2 2 12 28" xfId="14004"/>
    <cellStyle name="Note 2 2 12 28 2" xfId="31564"/>
    <cellStyle name="Note 2 2 12 28 3" xfId="49052"/>
    <cellStyle name="Note 2 2 12 29" xfId="14564"/>
    <cellStyle name="Note 2 2 12 29 2" xfId="32124"/>
    <cellStyle name="Note 2 2 12 29 3" xfId="49612"/>
    <cellStyle name="Note 2 2 12 3" xfId="1031"/>
    <cellStyle name="Note 2 2 12 3 2" xfId="18647"/>
    <cellStyle name="Note 2 2 12 3 3" xfId="36135"/>
    <cellStyle name="Note 2 2 12 30" xfId="15119"/>
    <cellStyle name="Note 2 2 12 30 2" xfId="32679"/>
    <cellStyle name="Note 2 2 12 30 3" xfId="50167"/>
    <cellStyle name="Note 2 2 12 31" xfId="15684"/>
    <cellStyle name="Note 2 2 12 31 2" xfId="33244"/>
    <cellStyle name="Note 2 2 12 31 3" xfId="50732"/>
    <cellStyle name="Note 2 2 12 32" xfId="16231"/>
    <cellStyle name="Note 2 2 12 32 2" xfId="33791"/>
    <cellStyle name="Note 2 2 12 32 3" xfId="51279"/>
    <cellStyle name="Note 2 2 12 33" xfId="16782"/>
    <cellStyle name="Note 2 2 12 33 2" xfId="34342"/>
    <cellStyle name="Note 2 2 12 33 3" xfId="51830"/>
    <cellStyle name="Note 2 2 12 34" xfId="17303"/>
    <cellStyle name="Note 2 2 12 34 2" xfId="34863"/>
    <cellStyle name="Note 2 2 12 34 3" xfId="52351"/>
    <cellStyle name="Note 2 2 12 35" xfId="17907"/>
    <cellStyle name="Note 2 2 12 36" xfId="35395"/>
    <cellStyle name="Note 2 2 12 37" xfId="53085"/>
    <cellStyle name="Note 2 2 12 38" xfId="53742"/>
    <cellStyle name="Note 2 2 12 4" xfId="505"/>
    <cellStyle name="Note 2 2 12 4 2" xfId="18552"/>
    <cellStyle name="Note 2 2 12 4 3" xfId="36040"/>
    <cellStyle name="Note 2 2 12 5" xfId="1151"/>
    <cellStyle name="Note 2 2 12 5 2" xfId="18743"/>
    <cellStyle name="Note 2 2 12 5 3" xfId="36231"/>
    <cellStyle name="Note 2 2 12 6" xfId="1587"/>
    <cellStyle name="Note 2 2 12 6 2" xfId="19179"/>
    <cellStyle name="Note 2 2 12 6 3" xfId="36667"/>
    <cellStyle name="Note 2 2 12 7" xfId="2929"/>
    <cellStyle name="Note 2 2 12 7 2" xfId="20521"/>
    <cellStyle name="Note 2 2 12 7 3" xfId="38009"/>
    <cellStyle name="Note 2 2 12 8" xfId="2953"/>
    <cellStyle name="Note 2 2 12 8 2" xfId="20545"/>
    <cellStyle name="Note 2 2 12 8 3" xfId="38033"/>
    <cellStyle name="Note 2 2 12 9" xfId="3197"/>
    <cellStyle name="Note 2 2 12 9 2" xfId="20789"/>
    <cellStyle name="Note 2 2 12 9 3" xfId="38277"/>
    <cellStyle name="Note 2 2 13" xfId="206"/>
    <cellStyle name="Note 2 2 13 10" xfId="2852"/>
    <cellStyle name="Note 2 2 13 10 2" xfId="20444"/>
    <cellStyle name="Note 2 2 13 10 3" xfId="37932"/>
    <cellStyle name="Note 2 2 13 11" xfId="3136"/>
    <cellStyle name="Note 2 2 13 11 2" xfId="20728"/>
    <cellStyle name="Note 2 2 13 11 3" xfId="38216"/>
    <cellStyle name="Note 2 2 13 12" xfId="3203"/>
    <cellStyle name="Note 2 2 13 12 2" xfId="20795"/>
    <cellStyle name="Note 2 2 13 12 3" xfId="38283"/>
    <cellStyle name="Note 2 2 13 13" xfId="3273"/>
    <cellStyle name="Note 2 2 13 13 2" xfId="20865"/>
    <cellStyle name="Note 2 2 13 13 3" xfId="38353"/>
    <cellStyle name="Note 2 2 13 14" xfId="6011"/>
    <cellStyle name="Note 2 2 13 14 2" xfId="23603"/>
    <cellStyle name="Note 2 2 13 14 3" xfId="41091"/>
    <cellStyle name="Note 2 2 13 15" xfId="6612"/>
    <cellStyle name="Note 2 2 13 15 2" xfId="24172"/>
    <cellStyle name="Note 2 2 13 15 3" xfId="41660"/>
    <cellStyle name="Note 2 2 13 16" xfId="7192"/>
    <cellStyle name="Note 2 2 13 16 2" xfId="24752"/>
    <cellStyle name="Note 2 2 13 16 3" xfId="42240"/>
    <cellStyle name="Note 2 2 13 17" xfId="7760"/>
    <cellStyle name="Note 2 2 13 17 2" xfId="25320"/>
    <cellStyle name="Note 2 2 13 17 3" xfId="42808"/>
    <cellStyle name="Note 2 2 13 18" xfId="8328"/>
    <cellStyle name="Note 2 2 13 18 2" xfId="25888"/>
    <cellStyle name="Note 2 2 13 18 3" xfId="43376"/>
    <cellStyle name="Note 2 2 13 19" xfId="8896"/>
    <cellStyle name="Note 2 2 13 19 2" xfId="26456"/>
    <cellStyle name="Note 2 2 13 19 3" xfId="43944"/>
    <cellStyle name="Note 2 2 13 2" xfId="545"/>
    <cellStyle name="Note 2 2 13 2 2" xfId="18586"/>
    <cellStyle name="Note 2 2 13 2 3" xfId="36074"/>
    <cellStyle name="Note 2 2 13 20" xfId="9464"/>
    <cellStyle name="Note 2 2 13 20 2" xfId="27024"/>
    <cellStyle name="Note 2 2 13 20 3" xfId="44512"/>
    <cellStyle name="Note 2 2 13 21" xfId="10044"/>
    <cellStyle name="Note 2 2 13 21 2" xfId="27604"/>
    <cellStyle name="Note 2 2 13 21 3" xfId="45092"/>
    <cellStyle name="Note 2 2 13 22" xfId="10611"/>
    <cellStyle name="Note 2 2 13 22 2" xfId="28171"/>
    <cellStyle name="Note 2 2 13 22 3" xfId="45659"/>
    <cellStyle name="Note 2 2 13 23" xfId="11122"/>
    <cellStyle name="Note 2 2 13 23 2" xfId="28682"/>
    <cellStyle name="Note 2 2 13 23 3" xfId="46170"/>
    <cellStyle name="Note 2 2 13 24" xfId="11701"/>
    <cellStyle name="Note 2 2 13 24 2" xfId="29261"/>
    <cellStyle name="Note 2 2 13 24 3" xfId="46749"/>
    <cellStyle name="Note 2 2 13 25" xfId="12279"/>
    <cellStyle name="Note 2 2 13 25 2" xfId="29839"/>
    <cellStyle name="Note 2 2 13 25 3" xfId="47327"/>
    <cellStyle name="Note 2 2 13 26" xfId="12858"/>
    <cellStyle name="Note 2 2 13 26 2" xfId="30418"/>
    <cellStyle name="Note 2 2 13 26 3" xfId="47906"/>
    <cellStyle name="Note 2 2 13 27" xfId="13434"/>
    <cellStyle name="Note 2 2 13 27 2" xfId="30994"/>
    <cellStyle name="Note 2 2 13 27 3" xfId="48482"/>
    <cellStyle name="Note 2 2 13 28" xfId="14011"/>
    <cellStyle name="Note 2 2 13 28 2" xfId="31571"/>
    <cellStyle name="Note 2 2 13 28 3" xfId="49059"/>
    <cellStyle name="Note 2 2 13 29" xfId="14571"/>
    <cellStyle name="Note 2 2 13 29 2" xfId="32131"/>
    <cellStyle name="Note 2 2 13 29 3" xfId="49619"/>
    <cellStyle name="Note 2 2 13 3" xfId="1038"/>
    <cellStyle name="Note 2 2 13 3 2" xfId="18654"/>
    <cellStyle name="Note 2 2 13 3 3" xfId="36142"/>
    <cellStyle name="Note 2 2 13 30" xfId="15126"/>
    <cellStyle name="Note 2 2 13 30 2" xfId="32686"/>
    <cellStyle name="Note 2 2 13 30 3" xfId="50174"/>
    <cellStyle name="Note 2 2 13 31" xfId="15691"/>
    <cellStyle name="Note 2 2 13 31 2" xfId="33251"/>
    <cellStyle name="Note 2 2 13 31 3" xfId="50739"/>
    <cellStyle name="Note 2 2 13 32" xfId="16238"/>
    <cellStyle name="Note 2 2 13 32 2" xfId="33798"/>
    <cellStyle name="Note 2 2 13 32 3" xfId="51286"/>
    <cellStyle name="Note 2 2 13 33" xfId="16789"/>
    <cellStyle name="Note 2 2 13 33 2" xfId="34349"/>
    <cellStyle name="Note 2 2 13 33 3" xfId="51837"/>
    <cellStyle name="Note 2 2 13 34" xfId="17310"/>
    <cellStyle name="Note 2 2 13 34 2" xfId="34870"/>
    <cellStyle name="Note 2 2 13 34 3" xfId="52358"/>
    <cellStyle name="Note 2 2 13 35" xfId="17914"/>
    <cellStyle name="Note 2 2 13 36" xfId="35402"/>
    <cellStyle name="Note 2 2 13 37" xfId="53092"/>
    <cellStyle name="Note 2 2 13 38" xfId="53574"/>
    <cellStyle name="Note 2 2 13 4" xfId="511"/>
    <cellStyle name="Note 2 2 13 4 2" xfId="18558"/>
    <cellStyle name="Note 2 2 13 4 3" xfId="36046"/>
    <cellStyle name="Note 2 2 13 5" xfId="524"/>
    <cellStyle name="Note 2 2 13 5 2" xfId="18571"/>
    <cellStyle name="Note 2 2 13 5 3" xfId="36059"/>
    <cellStyle name="Note 2 2 13 6" xfId="1007"/>
    <cellStyle name="Note 2 2 13 6 2" xfId="18623"/>
    <cellStyle name="Note 2 2 13 6 3" xfId="36111"/>
    <cellStyle name="Note 2 2 13 7" xfId="3100"/>
    <cellStyle name="Note 2 2 13 7 2" xfId="20692"/>
    <cellStyle name="Note 2 2 13 7 3" xfId="38180"/>
    <cellStyle name="Note 2 2 13 8" xfId="2967"/>
    <cellStyle name="Note 2 2 13 8 2" xfId="20559"/>
    <cellStyle name="Note 2 2 13 8 3" xfId="38047"/>
    <cellStyle name="Note 2 2 13 9" xfId="3061"/>
    <cellStyle name="Note 2 2 13 9 2" xfId="20653"/>
    <cellStyle name="Note 2 2 13 9 3" xfId="38141"/>
    <cellStyle name="Note 2 2 14" xfId="318"/>
    <cellStyle name="Note 2 2 14 10" xfId="10590"/>
    <cellStyle name="Note 2 2 14 10 2" xfId="28150"/>
    <cellStyle name="Note 2 2 14 10 3" xfId="45638"/>
    <cellStyle name="Note 2 2 14 11" xfId="11101"/>
    <cellStyle name="Note 2 2 14 11 2" xfId="28661"/>
    <cellStyle name="Note 2 2 14 11 3" xfId="46149"/>
    <cellStyle name="Note 2 2 14 12" xfId="11680"/>
    <cellStyle name="Note 2 2 14 12 2" xfId="29240"/>
    <cellStyle name="Note 2 2 14 12 3" xfId="46728"/>
    <cellStyle name="Note 2 2 14 13" xfId="12258"/>
    <cellStyle name="Note 2 2 14 13 2" xfId="29818"/>
    <cellStyle name="Note 2 2 14 13 3" xfId="47306"/>
    <cellStyle name="Note 2 2 14 14" xfId="12837"/>
    <cellStyle name="Note 2 2 14 14 2" xfId="30397"/>
    <cellStyle name="Note 2 2 14 14 3" xfId="47885"/>
    <cellStyle name="Note 2 2 14 15" xfId="13413"/>
    <cellStyle name="Note 2 2 14 15 2" xfId="30973"/>
    <cellStyle name="Note 2 2 14 15 3" xfId="48461"/>
    <cellStyle name="Note 2 2 14 16" xfId="13990"/>
    <cellStyle name="Note 2 2 14 16 2" xfId="31550"/>
    <cellStyle name="Note 2 2 14 16 3" xfId="49038"/>
    <cellStyle name="Note 2 2 14 17" xfId="14550"/>
    <cellStyle name="Note 2 2 14 17 2" xfId="32110"/>
    <cellStyle name="Note 2 2 14 17 3" xfId="49598"/>
    <cellStyle name="Note 2 2 14 18" xfId="15105"/>
    <cellStyle name="Note 2 2 14 18 2" xfId="32665"/>
    <cellStyle name="Note 2 2 14 18 3" xfId="50153"/>
    <cellStyle name="Note 2 2 14 19" xfId="15670"/>
    <cellStyle name="Note 2 2 14 19 2" xfId="33230"/>
    <cellStyle name="Note 2 2 14 19 3" xfId="50718"/>
    <cellStyle name="Note 2 2 14 2" xfId="5990"/>
    <cellStyle name="Note 2 2 14 2 2" xfId="23582"/>
    <cellStyle name="Note 2 2 14 2 3" xfId="41070"/>
    <cellStyle name="Note 2 2 14 20" xfId="16217"/>
    <cellStyle name="Note 2 2 14 20 2" xfId="33777"/>
    <cellStyle name="Note 2 2 14 20 3" xfId="51265"/>
    <cellStyle name="Note 2 2 14 21" xfId="16768"/>
    <cellStyle name="Note 2 2 14 21 2" xfId="34328"/>
    <cellStyle name="Note 2 2 14 21 3" xfId="51816"/>
    <cellStyle name="Note 2 2 14 22" xfId="17289"/>
    <cellStyle name="Note 2 2 14 22 2" xfId="34849"/>
    <cellStyle name="Note 2 2 14 22 3" xfId="52337"/>
    <cellStyle name="Note 2 2 14 23" xfId="18365"/>
    <cellStyle name="Note 2 2 14 23 2" xfId="35853"/>
    <cellStyle name="Note 2 2 14 24" xfId="17893"/>
    <cellStyle name="Note 2 2 14 25" xfId="35381"/>
    <cellStyle name="Note 2 2 14 3" xfId="6591"/>
    <cellStyle name="Note 2 2 14 3 2" xfId="24151"/>
    <cellStyle name="Note 2 2 14 3 3" xfId="41639"/>
    <cellStyle name="Note 2 2 14 4" xfId="7171"/>
    <cellStyle name="Note 2 2 14 4 2" xfId="24731"/>
    <cellStyle name="Note 2 2 14 4 3" xfId="42219"/>
    <cellStyle name="Note 2 2 14 5" xfId="7739"/>
    <cellStyle name="Note 2 2 14 5 2" xfId="25299"/>
    <cellStyle name="Note 2 2 14 5 3" xfId="42787"/>
    <cellStyle name="Note 2 2 14 6" xfId="8307"/>
    <cellStyle name="Note 2 2 14 6 2" xfId="25867"/>
    <cellStyle name="Note 2 2 14 6 3" xfId="43355"/>
    <cellStyle name="Note 2 2 14 7" xfId="8875"/>
    <cellStyle name="Note 2 2 14 7 2" xfId="26435"/>
    <cellStyle name="Note 2 2 14 7 3" xfId="43923"/>
    <cellStyle name="Note 2 2 14 8" xfId="9443"/>
    <cellStyle name="Note 2 2 14 8 2" xfId="27003"/>
    <cellStyle name="Note 2 2 14 8 3" xfId="44491"/>
    <cellStyle name="Note 2 2 14 9" xfId="10023"/>
    <cellStyle name="Note 2 2 14 9 2" xfId="27583"/>
    <cellStyle name="Note 2 2 14 9 3" xfId="45071"/>
    <cellStyle name="Note 2 2 15" xfId="329"/>
    <cellStyle name="Note 2 2 15 2" xfId="18376"/>
    <cellStyle name="Note 2 2 15 3" xfId="35864"/>
    <cellStyle name="Note 2 2 16" xfId="337"/>
    <cellStyle name="Note 2 2 16 2" xfId="18384"/>
    <cellStyle name="Note 2 2 16 3" xfId="35872"/>
    <cellStyle name="Note 2 2 17" xfId="328"/>
    <cellStyle name="Note 2 2 17 2" xfId="18375"/>
    <cellStyle name="Note 2 2 17 3" xfId="35863"/>
    <cellStyle name="Note 2 2 18" xfId="315"/>
    <cellStyle name="Note 2 2 18 2" xfId="18362"/>
    <cellStyle name="Note 2 2 18 3" xfId="35850"/>
    <cellStyle name="Note 2 2 19" xfId="323"/>
    <cellStyle name="Note 2 2 19 2" xfId="18370"/>
    <cellStyle name="Note 2 2 19 3" xfId="35858"/>
    <cellStyle name="Note 2 2 2" xfId="214"/>
    <cellStyle name="Note 2 2 2 10" xfId="2376"/>
    <cellStyle name="Note 2 2 2 10 2" xfId="19968"/>
    <cellStyle name="Note 2 2 2 10 3" xfId="37456"/>
    <cellStyle name="Note 2 2 2 11" xfId="3098"/>
    <cellStyle name="Note 2 2 2 11 2" xfId="20690"/>
    <cellStyle name="Note 2 2 2 11 3" xfId="38178"/>
    <cellStyle name="Note 2 2 2 12" xfId="3230"/>
    <cellStyle name="Note 2 2 2 12 2" xfId="20822"/>
    <cellStyle name="Note 2 2 2 12 3" xfId="38310"/>
    <cellStyle name="Note 2 2 2 13" xfId="3661"/>
    <cellStyle name="Note 2 2 2 13 2" xfId="21253"/>
    <cellStyle name="Note 2 2 2 13 3" xfId="38741"/>
    <cellStyle name="Note 2 2 2 14" xfId="4085"/>
    <cellStyle name="Note 2 2 2 14 2" xfId="21677"/>
    <cellStyle name="Note 2 2 2 14 3" xfId="39165"/>
    <cellStyle name="Note 2 2 2 15" xfId="4506"/>
    <cellStyle name="Note 2 2 2 15 2" xfId="22098"/>
    <cellStyle name="Note 2 2 2 15 3" xfId="39586"/>
    <cellStyle name="Note 2 2 2 16" xfId="4924"/>
    <cellStyle name="Note 2 2 2 16 2" xfId="22516"/>
    <cellStyle name="Note 2 2 2 16 3" xfId="40004"/>
    <cellStyle name="Note 2 2 2 17" xfId="5324"/>
    <cellStyle name="Note 2 2 2 17 2" xfId="22916"/>
    <cellStyle name="Note 2 2 2 17 3" xfId="40404"/>
    <cellStyle name="Note 2 2 2 18" xfId="5827"/>
    <cellStyle name="Note 2 2 2 18 2" xfId="23419"/>
    <cellStyle name="Note 2 2 2 18 3" xfId="40907"/>
    <cellStyle name="Note 2 2 2 19" xfId="5744"/>
    <cellStyle name="Note 2 2 2 19 2" xfId="23336"/>
    <cellStyle name="Note 2 2 2 19 3" xfId="40824"/>
    <cellStyle name="Note 2 2 2 2" xfId="643"/>
    <cellStyle name="Note 2 2 2 2 10" xfId="3719"/>
    <cellStyle name="Note 2 2 2 2 10 2" xfId="21311"/>
    <cellStyle name="Note 2 2 2 2 10 3" xfId="38799"/>
    <cellStyle name="Note 2 2 2 2 11" xfId="4140"/>
    <cellStyle name="Note 2 2 2 2 11 2" xfId="21732"/>
    <cellStyle name="Note 2 2 2 2 11 3" xfId="39220"/>
    <cellStyle name="Note 2 2 2 2 12" xfId="4561"/>
    <cellStyle name="Note 2 2 2 2 12 2" xfId="22153"/>
    <cellStyle name="Note 2 2 2 2 12 3" xfId="39641"/>
    <cellStyle name="Note 2 2 2 2 13" xfId="4972"/>
    <cellStyle name="Note 2 2 2 2 13 2" xfId="22564"/>
    <cellStyle name="Note 2 2 2 2 13 3" xfId="40052"/>
    <cellStyle name="Note 2 2 2 2 14" xfId="5372"/>
    <cellStyle name="Note 2 2 2 2 14 2" xfId="22964"/>
    <cellStyle name="Note 2 2 2 2 14 3" xfId="40452"/>
    <cellStyle name="Note 2 2 2 2 15" xfId="5893"/>
    <cellStyle name="Note 2 2 2 2 15 2" xfId="23485"/>
    <cellStyle name="Note 2 2 2 2 15 3" xfId="40973"/>
    <cellStyle name="Note 2 2 2 2 16" xfId="6492"/>
    <cellStyle name="Note 2 2 2 2 16 2" xfId="24052"/>
    <cellStyle name="Note 2 2 2 2 16 3" xfId="41540"/>
    <cellStyle name="Note 2 2 2 2 17" xfId="7072"/>
    <cellStyle name="Note 2 2 2 2 17 2" xfId="24632"/>
    <cellStyle name="Note 2 2 2 2 17 3" xfId="42120"/>
    <cellStyle name="Note 2 2 2 2 18" xfId="7640"/>
    <cellStyle name="Note 2 2 2 2 18 2" xfId="25200"/>
    <cellStyle name="Note 2 2 2 2 18 3" xfId="42688"/>
    <cellStyle name="Note 2 2 2 2 19" xfId="8208"/>
    <cellStyle name="Note 2 2 2 2 19 2" xfId="25768"/>
    <cellStyle name="Note 2 2 2 2 19 3" xfId="43256"/>
    <cellStyle name="Note 2 2 2 2 2" xfId="791"/>
    <cellStyle name="Note 2 2 2 2 2 10" xfId="4708"/>
    <cellStyle name="Note 2 2 2 2 2 10 2" xfId="22300"/>
    <cellStyle name="Note 2 2 2 2 2 10 3" xfId="39788"/>
    <cellStyle name="Note 2 2 2 2 2 11" xfId="5109"/>
    <cellStyle name="Note 2 2 2 2 2 11 2" xfId="22701"/>
    <cellStyle name="Note 2 2 2 2 2 11 3" xfId="40189"/>
    <cellStyle name="Note 2 2 2 2 2 12" xfId="5509"/>
    <cellStyle name="Note 2 2 2 2 2 12 2" xfId="23101"/>
    <cellStyle name="Note 2 2 2 2 2 12 3" xfId="40589"/>
    <cellStyle name="Note 2 2 2 2 2 13" xfId="6254"/>
    <cellStyle name="Note 2 2 2 2 2 13 2" xfId="23814"/>
    <cellStyle name="Note 2 2 2 2 2 13 3" xfId="41302"/>
    <cellStyle name="Note 2 2 2 2 2 14" xfId="6855"/>
    <cellStyle name="Note 2 2 2 2 2 14 2" xfId="24415"/>
    <cellStyle name="Note 2 2 2 2 2 14 3" xfId="41903"/>
    <cellStyle name="Note 2 2 2 2 2 15" xfId="7435"/>
    <cellStyle name="Note 2 2 2 2 2 15 2" xfId="24995"/>
    <cellStyle name="Note 2 2 2 2 2 15 3" xfId="42483"/>
    <cellStyle name="Note 2 2 2 2 2 16" xfId="8003"/>
    <cellStyle name="Note 2 2 2 2 2 16 2" xfId="25563"/>
    <cellStyle name="Note 2 2 2 2 2 16 3" xfId="43051"/>
    <cellStyle name="Note 2 2 2 2 2 17" xfId="8571"/>
    <cellStyle name="Note 2 2 2 2 2 17 2" xfId="26131"/>
    <cellStyle name="Note 2 2 2 2 2 17 3" xfId="43619"/>
    <cellStyle name="Note 2 2 2 2 2 18" xfId="9139"/>
    <cellStyle name="Note 2 2 2 2 2 18 2" xfId="26699"/>
    <cellStyle name="Note 2 2 2 2 2 18 3" xfId="44187"/>
    <cellStyle name="Note 2 2 2 2 2 19" xfId="9707"/>
    <cellStyle name="Note 2 2 2 2 2 19 2" xfId="27267"/>
    <cellStyle name="Note 2 2 2 2 2 19 3" xfId="44755"/>
    <cellStyle name="Note 2 2 2 2 2 2" xfId="1284"/>
    <cellStyle name="Note 2 2 2 2 2 2 2" xfId="18876"/>
    <cellStyle name="Note 2 2 2 2 2 2 3" xfId="36364"/>
    <cellStyle name="Note 2 2 2 2 2 20" xfId="10286"/>
    <cellStyle name="Note 2 2 2 2 2 20 2" xfId="27846"/>
    <cellStyle name="Note 2 2 2 2 2 20 3" xfId="45334"/>
    <cellStyle name="Note 2 2 2 2 2 21" xfId="10853"/>
    <cellStyle name="Note 2 2 2 2 2 21 2" xfId="28413"/>
    <cellStyle name="Note 2 2 2 2 2 21 3" xfId="45901"/>
    <cellStyle name="Note 2 2 2 2 2 22" xfId="11363"/>
    <cellStyle name="Note 2 2 2 2 2 22 2" xfId="28923"/>
    <cellStyle name="Note 2 2 2 2 2 22 3" xfId="46411"/>
    <cellStyle name="Note 2 2 2 2 2 23" xfId="11944"/>
    <cellStyle name="Note 2 2 2 2 2 23 2" xfId="29504"/>
    <cellStyle name="Note 2 2 2 2 2 23 3" xfId="46992"/>
    <cellStyle name="Note 2 2 2 2 2 24" xfId="12522"/>
    <cellStyle name="Note 2 2 2 2 2 24 2" xfId="30082"/>
    <cellStyle name="Note 2 2 2 2 2 24 3" xfId="47570"/>
    <cellStyle name="Note 2 2 2 2 2 25" xfId="13098"/>
    <cellStyle name="Note 2 2 2 2 2 25 2" xfId="30658"/>
    <cellStyle name="Note 2 2 2 2 2 25 3" xfId="48146"/>
    <cellStyle name="Note 2 2 2 2 2 26" xfId="13674"/>
    <cellStyle name="Note 2 2 2 2 2 26 2" xfId="31234"/>
    <cellStyle name="Note 2 2 2 2 2 26 3" xfId="48722"/>
    <cellStyle name="Note 2 2 2 2 2 27" xfId="14248"/>
    <cellStyle name="Note 2 2 2 2 2 27 2" xfId="31808"/>
    <cellStyle name="Note 2 2 2 2 2 27 3" xfId="49296"/>
    <cellStyle name="Note 2 2 2 2 2 28" xfId="14804"/>
    <cellStyle name="Note 2 2 2 2 2 28 2" xfId="32364"/>
    <cellStyle name="Note 2 2 2 2 2 28 3" xfId="49852"/>
    <cellStyle name="Note 2 2 2 2 2 29" xfId="15361"/>
    <cellStyle name="Note 2 2 2 2 2 29 2" xfId="32921"/>
    <cellStyle name="Note 2 2 2 2 2 29 3" xfId="50409"/>
    <cellStyle name="Note 2 2 2 2 2 3" xfId="1720"/>
    <cellStyle name="Note 2 2 2 2 2 3 2" xfId="19312"/>
    <cellStyle name="Note 2 2 2 2 2 3 3" xfId="36800"/>
    <cellStyle name="Note 2 2 2 2 2 30" xfId="15919"/>
    <cellStyle name="Note 2 2 2 2 2 30 2" xfId="33479"/>
    <cellStyle name="Note 2 2 2 2 2 30 3" xfId="50967"/>
    <cellStyle name="Note 2 2 2 2 2 31" xfId="16467"/>
    <cellStyle name="Note 2 2 2 2 2 31 2" xfId="34027"/>
    <cellStyle name="Note 2 2 2 2 2 31 3" xfId="51515"/>
    <cellStyle name="Note 2 2 2 2 2 32" xfId="17000"/>
    <cellStyle name="Note 2 2 2 2 2 32 2" xfId="34560"/>
    <cellStyle name="Note 2 2 2 2 2 32 3" xfId="52048"/>
    <cellStyle name="Note 2 2 2 2 2 33" xfId="17521"/>
    <cellStyle name="Note 2 2 2 2 2 33 2" xfId="35081"/>
    <cellStyle name="Note 2 2 2 2 2 33 3" xfId="52569"/>
    <cellStyle name="Note 2 2 2 2 2 34" xfId="18125"/>
    <cellStyle name="Note 2 2 2 2 2 35" xfId="35613"/>
    <cellStyle name="Note 2 2 2 2 2 36" xfId="53339"/>
    <cellStyle name="Note 2 2 2 2 2 37" xfId="53046"/>
    <cellStyle name="Note 2 2 2 2 2 4" xfId="2155"/>
    <cellStyle name="Note 2 2 2 2 2 4 2" xfId="19747"/>
    <cellStyle name="Note 2 2 2 2 2 4 3" xfId="37235"/>
    <cellStyle name="Note 2 2 2 2 2 5" xfId="2591"/>
    <cellStyle name="Note 2 2 2 2 2 5 2" xfId="20183"/>
    <cellStyle name="Note 2 2 2 2 2 5 3" xfId="37671"/>
    <cellStyle name="Note 2 2 2 2 2 6" xfId="3005"/>
    <cellStyle name="Note 2 2 2 2 2 6 2" xfId="20597"/>
    <cellStyle name="Note 2 2 2 2 2 6 3" xfId="38085"/>
    <cellStyle name="Note 2 2 2 2 2 7" xfId="3441"/>
    <cellStyle name="Note 2 2 2 2 2 7 2" xfId="21033"/>
    <cellStyle name="Note 2 2 2 2 2 7 3" xfId="38521"/>
    <cellStyle name="Note 2 2 2 2 2 8" xfId="3866"/>
    <cellStyle name="Note 2 2 2 2 2 8 2" xfId="21458"/>
    <cellStyle name="Note 2 2 2 2 2 8 3" xfId="38946"/>
    <cellStyle name="Note 2 2 2 2 2 9" xfId="4287"/>
    <cellStyle name="Note 2 2 2 2 2 9 2" xfId="21879"/>
    <cellStyle name="Note 2 2 2 2 2 9 3" xfId="39367"/>
    <cellStyle name="Note 2 2 2 2 20" xfId="8776"/>
    <cellStyle name="Note 2 2 2 2 20 2" xfId="26336"/>
    <cellStyle name="Note 2 2 2 2 20 3" xfId="43824"/>
    <cellStyle name="Note 2 2 2 2 21" xfId="9344"/>
    <cellStyle name="Note 2 2 2 2 21 2" xfId="26904"/>
    <cellStyle name="Note 2 2 2 2 21 3" xfId="44392"/>
    <cellStyle name="Note 2 2 2 2 22" xfId="9924"/>
    <cellStyle name="Note 2 2 2 2 22 2" xfId="27484"/>
    <cellStyle name="Note 2 2 2 2 22 3" xfId="44972"/>
    <cellStyle name="Note 2 2 2 2 23" xfId="6651"/>
    <cellStyle name="Note 2 2 2 2 23 2" xfId="24211"/>
    <cellStyle name="Note 2 2 2 2 23 3" xfId="41699"/>
    <cellStyle name="Note 2 2 2 2 24" xfId="11581"/>
    <cellStyle name="Note 2 2 2 2 24 2" xfId="29141"/>
    <cellStyle name="Note 2 2 2 2 24 3" xfId="46629"/>
    <cellStyle name="Note 2 2 2 2 25" xfId="12161"/>
    <cellStyle name="Note 2 2 2 2 25 2" xfId="29721"/>
    <cellStyle name="Note 2 2 2 2 25 3" xfId="47209"/>
    <cellStyle name="Note 2 2 2 2 26" xfId="12739"/>
    <cellStyle name="Note 2 2 2 2 26 2" xfId="30299"/>
    <cellStyle name="Note 2 2 2 2 26 3" xfId="47787"/>
    <cellStyle name="Note 2 2 2 2 27" xfId="13315"/>
    <cellStyle name="Note 2 2 2 2 27 2" xfId="30875"/>
    <cellStyle name="Note 2 2 2 2 27 3" xfId="48363"/>
    <cellStyle name="Note 2 2 2 2 28" xfId="13891"/>
    <cellStyle name="Note 2 2 2 2 28 2" xfId="31451"/>
    <cellStyle name="Note 2 2 2 2 28 3" xfId="48939"/>
    <cellStyle name="Note 2 2 2 2 29" xfId="14453"/>
    <cellStyle name="Note 2 2 2 2 29 2" xfId="32013"/>
    <cellStyle name="Note 2 2 2 2 29 3" xfId="49501"/>
    <cellStyle name="Note 2 2 2 2 3" xfId="911"/>
    <cellStyle name="Note 2 2 2 2 3 10" xfId="4828"/>
    <cellStyle name="Note 2 2 2 2 3 10 2" xfId="22420"/>
    <cellStyle name="Note 2 2 2 2 3 10 3" xfId="39908"/>
    <cellStyle name="Note 2 2 2 2 3 11" xfId="5229"/>
    <cellStyle name="Note 2 2 2 2 3 11 2" xfId="22821"/>
    <cellStyle name="Note 2 2 2 2 3 11 3" xfId="40309"/>
    <cellStyle name="Note 2 2 2 2 3 12" xfId="5629"/>
    <cellStyle name="Note 2 2 2 2 3 12 2" xfId="23221"/>
    <cellStyle name="Note 2 2 2 2 3 12 3" xfId="40709"/>
    <cellStyle name="Note 2 2 2 2 3 13" xfId="6374"/>
    <cellStyle name="Note 2 2 2 2 3 13 2" xfId="23934"/>
    <cellStyle name="Note 2 2 2 2 3 13 3" xfId="41422"/>
    <cellStyle name="Note 2 2 2 2 3 14" xfId="6975"/>
    <cellStyle name="Note 2 2 2 2 3 14 2" xfId="24535"/>
    <cellStyle name="Note 2 2 2 2 3 14 3" xfId="42023"/>
    <cellStyle name="Note 2 2 2 2 3 15" xfId="7555"/>
    <cellStyle name="Note 2 2 2 2 3 15 2" xfId="25115"/>
    <cellStyle name="Note 2 2 2 2 3 15 3" xfId="42603"/>
    <cellStyle name="Note 2 2 2 2 3 16" xfId="8123"/>
    <cellStyle name="Note 2 2 2 2 3 16 2" xfId="25683"/>
    <cellStyle name="Note 2 2 2 2 3 16 3" xfId="43171"/>
    <cellStyle name="Note 2 2 2 2 3 17" xfId="8691"/>
    <cellStyle name="Note 2 2 2 2 3 17 2" xfId="26251"/>
    <cellStyle name="Note 2 2 2 2 3 17 3" xfId="43739"/>
    <cellStyle name="Note 2 2 2 2 3 18" xfId="9259"/>
    <cellStyle name="Note 2 2 2 2 3 18 2" xfId="26819"/>
    <cellStyle name="Note 2 2 2 2 3 18 3" xfId="44307"/>
    <cellStyle name="Note 2 2 2 2 3 19" xfId="9827"/>
    <cellStyle name="Note 2 2 2 2 3 19 2" xfId="27387"/>
    <cellStyle name="Note 2 2 2 2 3 19 3" xfId="44875"/>
    <cellStyle name="Note 2 2 2 2 3 2" xfId="1404"/>
    <cellStyle name="Note 2 2 2 2 3 2 2" xfId="18996"/>
    <cellStyle name="Note 2 2 2 2 3 2 3" xfId="36484"/>
    <cellStyle name="Note 2 2 2 2 3 20" xfId="10406"/>
    <cellStyle name="Note 2 2 2 2 3 20 2" xfId="27966"/>
    <cellStyle name="Note 2 2 2 2 3 20 3" xfId="45454"/>
    <cellStyle name="Note 2 2 2 2 3 21" xfId="10973"/>
    <cellStyle name="Note 2 2 2 2 3 21 2" xfId="28533"/>
    <cellStyle name="Note 2 2 2 2 3 21 3" xfId="46021"/>
    <cellStyle name="Note 2 2 2 2 3 22" xfId="11483"/>
    <cellStyle name="Note 2 2 2 2 3 22 2" xfId="29043"/>
    <cellStyle name="Note 2 2 2 2 3 22 3" xfId="46531"/>
    <cellStyle name="Note 2 2 2 2 3 23" xfId="12064"/>
    <cellStyle name="Note 2 2 2 2 3 23 2" xfId="29624"/>
    <cellStyle name="Note 2 2 2 2 3 23 3" xfId="47112"/>
    <cellStyle name="Note 2 2 2 2 3 24" xfId="12642"/>
    <cellStyle name="Note 2 2 2 2 3 24 2" xfId="30202"/>
    <cellStyle name="Note 2 2 2 2 3 24 3" xfId="47690"/>
    <cellStyle name="Note 2 2 2 2 3 25" xfId="13218"/>
    <cellStyle name="Note 2 2 2 2 3 25 2" xfId="30778"/>
    <cellStyle name="Note 2 2 2 2 3 25 3" xfId="48266"/>
    <cellStyle name="Note 2 2 2 2 3 26" xfId="13794"/>
    <cellStyle name="Note 2 2 2 2 3 26 2" xfId="31354"/>
    <cellStyle name="Note 2 2 2 2 3 26 3" xfId="48842"/>
    <cellStyle name="Note 2 2 2 2 3 27" xfId="14368"/>
    <cellStyle name="Note 2 2 2 2 3 27 2" xfId="31928"/>
    <cellStyle name="Note 2 2 2 2 3 27 3" xfId="49416"/>
    <cellStyle name="Note 2 2 2 2 3 28" xfId="14924"/>
    <cellStyle name="Note 2 2 2 2 3 28 2" xfId="32484"/>
    <cellStyle name="Note 2 2 2 2 3 28 3" xfId="49972"/>
    <cellStyle name="Note 2 2 2 2 3 29" xfId="15481"/>
    <cellStyle name="Note 2 2 2 2 3 29 2" xfId="33041"/>
    <cellStyle name="Note 2 2 2 2 3 29 3" xfId="50529"/>
    <cellStyle name="Note 2 2 2 2 3 3" xfId="1840"/>
    <cellStyle name="Note 2 2 2 2 3 3 2" xfId="19432"/>
    <cellStyle name="Note 2 2 2 2 3 3 3" xfId="36920"/>
    <cellStyle name="Note 2 2 2 2 3 30" xfId="16039"/>
    <cellStyle name="Note 2 2 2 2 3 30 2" xfId="33599"/>
    <cellStyle name="Note 2 2 2 2 3 30 3" xfId="51087"/>
    <cellStyle name="Note 2 2 2 2 3 31" xfId="16587"/>
    <cellStyle name="Note 2 2 2 2 3 31 2" xfId="34147"/>
    <cellStyle name="Note 2 2 2 2 3 31 3" xfId="51635"/>
    <cellStyle name="Note 2 2 2 2 3 32" xfId="17120"/>
    <cellStyle name="Note 2 2 2 2 3 32 2" xfId="34680"/>
    <cellStyle name="Note 2 2 2 2 3 32 3" xfId="52168"/>
    <cellStyle name="Note 2 2 2 2 3 33" xfId="17641"/>
    <cellStyle name="Note 2 2 2 2 3 33 2" xfId="35201"/>
    <cellStyle name="Note 2 2 2 2 3 33 3" xfId="52689"/>
    <cellStyle name="Note 2 2 2 2 3 34" xfId="18245"/>
    <cellStyle name="Note 2 2 2 2 3 35" xfId="35733"/>
    <cellStyle name="Note 2 2 2 2 3 36" xfId="53459"/>
    <cellStyle name="Note 2 2 2 2 3 37" xfId="53059"/>
    <cellStyle name="Note 2 2 2 2 3 4" xfId="2275"/>
    <cellStyle name="Note 2 2 2 2 3 4 2" xfId="19867"/>
    <cellStyle name="Note 2 2 2 2 3 4 3" xfId="37355"/>
    <cellStyle name="Note 2 2 2 2 3 5" xfId="2711"/>
    <cellStyle name="Note 2 2 2 2 3 5 2" xfId="20303"/>
    <cellStyle name="Note 2 2 2 2 3 5 3" xfId="37791"/>
    <cellStyle name="Note 2 2 2 2 3 6" xfId="3114"/>
    <cellStyle name="Note 2 2 2 2 3 6 2" xfId="20706"/>
    <cellStyle name="Note 2 2 2 2 3 6 3" xfId="38194"/>
    <cellStyle name="Note 2 2 2 2 3 7" xfId="3561"/>
    <cellStyle name="Note 2 2 2 2 3 7 2" xfId="21153"/>
    <cellStyle name="Note 2 2 2 2 3 7 3" xfId="38641"/>
    <cellStyle name="Note 2 2 2 2 3 8" xfId="3986"/>
    <cellStyle name="Note 2 2 2 2 3 8 2" xfId="21578"/>
    <cellStyle name="Note 2 2 2 2 3 8 3" xfId="39066"/>
    <cellStyle name="Note 2 2 2 2 3 9" xfId="4407"/>
    <cellStyle name="Note 2 2 2 2 3 9 2" xfId="21999"/>
    <cellStyle name="Note 2 2 2 2 3 9 3" xfId="39487"/>
    <cellStyle name="Note 2 2 2 2 30" xfId="15009"/>
    <cellStyle name="Note 2 2 2 2 30 2" xfId="32569"/>
    <cellStyle name="Note 2 2 2 2 30 3" xfId="50057"/>
    <cellStyle name="Note 2 2 2 2 31" xfId="15577"/>
    <cellStyle name="Note 2 2 2 2 31 2" xfId="33137"/>
    <cellStyle name="Note 2 2 2 2 31 3" xfId="50625"/>
    <cellStyle name="Note 2 2 2 2 32" xfId="16124"/>
    <cellStyle name="Note 2 2 2 2 32 2" xfId="33684"/>
    <cellStyle name="Note 2 2 2 2 32 3" xfId="51172"/>
    <cellStyle name="Note 2 2 2 2 33" xfId="16683"/>
    <cellStyle name="Note 2 2 2 2 33 2" xfId="34243"/>
    <cellStyle name="Note 2 2 2 2 33 3" xfId="51731"/>
    <cellStyle name="Note 2 2 2 2 34" xfId="17205"/>
    <cellStyle name="Note 2 2 2 2 34 2" xfId="34765"/>
    <cellStyle name="Note 2 2 2 2 34 3" xfId="52253"/>
    <cellStyle name="Note 2 2 2 2 35" xfId="17809"/>
    <cellStyle name="Note 2 2 2 2 36" xfId="35297"/>
    <cellStyle name="Note 2 2 2 2 37" xfId="53190"/>
    <cellStyle name="Note 2 2 2 2 38" xfId="53769"/>
    <cellStyle name="Note 2 2 2 2 4" xfId="1135"/>
    <cellStyle name="Note 2 2 2 2 4 10" xfId="10706"/>
    <cellStyle name="Note 2 2 2 2 4 10 2" xfId="28266"/>
    <cellStyle name="Note 2 2 2 2 4 10 3" xfId="45754"/>
    <cellStyle name="Note 2 2 2 2 4 11" xfId="11217"/>
    <cellStyle name="Note 2 2 2 2 4 11 2" xfId="28777"/>
    <cellStyle name="Note 2 2 2 2 4 11 3" xfId="46265"/>
    <cellStyle name="Note 2 2 2 2 4 12" xfId="11797"/>
    <cellStyle name="Note 2 2 2 2 4 12 2" xfId="29357"/>
    <cellStyle name="Note 2 2 2 2 4 12 3" xfId="46845"/>
    <cellStyle name="Note 2 2 2 2 4 13" xfId="12375"/>
    <cellStyle name="Note 2 2 2 2 4 13 2" xfId="29935"/>
    <cellStyle name="Note 2 2 2 2 4 13 3" xfId="47423"/>
    <cellStyle name="Note 2 2 2 2 4 14" xfId="12952"/>
    <cellStyle name="Note 2 2 2 2 4 14 2" xfId="30512"/>
    <cellStyle name="Note 2 2 2 2 4 14 3" xfId="48000"/>
    <cellStyle name="Note 2 2 2 2 4 15" xfId="13527"/>
    <cellStyle name="Note 2 2 2 2 4 15 2" xfId="31087"/>
    <cellStyle name="Note 2 2 2 2 4 15 3" xfId="48575"/>
    <cellStyle name="Note 2 2 2 2 4 16" xfId="14102"/>
    <cellStyle name="Note 2 2 2 2 4 16 2" xfId="31662"/>
    <cellStyle name="Note 2 2 2 2 4 16 3" xfId="49150"/>
    <cellStyle name="Note 2 2 2 2 4 17" xfId="14659"/>
    <cellStyle name="Note 2 2 2 2 4 17 2" xfId="32219"/>
    <cellStyle name="Note 2 2 2 2 4 17 3" xfId="49707"/>
    <cellStyle name="Note 2 2 2 2 4 18" xfId="15215"/>
    <cellStyle name="Note 2 2 2 2 4 18 2" xfId="32775"/>
    <cellStyle name="Note 2 2 2 2 4 18 3" xfId="50263"/>
    <cellStyle name="Note 2 2 2 2 4 19" xfId="15776"/>
    <cellStyle name="Note 2 2 2 2 4 19 2" xfId="33336"/>
    <cellStyle name="Note 2 2 2 2 4 19 3" xfId="50824"/>
    <cellStyle name="Note 2 2 2 2 4 2" xfId="6107"/>
    <cellStyle name="Note 2 2 2 2 4 2 2" xfId="23677"/>
    <cellStyle name="Note 2 2 2 2 4 2 3" xfId="41165"/>
    <cellStyle name="Note 2 2 2 2 4 20" xfId="16322"/>
    <cellStyle name="Note 2 2 2 2 4 20 2" xfId="33882"/>
    <cellStyle name="Note 2 2 2 2 4 20 3" xfId="51370"/>
    <cellStyle name="Note 2 2 2 2 4 21" xfId="16863"/>
    <cellStyle name="Note 2 2 2 2 4 21 2" xfId="34423"/>
    <cellStyle name="Note 2 2 2 2 4 21 3" xfId="51911"/>
    <cellStyle name="Note 2 2 2 2 4 22" xfId="17384"/>
    <cellStyle name="Note 2 2 2 2 4 22 2" xfId="34944"/>
    <cellStyle name="Note 2 2 2 2 4 22 3" xfId="52432"/>
    <cellStyle name="Note 2 2 2 2 4 23" xfId="17988"/>
    <cellStyle name="Note 2 2 2 2 4 24" xfId="35476"/>
    <cellStyle name="Note 2 2 2 2 4 3" xfId="6708"/>
    <cellStyle name="Note 2 2 2 2 4 3 2" xfId="24268"/>
    <cellStyle name="Note 2 2 2 2 4 3 3" xfId="41756"/>
    <cellStyle name="Note 2 2 2 2 4 4" xfId="7288"/>
    <cellStyle name="Note 2 2 2 2 4 4 2" xfId="24848"/>
    <cellStyle name="Note 2 2 2 2 4 4 3" xfId="42336"/>
    <cellStyle name="Note 2 2 2 2 4 5" xfId="7856"/>
    <cellStyle name="Note 2 2 2 2 4 5 2" xfId="25416"/>
    <cellStyle name="Note 2 2 2 2 4 5 3" xfId="42904"/>
    <cellStyle name="Note 2 2 2 2 4 6" xfId="8424"/>
    <cellStyle name="Note 2 2 2 2 4 6 2" xfId="25984"/>
    <cellStyle name="Note 2 2 2 2 4 6 3" xfId="43472"/>
    <cellStyle name="Note 2 2 2 2 4 7" xfId="8992"/>
    <cellStyle name="Note 2 2 2 2 4 7 2" xfId="26552"/>
    <cellStyle name="Note 2 2 2 2 4 7 3" xfId="44040"/>
    <cellStyle name="Note 2 2 2 2 4 8" xfId="9560"/>
    <cellStyle name="Note 2 2 2 2 4 8 2" xfId="27120"/>
    <cellStyle name="Note 2 2 2 2 4 8 3" xfId="44608"/>
    <cellStyle name="Note 2 2 2 2 4 9" xfId="10139"/>
    <cellStyle name="Note 2 2 2 2 4 9 2" xfId="27699"/>
    <cellStyle name="Note 2 2 2 2 4 9 3" xfId="45187"/>
    <cellStyle name="Note 2 2 2 2 5" xfId="1571"/>
    <cellStyle name="Note 2 2 2 2 5 2" xfId="19163"/>
    <cellStyle name="Note 2 2 2 2 5 3" xfId="36651"/>
    <cellStyle name="Note 2 2 2 2 6" xfId="2006"/>
    <cellStyle name="Note 2 2 2 2 6 2" xfId="19598"/>
    <cellStyle name="Note 2 2 2 2 6 3" xfId="37086"/>
    <cellStyle name="Note 2 2 2 2 7" xfId="2442"/>
    <cellStyle name="Note 2 2 2 2 7 2" xfId="20034"/>
    <cellStyle name="Note 2 2 2 2 7 3" xfId="37522"/>
    <cellStyle name="Note 2 2 2 2 8" xfId="3160"/>
    <cellStyle name="Note 2 2 2 2 8 2" xfId="20752"/>
    <cellStyle name="Note 2 2 2 2 8 3" xfId="38240"/>
    <cellStyle name="Note 2 2 2 2 9" xfId="3293"/>
    <cellStyle name="Note 2 2 2 2 9 2" xfId="20885"/>
    <cellStyle name="Note 2 2 2 2 9 3" xfId="38373"/>
    <cellStyle name="Note 2 2 2 20" xfId="5836"/>
    <cellStyle name="Note 2 2 2 20 2" xfId="23428"/>
    <cellStyle name="Note 2 2 2 20 3" xfId="40916"/>
    <cellStyle name="Note 2 2 2 21" xfId="5752"/>
    <cellStyle name="Note 2 2 2 21 2" xfId="23344"/>
    <cellStyle name="Note 2 2 2 21 3" xfId="40832"/>
    <cellStyle name="Note 2 2 2 22" xfId="7233"/>
    <cellStyle name="Note 2 2 2 22 2" xfId="24793"/>
    <cellStyle name="Note 2 2 2 22 3" xfId="42281"/>
    <cellStyle name="Note 2 2 2 23" xfId="7801"/>
    <cellStyle name="Note 2 2 2 23 2" xfId="25361"/>
    <cellStyle name="Note 2 2 2 23 3" xfId="42849"/>
    <cellStyle name="Note 2 2 2 24" xfId="8369"/>
    <cellStyle name="Note 2 2 2 24 2" xfId="25929"/>
    <cellStyle name="Note 2 2 2 24 3" xfId="43417"/>
    <cellStyle name="Note 2 2 2 25" xfId="8350"/>
    <cellStyle name="Note 2 2 2 25 2" xfId="25910"/>
    <cellStyle name="Note 2 2 2 25 3" xfId="43398"/>
    <cellStyle name="Note 2 2 2 26" xfId="5812"/>
    <cellStyle name="Note 2 2 2 26 2" xfId="23404"/>
    <cellStyle name="Note 2 2 2 26 3" xfId="40892"/>
    <cellStyle name="Note 2 2 2 27" xfId="5795"/>
    <cellStyle name="Note 2 2 2 27 2" xfId="23387"/>
    <cellStyle name="Note 2 2 2 27 3" xfId="40875"/>
    <cellStyle name="Note 2 2 2 28" xfId="10632"/>
    <cellStyle name="Note 2 2 2 28 2" xfId="28192"/>
    <cellStyle name="Note 2 2 2 28 3" xfId="45680"/>
    <cellStyle name="Note 2 2 2 29" xfId="11779"/>
    <cellStyle name="Note 2 2 2 29 2" xfId="29339"/>
    <cellStyle name="Note 2 2 2 29 3" xfId="46827"/>
    <cellStyle name="Note 2 2 2 3" xfId="614"/>
    <cellStyle name="Note 2 2 2 3 10" xfId="3694"/>
    <cellStyle name="Note 2 2 2 3 10 2" xfId="21286"/>
    <cellStyle name="Note 2 2 2 3 10 3" xfId="38774"/>
    <cellStyle name="Note 2 2 2 3 11" xfId="4115"/>
    <cellStyle name="Note 2 2 2 3 11 2" xfId="21707"/>
    <cellStyle name="Note 2 2 2 3 11 3" xfId="39195"/>
    <cellStyle name="Note 2 2 2 3 12" xfId="4536"/>
    <cellStyle name="Note 2 2 2 3 12 2" xfId="22128"/>
    <cellStyle name="Note 2 2 2 3 12 3" xfId="39616"/>
    <cellStyle name="Note 2 2 2 3 13" xfId="4948"/>
    <cellStyle name="Note 2 2 2 3 13 2" xfId="22540"/>
    <cellStyle name="Note 2 2 2 3 13 3" xfId="40028"/>
    <cellStyle name="Note 2 2 2 3 14" xfId="5348"/>
    <cellStyle name="Note 2 2 2 3 14 2" xfId="22940"/>
    <cellStyle name="Note 2 2 2 3 14 3" xfId="40428"/>
    <cellStyle name="Note 2 2 2 3 15" xfId="5864"/>
    <cellStyle name="Note 2 2 2 3 15 2" xfId="23456"/>
    <cellStyle name="Note 2 2 2 3 15 3" xfId="40944"/>
    <cellStyle name="Note 2 2 2 3 16" xfId="6464"/>
    <cellStyle name="Note 2 2 2 3 16 2" xfId="24024"/>
    <cellStyle name="Note 2 2 2 3 16 3" xfId="41512"/>
    <cellStyle name="Note 2 2 2 3 17" xfId="5858"/>
    <cellStyle name="Note 2 2 2 3 17 2" xfId="23450"/>
    <cellStyle name="Note 2 2 2 3 17 3" xfId="40938"/>
    <cellStyle name="Note 2 2 2 3 18" xfId="6507"/>
    <cellStyle name="Note 2 2 2 3 18 2" xfId="24067"/>
    <cellStyle name="Note 2 2 2 3 18 3" xfId="41555"/>
    <cellStyle name="Note 2 2 2 3 19" xfId="7089"/>
    <cellStyle name="Note 2 2 2 3 19 2" xfId="24649"/>
    <cellStyle name="Note 2 2 2 3 19 3" xfId="42137"/>
    <cellStyle name="Note 2 2 2 3 2" xfId="767"/>
    <cellStyle name="Note 2 2 2 3 2 10" xfId="4684"/>
    <cellStyle name="Note 2 2 2 3 2 10 2" xfId="22276"/>
    <cellStyle name="Note 2 2 2 3 2 10 3" xfId="39764"/>
    <cellStyle name="Note 2 2 2 3 2 11" xfId="5085"/>
    <cellStyle name="Note 2 2 2 3 2 11 2" xfId="22677"/>
    <cellStyle name="Note 2 2 2 3 2 11 3" xfId="40165"/>
    <cellStyle name="Note 2 2 2 3 2 12" xfId="5485"/>
    <cellStyle name="Note 2 2 2 3 2 12 2" xfId="23077"/>
    <cellStyle name="Note 2 2 2 3 2 12 3" xfId="40565"/>
    <cellStyle name="Note 2 2 2 3 2 13" xfId="6230"/>
    <cellStyle name="Note 2 2 2 3 2 13 2" xfId="23790"/>
    <cellStyle name="Note 2 2 2 3 2 13 3" xfId="41278"/>
    <cellStyle name="Note 2 2 2 3 2 14" xfId="6831"/>
    <cellStyle name="Note 2 2 2 3 2 14 2" xfId="24391"/>
    <cellStyle name="Note 2 2 2 3 2 14 3" xfId="41879"/>
    <cellStyle name="Note 2 2 2 3 2 15" xfId="7411"/>
    <cellStyle name="Note 2 2 2 3 2 15 2" xfId="24971"/>
    <cellStyle name="Note 2 2 2 3 2 15 3" xfId="42459"/>
    <cellStyle name="Note 2 2 2 3 2 16" xfId="7979"/>
    <cellStyle name="Note 2 2 2 3 2 16 2" xfId="25539"/>
    <cellStyle name="Note 2 2 2 3 2 16 3" xfId="43027"/>
    <cellStyle name="Note 2 2 2 3 2 17" xfId="8547"/>
    <cellStyle name="Note 2 2 2 3 2 17 2" xfId="26107"/>
    <cellStyle name="Note 2 2 2 3 2 17 3" xfId="43595"/>
    <cellStyle name="Note 2 2 2 3 2 18" xfId="9115"/>
    <cellStyle name="Note 2 2 2 3 2 18 2" xfId="26675"/>
    <cellStyle name="Note 2 2 2 3 2 18 3" xfId="44163"/>
    <cellStyle name="Note 2 2 2 3 2 19" xfId="9683"/>
    <cellStyle name="Note 2 2 2 3 2 19 2" xfId="27243"/>
    <cellStyle name="Note 2 2 2 3 2 19 3" xfId="44731"/>
    <cellStyle name="Note 2 2 2 3 2 2" xfId="1260"/>
    <cellStyle name="Note 2 2 2 3 2 2 2" xfId="18852"/>
    <cellStyle name="Note 2 2 2 3 2 2 3" xfId="36340"/>
    <cellStyle name="Note 2 2 2 3 2 20" xfId="10262"/>
    <cellStyle name="Note 2 2 2 3 2 20 2" xfId="27822"/>
    <cellStyle name="Note 2 2 2 3 2 20 3" xfId="45310"/>
    <cellStyle name="Note 2 2 2 3 2 21" xfId="10829"/>
    <cellStyle name="Note 2 2 2 3 2 21 2" xfId="28389"/>
    <cellStyle name="Note 2 2 2 3 2 21 3" xfId="45877"/>
    <cellStyle name="Note 2 2 2 3 2 22" xfId="11339"/>
    <cellStyle name="Note 2 2 2 3 2 22 2" xfId="28899"/>
    <cellStyle name="Note 2 2 2 3 2 22 3" xfId="46387"/>
    <cellStyle name="Note 2 2 2 3 2 23" xfId="11920"/>
    <cellStyle name="Note 2 2 2 3 2 23 2" xfId="29480"/>
    <cellStyle name="Note 2 2 2 3 2 23 3" xfId="46968"/>
    <cellStyle name="Note 2 2 2 3 2 24" xfId="12498"/>
    <cellStyle name="Note 2 2 2 3 2 24 2" xfId="30058"/>
    <cellStyle name="Note 2 2 2 3 2 24 3" xfId="47546"/>
    <cellStyle name="Note 2 2 2 3 2 25" xfId="13074"/>
    <cellStyle name="Note 2 2 2 3 2 25 2" xfId="30634"/>
    <cellStyle name="Note 2 2 2 3 2 25 3" xfId="48122"/>
    <cellStyle name="Note 2 2 2 3 2 26" xfId="13650"/>
    <cellStyle name="Note 2 2 2 3 2 26 2" xfId="31210"/>
    <cellStyle name="Note 2 2 2 3 2 26 3" xfId="48698"/>
    <cellStyle name="Note 2 2 2 3 2 27" xfId="14224"/>
    <cellStyle name="Note 2 2 2 3 2 27 2" xfId="31784"/>
    <cellStyle name="Note 2 2 2 3 2 27 3" xfId="49272"/>
    <cellStyle name="Note 2 2 2 3 2 28" xfId="14780"/>
    <cellStyle name="Note 2 2 2 3 2 28 2" xfId="32340"/>
    <cellStyle name="Note 2 2 2 3 2 28 3" xfId="49828"/>
    <cellStyle name="Note 2 2 2 3 2 29" xfId="15337"/>
    <cellStyle name="Note 2 2 2 3 2 29 2" xfId="32897"/>
    <cellStyle name="Note 2 2 2 3 2 29 3" xfId="50385"/>
    <cellStyle name="Note 2 2 2 3 2 3" xfId="1696"/>
    <cellStyle name="Note 2 2 2 3 2 3 2" xfId="19288"/>
    <cellStyle name="Note 2 2 2 3 2 3 3" xfId="36776"/>
    <cellStyle name="Note 2 2 2 3 2 30" xfId="15895"/>
    <cellStyle name="Note 2 2 2 3 2 30 2" xfId="33455"/>
    <cellStyle name="Note 2 2 2 3 2 30 3" xfId="50943"/>
    <cellStyle name="Note 2 2 2 3 2 31" xfId="16443"/>
    <cellStyle name="Note 2 2 2 3 2 31 2" xfId="34003"/>
    <cellStyle name="Note 2 2 2 3 2 31 3" xfId="51491"/>
    <cellStyle name="Note 2 2 2 3 2 32" xfId="16976"/>
    <cellStyle name="Note 2 2 2 3 2 32 2" xfId="34536"/>
    <cellStyle name="Note 2 2 2 3 2 32 3" xfId="52024"/>
    <cellStyle name="Note 2 2 2 3 2 33" xfId="17497"/>
    <cellStyle name="Note 2 2 2 3 2 33 2" xfId="35057"/>
    <cellStyle name="Note 2 2 2 3 2 33 3" xfId="52545"/>
    <cellStyle name="Note 2 2 2 3 2 34" xfId="18101"/>
    <cellStyle name="Note 2 2 2 3 2 35" xfId="35589"/>
    <cellStyle name="Note 2 2 2 3 2 36" xfId="53315"/>
    <cellStyle name="Note 2 2 2 3 2 37" xfId="53706"/>
    <cellStyle name="Note 2 2 2 3 2 4" xfId="2131"/>
    <cellStyle name="Note 2 2 2 3 2 4 2" xfId="19723"/>
    <cellStyle name="Note 2 2 2 3 2 4 3" xfId="37211"/>
    <cellStyle name="Note 2 2 2 3 2 5" xfId="2567"/>
    <cellStyle name="Note 2 2 2 3 2 5 2" xfId="20159"/>
    <cellStyle name="Note 2 2 2 3 2 5 3" xfId="37647"/>
    <cellStyle name="Note 2 2 2 3 2 6" xfId="996"/>
    <cellStyle name="Note 2 2 2 3 2 6 2" xfId="18612"/>
    <cellStyle name="Note 2 2 2 3 2 6 3" xfId="36100"/>
    <cellStyle name="Note 2 2 2 3 2 7" xfId="3417"/>
    <cellStyle name="Note 2 2 2 3 2 7 2" xfId="21009"/>
    <cellStyle name="Note 2 2 2 3 2 7 3" xfId="38497"/>
    <cellStyle name="Note 2 2 2 3 2 8" xfId="3842"/>
    <cellStyle name="Note 2 2 2 3 2 8 2" xfId="21434"/>
    <cellStyle name="Note 2 2 2 3 2 8 3" xfId="38922"/>
    <cellStyle name="Note 2 2 2 3 2 9" xfId="4263"/>
    <cellStyle name="Note 2 2 2 3 2 9 2" xfId="21855"/>
    <cellStyle name="Note 2 2 2 3 2 9 3" xfId="39343"/>
    <cellStyle name="Note 2 2 2 3 20" xfId="7657"/>
    <cellStyle name="Note 2 2 2 3 20 2" xfId="25217"/>
    <cellStyle name="Note 2 2 2 3 20 3" xfId="42705"/>
    <cellStyle name="Note 2 2 2 3 21" xfId="8225"/>
    <cellStyle name="Note 2 2 2 3 21 2" xfId="25785"/>
    <cellStyle name="Note 2 2 2 3 21 3" xfId="43273"/>
    <cellStyle name="Note 2 2 2 3 22" xfId="8798"/>
    <cellStyle name="Note 2 2 2 3 22 2" xfId="26358"/>
    <cellStyle name="Note 2 2 2 3 22 3" xfId="43846"/>
    <cellStyle name="Note 2 2 2 3 23" xfId="10067"/>
    <cellStyle name="Note 2 2 2 3 23 2" xfId="27627"/>
    <cellStyle name="Note 2 2 2 3 23 3" xfId="45115"/>
    <cellStyle name="Note 2 2 2 3 24" xfId="7303"/>
    <cellStyle name="Note 2 2 2 3 24 2" xfId="24863"/>
    <cellStyle name="Note 2 2 2 3 24 3" xfId="42351"/>
    <cellStyle name="Note 2 2 2 3 25" xfId="9353"/>
    <cellStyle name="Note 2 2 2 3 25 2" xfId="26913"/>
    <cellStyle name="Note 2 2 2 3 25 3" xfId="44401"/>
    <cellStyle name="Note 2 2 2 3 26" xfId="10714"/>
    <cellStyle name="Note 2 2 2 3 26 2" xfId="28274"/>
    <cellStyle name="Note 2 2 2 3 26 3" xfId="45762"/>
    <cellStyle name="Note 2 2 2 3 27" xfId="9503"/>
    <cellStyle name="Note 2 2 2 3 27 2" xfId="27063"/>
    <cellStyle name="Note 2 2 2 3 27 3" xfId="44551"/>
    <cellStyle name="Note 2 2 2 3 28" xfId="8920"/>
    <cellStyle name="Note 2 2 2 3 28 2" xfId="26480"/>
    <cellStyle name="Note 2 2 2 3 28 3" xfId="43968"/>
    <cellStyle name="Note 2 2 2 3 29" xfId="13329"/>
    <cellStyle name="Note 2 2 2 3 29 2" xfId="30889"/>
    <cellStyle name="Note 2 2 2 3 29 3" xfId="48377"/>
    <cellStyle name="Note 2 2 2 3 3" xfId="887"/>
    <cellStyle name="Note 2 2 2 3 3 10" xfId="4804"/>
    <cellStyle name="Note 2 2 2 3 3 10 2" xfId="22396"/>
    <cellStyle name="Note 2 2 2 3 3 10 3" xfId="39884"/>
    <cellStyle name="Note 2 2 2 3 3 11" xfId="5205"/>
    <cellStyle name="Note 2 2 2 3 3 11 2" xfId="22797"/>
    <cellStyle name="Note 2 2 2 3 3 11 3" xfId="40285"/>
    <cellStyle name="Note 2 2 2 3 3 12" xfId="5605"/>
    <cellStyle name="Note 2 2 2 3 3 12 2" xfId="23197"/>
    <cellStyle name="Note 2 2 2 3 3 12 3" xfId="40685"/>
    <cellStyle name="Note 2 2 2 3 3 13" xfId="6350"/>
    <cellStyle name="Note 2 2 2 3 3 13 2" xfId="23910"/>
    <cellStyle name="Note 2 2 2 3 3 13 3" xfId="41398"/>
    <cellStyle name="Note 2 2 2 3 3 14" xfId="6951"/>
    <cellStyle name="Note 2 2 2 3 3 14 2" xfId="24511"/>
    <cellStyle name="Note 2 2 2 3 3 14 3" xfId="41999"/>
    <cellStyle name="Note 2 2 2 3 3 15" xfId="7531"/>
    <cellStyle name="Note 2 2 2 3 3 15 2" xfId="25091"/>
    <cellStyle name="Note 2 2 2 3 3 15 3" xfId="42579"/>
    <cellStyle name="Note 2 2 2 3 3 16" xfId="8099"/>
    <cellStyle name="Note 2 2 2 3 3 16 2" xfId="25659"/>
    <cellStyle name="Note 2 2 2 3 3 16 3" xfId="43147"/>
    <cellStyle name="Note 2 2 2 3 3 17" xfId="8667"/>
    <cellStyle name="Note 2 2 2 3 3 17 2" xfId="26227"/>
    <cellStyle name="Note 2 2 2 3 3 17 3" xfId="43715"/>
    <cellStyle name="Note 2 2 2 3 3 18" xfId="9235"/>
    <cellStyle name="Note 2 2 2 3 3 18 2" xfId="26795"/>
    <cellStyle name="Note 2 2 2 3 3 18 3" xfId="44283"/>
    <cellStyle name="Note 2 2 2 3 3 19" xfId="9803"/>
    <cellStyle name="Note 2 2 2 3 3 19 2" xfId="27363"/>
    <cellStyle name="Note 2 2 2 3 3 19 3" xfId="44851"/>
    <cellStyle name="Note 2 2 2 3 3 2" xfId="1380"/>
    <cellStyle name="Note 2 2 2 3 3 2 2" xfId="18972"/>
    <cellStyle name="Note 2 2 2 3 3 2 3" xfId="36460"/>
    <cellStyle name="Note 2 2 2 3 3 20" xfId="10382"/>
    <cellStyle name="Note 2 2 2 3 3 20 2" xfId="27942"/>
    <cellStyle name="Note 2 2 2 3 3 20 3" xfId="45430"/>
    <cellStyle name="Note 2 2 2 3 3 21" xfId="10949"/>
    <cellStyle name="Note 2 2 2 3 3 21 2" xfId="28509"/>
    <cellStyle name="Note 2 2 2 3 3 21 3" xfId="45997"/>
    <cellStyle name="Note 2 2 2 3 3 22" xfId="11459"/>
    <cellStyle name="Note 2 2 2 3 3 22 2" xfId="29019"/>
    <cellStyle name="Note 2 2 2 3 3 22 3" xfId="46507"/>
    <cellStyle name="Note 2 2 2 3 3 23" xfId="12040"/>
    <cellStyle name="Note 2 2 2 3 3 23 2" xfId="29600"/>
    <cellStyle name="Note 2 2 2 3 3 23 3" xfId="47088"/>
    <cellStyle name="Note 2 2 2 3 3 24" xfId="12618"/>
    <cellStyle name="Note 2 2 2 3 3 24 2" xfId="30178"/>
    <cellStyle name="Note 2 2 2 3 3 24 3" xfId="47666"/>
    <cellStyle name="Note 2 2 2 3 3 25" xfId="13194"/>
    <cellStyle name="Note 2 2 2 3 3 25 2" xfId="30754"/>
    <cellStyle name="Note 2 2 2 3 3 25 3" xfId="48242"/>
    <cellStyle name="Note 2 2 2 3 3 26" xfId="13770"/>
    <cellStyle name="Note 2 2 2 3 3 26 2" xfId="31330"/>
    <cellStyle name="Note 2 2 2 3 3 26 3" xfId="48818"/>
    <cellStyle name="Note 2 2 2 3 3 27" xfId="14344"/>
    <cellStyle name="Note 2 2 2 3 3 27 2" xfId="31904"/>
    <cellStyle name="Note 2 2 2 3 3 27 3" xfId="49392"/>
    <cellStyle name="Note 2 2 2 3 3 28" xfId="14900"/>
    <cellStyle name="Note 2 2 2 3 3 28 2" xfId="32460"/>
    <cellStyle name="Note 2 2 2 3 3 28 3" xfId="49948"/>
    <cellStyle name="Note 2 2 2 3 3 29" xfId="15457"/>
    <cellStyle name="Note 2 2 2 3 3 29 2" xfId="33017"/>
    <cellStyle name="Note 2 2 2 3 3 29 3" xfId="50505"/>
    <cellStyle name="Note 2 2 2 3 3 3" xfId="1816"/>
    <cellStyle name="Note 2 2 2 3 3 3 2" xfId="19408"/>
    <cellStyle name="Note 2 2 2 3 3 3 3" xfId="36896"/>
    <cellStyle name="Note 2 2 2 3 3 30" xfId="16015"/>
    <cellStyle name="Note 2 2 2 3 3 30 2" xfId="33575"/>
    <cellStyle name="Note 2 2 2 3 3 30 3" xfId="51063"/>
    <cellStyle name="Note 2 2 2 3 3 31" xfId="16563"/>
    <cellStyle name="Note 2 2 2 3 3 31 2" xfId="34123"/>
    <cellStyle name="Note 2 2 2 3 3 31 3" xfId="51611"/>
    <cellStyle name="Note 2 2 2 3 3 32" xfId="17096"/>
    <cellStyle name="Note 2 2 2 3 3 32 2" xfId="34656"/>
    <cellStyle name="Note 2 2 2 3 3 32 3" xfId="52144"/>
    <cellStyle name="Note 2 2 2 3 3 33" xfId="17617"/>
    <cellStyle name="Note 2 2 2 3 3 33 2" xfId="35177"/>
    <cellStyle name="Note 2 2 2 3 3 33 3" xfId="52665"/>
    <cellStyle name="Note 2 2 2 3 3 34" xfId="18221"/>
    <cellStyle name="Note 2 2 2 3 3 35" xfId="35709"/>
    <cellStyle name="Note 2 2 2 3 3 36" xfId="53435"/>
    <cellStyle name="Note 2 2 2 3 3 37" xfId="53117"/>
    <cellStyle name="Note 2 2 2 3 3 4" xfId="2251"/>
    <cellStyle name="Note 2 2 2 3 3 4 2" xfId="19843"/>
    <cellStyle name="Note 2 2 2 3 3 4 3" xfId="37331"/>
    <cellStyle name="Note 2 2 2 3 3 5" xfId="2687"/>
    <cellStyle name="Note 2 2 2 3 3 5 2" xfId="20279"/>
    <cellStyle name="Note 2 2 2 3 3 5 3" xfId="37767"/>
    <cellStyle name="Note 2 2 2 3 3 6" xfId="2808"/>
    <cellStyle name="Note 2 2 2 3 3 6 2" xfId="20400"/>
    <cellStyle name="Note 2 2 2 3 3 6 3" xfId="37888"/>
    <cellStyle name="Note 2 2 2 3 3 7" xfId="3537"/>
    <cellStyle name="Note 2 2 2 3 3 7 2" xfId="21129"/>
    <cellStyle name="Note 2 2 2 3 3 7 3" xfId="38617"/>
    <cellStyle name="Note 2 2 2 3 3 8" xfId="3962"/>
    <cellStyle name="Note 2 2 2 3 3 8 2" xfId="21554"/>
    <cellStyle name="Note 2 2 2 3 3 8 3" xfId="39042"/>
    <cellStyle name="Note 2 2 2 3 3 9" xfId="4383"/>
    <cellStyle name="Note 2 2 2 3 3 9 2" xfId="21975"/>
    <cellStyle name="Note 2 2 2 3 3 9 3" xfId="39463"/>
    <cellStyle name="Note 2 2 2 3 30" xfId="13908"/>
    <cellStyle name="Note 2 2 2 3 30 2" xfId="31468"/>
    <cellStyle name="Note 2 2 2 3 30 3" xfId="48956"/>
    <cellStyle name="Note 2 2 2 3 31" xfId="14473"/>
    <cellStyle name="Note 2 2 2 3 31 2" xfId="32033"/>
    <cellStyle name="Note 2 2 2 3 31 3" xfId="49521"/>
    <cellStyle name="Note 2 2 2 3 32" xfId="15023"/>
    <cellStyle name="Note 2 2 2 3 32 2" xfId="32583"/>
    <cellStyle name="Note 2 2 2 3 32 3" xfId="50071"/>
    <cellStyle name="Note 2 2 2 3 33" xfId="15593"/>
    <cellStyle name="Note 2 2 2 3 33 2" xfId="33153"/>
    <cellStyle name="Note 2 2 2 3 33 3" xfId="50641"/>
    <cellStyle name="Note 2 2 2 3 34" xfId="16136"/>
    <cellStyle name="Note 2 2 2 3 34 2" xfId="33696"/>
    <cellStyle name="Note 2 2 2 3 34 3" xfId="51184"/>
    <cellStyle name="Note 2 2 2 3 35" xfId="17785"/>
    <cellStyle name="Note 2 2 2 3 36" xfId="17726"/>
    <cellStyle name="Note 2 2 2 3 37" xfId="53161"/>
    <cellStyle name="Note 2 2 2 3 38" xfId="53823"/>
    <cellStyle name="Note 2 2 2 3 4" xfId="1106"/>
    <cellStyle name="Note 2 2 2 3 4 10" xfId="10678"/>
    <cellStyle name="Note 2 2 2 3 4 10 2" xfId="28238"/>
    <cellStyle name="Note 2 2 2 3 4 10 3" xfId="45726"/>
    <cellStyle name="Note 2 2 2 3 4 11" xfId="11188"/>
    <cellStyle name="Note 2 2 2 3 4 11 2" xfId="28748"/>
    <cellStyle name="Note 2 2 2 3 4 11 3" xfId="46236"/>
    <cellStyle name="Note 2 2 2 3 4 12" xfId="11768"/>
    <cellStyle name="Note 2 2 2 3 4 12 2" xfId="29328"/>
    <cellStyle name="Note 2 2 2 3 4 12 3" xfId="46816"/>
    <cellStyle name="Note 2 2 2 3 4 13" xfId="12346"/>
    <cellStyle name="Note 2 2 2 3 4 13 2" xfId="29906"/>
    <cellStyle name="Note 2 2 2 3 4 13 3" xfId="47394"/>
    <cellStyle name="Note 2 2 2 3 4 14" xfId="12923"/>
    <cellStyle name="Note 2 2 2 3 4 14 2" xfId="30483"/>
    <cellStyle name="Note 2 2 2 3 4 14 3" xfId="47971"/>
    <cellStyle name="Note 2 2 2 3 4 15" xfId="13499"/>
    <cellStyle name="Note 2 2 2 3 4 15 2" xfId="31059"/>
    <cellStyle name="Note 2 2 2 3 4 15 3" xfId="48547"/>
    <cellStyle name="Note 2 2 2 3 4 16" xfId="14073"/>
    <cellStyle name="Note 2 2 2 3 4 16 2" xfId="31633"/>
    <cellStyle name="Note 2 2 2 3 4 16 3" xfId="49121"/>
    <cellStyle name="Note 2 2 2 3 4 17" xfId="14632"/>
    <cellStyle name="Note 2 2 2 3 4 17 2" xfId="32192"/>
    <cellStyle name="Note 2 2 2 3 4 17 3" xfId="49680"/>
    <cellStyle name="Note 2 2 2 3 4 18" xfId="15187"/>
    <cellStyle name="Note 2 2 2 3 4 18 2" xfId="32747"/>
    <cellStyle name="Note 2 2 2 3 4 18 3" xfId="50235"/>
    <cellStyle name="Note 2 2 2 3 4 19" xfId="15751"/>
    <cellStyle name="Note 2 2 2 3 4 19 2" xfId="33311"/>
    <cellStyle name="Note 2 2 2 3 4 19 3" xfId="50799"/>
    <cellStyle name="Note 2 2 2 3 4 2" xfId="6078"/>
    <cellStyle name="Note 2 2 2 3 4 2 2" xfId="23653"/>
    <cellStyle name="Note 2 2 2 3 4 2 3" xfId="41141"/>
    <cellStyle name="Note 2 2 2 3 4 20" xfId="16297"/>
    <cellStyle name="Note 2 2 2 3 4 20 2" xfId="33857"/>
    <cellStyle name="Note 2 2 2 3 4 20 3" xfId="51345"/>
    <cellStyle name="Note 2 2 2 3 4 21" xfId="16839"/>
    <cellStyle name="Note 2 2 2 3 4 21 2" xfId="34399"/>
    <cellStyle name="Note 2 2 2 3 4 21 3" xfId="51887"/>
    <cellStyle name="Note 2 2 2 3 4 22" xfId="17360"/>
    <cellStyle name="Note 2 2 2 3 4 22 2" xfId="34920"/>
    <cellStyle name="Note 2 2 2 3 4 22 3" xfId="52408"/>
    <cellStyle name="Note 2 2 2 3 4 23" xfId="17964"/>
    <cellStyle name="Note 2 2 2 3 4 24" xfId="35452"/>
    <cellStyle name="Note 2 2 2 3 4 3" xfId="6679"/>
    <cellStyle name="Note 2 2 2 3 4 3 2" xfId="24239"/>
    <cellStyle name="Note 2 2 2 3 4 3 3" xfId="41727"/>
    <cellStyle name="Note 2 2 2 3 4 4" xfId="7259"/>
    <cellStyle name="Note 2 2 2 3 4 4 2" xfId="24819"/>
    <cellStyle name="Note 2 2 2 3 4 4 3" xfId="42307"/>
    <cellStyle name="Note 2 2 2 3 4 5" xfId="7827"/>
    <cellStyle name="Note 2 2 2 3 4 5 2" xfId="25387"/>
    <cellStyle name="Note 2 2 2 3 4 5 3" xfId="42875"/>
    <cellStyle name="Note 2 2 2 3 4 6" xfId="8395"/>
    <cellStyle name="Note 2 2 2 3 4 6 2" xfId="25955"/>
    <cellStyle name="Note 2 2 2 3 4 6 3" xfId="43443"/>
    <cellStyle name="Note 2 2 2 3 4 7" xfId="8963"/>
    <cellStyle name="Note 2 2 2 3 4 7 2" xfId="26523"/>
    <cellStyle name="Note 2 2 2 3 4 7 3" xfId="44011"/>
    <cellStyle name="Note 2 2 2 3 4 8" xfId="9531"/>
    <cellStyle name="Note 2 2 2 3 4 8 2" xfId="27091"/>
    <cellStyle name="Note 2 2 2 3 4 8 3" xfId="44579"/>
    <cellStyle name="Note 2 2 2 3 4 9" xfId="10110"/>
    <cellStyle name="Note 2 2 2 3 4 9 2" xfId="27670"/>
    <cellStyle name="Note 2 2 2 3 4 9 3" xfId="45158"/>
    <cellStyle name="Note 2 2 2 3 5" xfId="1542"/>
    <cellStyle name="Note 2 2 2 3 5 2" xfId="19134"/>
    <cellStyle name="Note 2 2 2 3 5 3" xfId="36622"/>
    <cellStyle name="Note 2 2 2 3 6" xfId="1978"/>
    <cellStyle name="Note 2 2 2 3 6 2" xfId="19570"/>
    <cellStyle name="Note 2 2 2 3 6 3" xfId="37058"/>
    <cellStyle name="Note 2 2 2 3 7" xfId="2413"/>
    <cellStyle name="Note 2 2 2 3 7 2" xfId="20005"/>
    <cellStyle name="Note 2 2 2 3 7 3" xfId="37493"/>
    <cellStyle name="Note 2 2 2 3 8" xfId="2975"/>
    <cellStyle name="Note 2 2 2 3 8 2" xfId="20567"/>
    <cellStyle name="Note 2 2 2 3 8 3" xfId="38055"/>
    <cellStyle name="Note 2 2 2 3 9" xfId="3265"/>
    <cellStyle name="Note 2 2 2 3 9 2" xfId="20857"/>
    <cellStyle name="Note 2 2 2 3 9 3" xfId="38345"/>
    <cellStyle name="Note 2 2 2 30" xfId="12357"/>
    <cellStyle name="Note 2 2 2 30 2" xfId="29917"/>
    <cellStyle name="Note 2 2 2 30 3" xfId="47405"/>
    <cellStyle name="Note 2 2 2 31" xfId="12934"/>
    <cellStyle name="Note 2 2 2 31 2" xfId="30494"/>
    <cellStyle name="Note 2 2 2 31 3" xfId="47982"/>
    <cellStyle name="Note 2 2 2 32" xfId="12339"/>
    <cellStyle name="Note 2 2 2 32 2" xfId="29899"/>
    <cellStyle name="Note 2 2 2 32 3" xfId="47387"/>
    <cellStyle name="Note 2 2 2 33" xfId="14050"/>
    <cellStyle name="Note 2 2 2 33 2" xfId="31610"/>
    <cellStyle name="Note 2 2 2 33 3" xfId="49098"/>
    <cellStyle name="Note 2 2 2 34" xfId="14033"/>
    <cellStyle name="Note 2 2 2 34 2" xfId="31593"/>
    <cellStyle name="Note 2 2 2 34 3" xfId="49081"/>
    <cellStyle name="Note 2 2 2 35" xfId="12916"/>
    <cellStyle name="Note 2 2 2 35 2" xfId="30476"/>
    <cellStyle name="Note 2 2 2 35 3" xfId="47964"/>
    <cellStyle name="Note 2 2 2 36" xfId="15147"/>
    <cellStyle name="Note 2 2 2 36 2" xfId="32707"/>
    <cellStyle name="Note 2 2 2 36 3" xfId="50195"/>
    <cellStyle name="Note 2 2 2 37" xfId="14034"/>
    <cellStyle name="Note 2 2 2 37 2" xfId="31594"/>
    <cellStyle name="Note 2 2 2 37 3" xfId="49082"/>
    <cellStyle name="Note 2 2 2 38" xfId="17761"/>
    <cellStyle name="Note 2 2 2 39" xfId="17750"/>
    <cellStyle name="Note 2 2 2 4" xfId="743"/>
    <cellStyle name="Note 2 2 2 4 10" xfId="4660"/>
    <cellStyle name="Note 2 2 2 4 10 2" xfId="22252"/>
    <cellStyle name="Note 2 2 2 4 10 3" xfId="39740"/>
    <cellStyle name="Note 2 2 2 4 11" xfId="5061"/>
    <cellStyle name="Note 2 2 2 4 11 2" xfId="22653"/>
    <cellStyle name="Note 2 2 2 4 11 3" xfId="40141"/>
    <cellStyle name="Note 2 2 2 4 12" xfId="5461"/>
    <cellStyle name="Note 2 2 2 4 12 2" xfId="23053"/>
    <cellStyle name="Note 2 2 2 4 12 3" xfId="40541"/>
    <cellStyle name="Note 2 2 2 4 13" xfId="6206"/>
    <cellStyle name="Note 2 2 2 4 13 2" xfId="23766"/>
    <cellStyle name="Note 2 2 2 4 13 3" xfId="41254"/>
    <cellStyle name="Note 2 2 2 4 14" xfId="6807"/>
    <cellStyle name="Note 2 2 2 4 14 2" xfId="24367"/>
    <cellStyle name="Note 2 2 2 4 14 3" xfId="41855"/>
    <cellStyle name="Note 2 2 2 4 15" xfId="7387"/>
    <cellStyle name="Note 2 2 2 4 15 2" xfId="24947"/>
    <cellStyle name="Note 2 2 2 4 15 3" xfId="42435"/>
    <cellStyle name="Note 2 2 2 4 16" xfId="7955"/>
    <cellStyle name="Note 2 2 2 4 16 2" xfId="25515"/>
    <cellStyle name="Note 2 2 2 4 16 3" xfId="43003"/>
    <cellStyle name="Note 2 2 2 4 17" xfId="8523"/>
    <cellStyle name="Note 2 2 2 4 17 2" xfId="26083"/>
    <cellStyle name="Note 2 2 2 4 17 3" xfId="43571"/>
    <cellStyle name="Note 2 2 2 4 18" xfId="9091"/>
    <cellStyle name="Note 2 2 2 4 18 2" xfId="26651"/>
    <cellStyle name="Note 2 2 2 4 18 3" xfId="44139"/>
    <cellStyle name="Note 2 2 2 4 19" xfId="9659"/>
    <cellStyle name="Note 2 2 2 4 19 2" xfId="27219"/>
    <cellStyle name="Note 2 2 2 4 19 3" xfId="44707"/>
    <cellStyle name="Note 2 2 2 4 2" xfId="1236"/>
    <cellStyle name="Note 2 2 2 4 2 2" xfId="18828"/>
    <cellStyle name="Note 2 2 2 4 2 3" xfId="36316"/>
    <cellStyle name="Note 2 2 2 4 20" xfId="10238"/>
    <cellStyle name="Note 2 2 2 4 20 2" xfId="27798"/>
    <cellStyle name="Note 2 2 2 4 20 3" xfId="45286"/>
    <cellStyle name="Note 2 2 2 4 21" xfId="10805"/>
    <cellStyle name="Note 2 2 2 4 21 2" xfId="28365"/>
    <cellStyle name="Note 2 2 2 4 21 3" xfId="45853"/>
    <cellStyle name="Note 2 2 2 4 22" xfId="11315"/>
    <cellStyle name="Note 2 2 2 4 22 2" xfId="28875"/>
    <cellStyle name="Note 2 2 2 4 22 3" xfId="46363"/>
    <cellStyle name="Note 2 2 2 4 23" xfId="11896"/>
    <cellStyle name="Note 2 2 2 4 23 2" xfId="29456"/>
    <cellStyle name="Note 2 2 2 4 23 3" xfId="46944"/>
    <cellStyle name="Note 2 2 2 4 24" xfId="12474"/>
    <cellStyle name="Note 2 2 2 4 24 2" xfId="30034"/>
    <cellStyle name="Note 2 2 2 4 24 3" xfId="47522"/>
    <cellStyle name="Note 2 2 2 4 25" xfId="13050"/>
    <cellStyle name="Note 2 2 2 4 25 2" xfId="30610"/>
    <cellStyle name="Note 2 2 2 4 25 3" xfId="48098"/>
    <cellStyle name="Note 2 2 2 4 26" xfId="13626"/>
    <cellStyle name="Note 2 2 2 4 26 2" xfId="31186"/>
    <cellStyle name="Note 2 2 2 4 26 3" xfId="48674"/>
    <cellStyle name="Note 2 2 2 4 27" xfId="14200"/>
    <cellStyle name="Note 2 2 2 4 27 2" xfId="31760"/>
    <cellStyle name="Note 2 2 2 4 27 3" xfId="49248"/>
    <cellStyle name="Note 2 2 2 4 28" xfId="14756"/>
    <cellStyle name="Note 2 2 2 4 28 2" xfId="32316"/>
    <cellStyle name="Note 2 2 2 4 28 3" xfId="49804"/>
    <cellStyle name="Note 2 2 2 4 29" xfId="15313"/>
    <cellStyle name="Note 2 2 2 4 29 2" xfId="32873"/>
    <cellStyle name="Note 2 2 2 4 29 3" xfId="50361"/>
    <cellStyle name="Note 2 2 2 4 3" xfId="1672"/>
    <cellStyle name="Note 2 2 2 4 3 2" xfId="19264"/>
    <cellStyle name="Note 2 2 2 4 3 3" xfId="36752"/>
    <cellStyle name="Note 2 2 2 4 30" xfId="15871"/>
    <cellStyle name="Note 2 2 2 4 30 2" xfId="33431"/>
    <cellStyle name="Note 2 2 2 4 30 3" xfId="50919"/>
    <cellStyle name="Note 2 2 2 4 31" xfId="16419"/>
    <cellStyle name="Note 2 2 2 4 31 2" xfId="33979"/>
    <cellStyle name="Note 2 2 2 4 31 3" xfId="51467"/>
    <cellStyle name="Note 2 2 2 4 32" xfId="16952"/>
    <cellStyle name="Note 2 2 2 4 32 2" xfId="34512"/>
    <cellStyle name="Note 2 2 2 4 32 3" xfId="52000"/>
    <cellStyle name="Note 2 2 2 4 33" xfId="17473"/>
    <cellStyle name="Note 2 2 2 4 33 2" xfId="35033"/>
    <cellStyle name="Note 2 2 2 4 33 3" xfId="52521"/>
    <cellStyle name="Note 2 2 2 4 34" xfId="18077"/>
    <cellStyle name="Note 2 2 2 4 35" xfId="35565"/>
    <cellStyle name="Note 2 2 2 4 36" xfId="53291"/>
    <cellStyle name="Note 2 2 2 4 37" xfId="53001"/>
    <cellStyle name="Note 2 2 2 4 4" xfId="2107"/>
    <cellStyle name="Note 2 2 2 4 4 2" xfId="19699"/>
    <cellStyle name="Note 2 2 2 4 4 3" xfId="37187"/>
    <cellStyle name="Note 2 2 2 4 5" xfId="2543"/>
    <cellStyle name="Note 2 2 2 4 5 2" xfId="20135"/>
    <cellStyle name="Note 2 2 2 4 5 3" xfId="37623"/>
    <cellStyle name="Note 2 2 2 4 6" xfId="455"/>
    <cellStyle name="Note 2 2 2 4 6 2" xfId="18502"/>
    <cellStyle name="Note 2 2 2 4 6 3" xfId="35990"/>
    <cellStyle name="Note 2 2 2 4 7" xfId="3393"/>
    <cellStyle name="Note 2 2 2 4 7 2" xfId="20985"/>
    <cellStyle name="Note 2 2 2 4 7 3" xfId="38473"/>
    <cellStyle name="Note 2 2 2 4 8" xfId="3818"/>
    <cellStyle name="Note 2 2 2 4 8 2" xfId="21410"/>
    <cellStyle name="Note 2 2 2 4 8 3" xfId="38898"/>
    <cellStyle name="Note 2 2 2 4 9" xfId="4239"/>
    <cellStyle name="Note 2 2 2 4 9 2" xfId="21831"/>
    <cellStyle name="Note 2 2 2 4 9 3" xfId="39319"/>
    <cellStyle name="Note 2 2 2 40" xfId="52861"/>
    <cellStyle name="Note 2 2 2 41" xfId="52888"/>
    <cellStyle name="Note 2 2 2 42" xfId="52852"/>
    <cellStyle name="Note 2 2 2 43" xfId="52922"/>
    <cellStyle name="Note 2 2 2 44" xfId="52942"/>
    <cellStyle name="Note 2 2 2 45" xfId="52957"/>
    <cellStyle name="Note 2 2 2 46" xfId="52969"/>
    <cellStyle name="Note 2 2 2 47" xfId="52981"/>
    <cellStyle name="Note 2 2 2 48" xfId="53124"/>
    <cellStyle name="Note 2 2 2 49" xfId="53657"/>
    <cellStyle name="Note 2 2 2 5" xfId="555"/>
    <cellStyle name="Note 2 2 2 5 10" xfId="4486"/>
    <cellStyle name="Note 2 2 2 5 10 2" xfId="22078"/>
    <cellStyle name="Note 2 2 2 5 10 3" xfId="39566"/>
    <cellStyle name="Note 2 2 2 5 11" xfId="4907"/>
    <cellStyle name="Note 2 2 2 5 11 2" xfId="22499"/>
    <cellStyle name="Note 2 2 2 5 11 3" xfId="39987"/>
    <cellStyle name="Note 2 2 2 5 12" xfId="5308"/>
    <cellStyle name="Note 2 2 2 5 12 2" xfId="22900"/>
    <cellStyle name="Note 2 2 2 5 12 3" xfId="40388"/>
    <cellStyle name="Note 2 2 2 5 13" xfId="6021"/>
    <cellStyle name="Note 2 2 2 5 13 2" xfId="23613"/>
    <cellStyle name="Note 2 2 2 5 13 3" xfId="41101"/>
    <cellStyle name="Note 2 2 2 5 14" xfId="6622"/>
    <cellStyle name="Note 2 2 2 5 14 2" xfId="24182"/>
    <cellStyle name="Note 2 2 2 5 14 3" xfId="41670"/>
    <cellStyle name="Note 2 2 2 5 15" xfId="7202"/>
    <cellStyle name="Note 2 2 2 5 15 2" xfId="24762"/>
    <cellStyle name="Note 2 2 2 5 15 3" xfId="42250"/>
    <cellStyle name="Note 2 2 2 5 16" xfId="7770"/>
    <cellStyle name="Note 2 2 2 5 16 2" xfId="25330"/>
    <cellStyle name="Note 2 2 2 5 16 3" xfId="42818"/>
    <cellStyle name="Note 2 2 2 5 17" xfId="8338"/>
    <cellStyle name="Note 2 2 2 5 17 2" xfId="25898"/>
    <cellStyle name="Note 2 2 2 5 17 3" xfId="43386"/>
    <cellStyle name="Note 2 2 2 5 18" xfId="8906"/>
    <cellStyle name="Note 2 2 2 5 18 2" xfId="26466"/>
    <cellStyle name="Note 2 2 2 5 18 3" xfId="43954"/>
    <cellStyle name="Note 2 2 2 5 19" xfId="9474"/>
    <cellStyle name="Note 2 2 2 5 19 2" xfId="27034"/>
    <cellStyle name="Note 2 2 2 5 19 3" xfId="44522"/>
    <cellStyle name="Note 2 2 2 5 2" xfId="1048"/>
    <cellStyle name="Note 2 2 2 5 2 2" xfId="18664"/>
    <cellStyle name="Note 2 2 2 5 2 3" xfId="36152"/>
    <cellStyle name="Note 2 2 2 5 20" xfId="10054"/>
    <cellStyle name="Note 2 2 2 5 20 2" xfId="27614"/>
    <cellStyle name="Note 2 2 2 5 20 3" xfId="45102"/>
    <cellStyle name="Note 2 2 2 5 21" xfId="10621"/>
    <cellStyle name="Note 2 2 2 5 21 2" xfId="28181"/>
    <cellStyle name="Note 2 2 2 5 21 3" xfId="45669"/>
    <cellStyle name="Note 2 2 2 5 22" xfId="11132"/>
    <cellStyle name="Note 2 2 2 5 22 2" xfId="28692"/>
    <cellStyle name="Note 2 2 2 5 22 3" xfId="46180"/>
    <cellStyle name="Note 2 2 2 5 23" xfId="11711"/>
    <cellStyle name="Note 2 2 2 5 23 2" xfId="29271"/>
    <cellStyle name="Note 2 2 2 5 23 3" xfId="46759"/>
    <cellStyle name="Note 2 2 2 5 24" xfId="12289"/>
    <cellStyle name="Note 2 2 2 5 24 2" xfId="29849"/>
    <cellStyle name="Note 2 2 2 5 24 3" xfId="47337"/>
    <cellStyle name="Note 2 2 2 5 25" xfId="12868"/>
    <cellStyle name="Note 2 2 2 5 25 2" xfId="30428"/>
    <cellStyle name="Note 2 2 2 5 25 3" xfId="47916"/>
    <cellStyle name="Note 2 2 2 5 26" xfId="13444"/>
    <cellStyle name="Note 2 2 2 5 26 2" xfId="31004"/>
    <cellStyle name="Note 2 2 2 5 26 3" xfId="48492"/>
    <cellStyle name="Note 2 2 2 5 27" xfId="14021"/>
    <cellStyle name="Note 2 2 2 5 27 2" xfId="31581"/>
    <cellStyle name="Note 2 2 2 5 27 3" xfId="49069"/>
    <cellStyle name="Note 2 2 2 5 28" xfId="14581"/>
    <cellStyle name="Note 2 2 2 5 28 2" xfId="32141"/>
    <cellStyle name="Note 2 2 2 5 28 3" xfId="49629"/>
    <cellStyle name="Note 2 2 2 5 29" xfId="15136"/>
    <cellStyle name="Note 2 2 2 5 29 2" xfId="32696"/>
    <cellStyle name="Note 2 2 2 5 29 3" xfId="50184"/>
    <cellStyle name="Note 2 2 2 5 3" xfId="1483"/>
    <cellStyle name="Note 2 2 2 5 3 2" xfId="19075"/>
    <cellStyle name="Note 2 2 2 5 3 3" xfId="36563"/>
    <cellStyle name="Note 2 2 2 5 30" xfId="15701"/>
    <cellStyle name="Note 2 2 2 5 30 2" xfId="33261"/>
    <cellStyle name="Note 2 2 2 5 30 3" xfId="50749"/>
    <cellStyle name="Note 2 2 2 5 31" xfId="16248"/>
    <cellStyle name="Note 2 2 2 5 31 2" xfId="33808"/>
    <cellStyle name="Note 2 2 2 5 31 3" xfId="51296"/>
    <cellStyle name="Note 2 2 2 5 32" xfId="16799"/>
    <cellStyle name="Note 2 2 2 5 32 2" xfId="34359"/>
    <cellStyle name="Note 2 2 2 5 32 3" xfId="51847"/>
    <cellStyle name="Note 2 2 2 5 33" xfId="17320"/>
    <cellStyle name="Note 2 2 2 5 33 2" xfId="34880"/>
    <cellStyle name="Note 2 2 2 5 33 3" xfId="52368"/>
    <cellStyle name="Note 2 2 2 5 34" xfId="17924"/>
    <cellStyle name="Note 2 2 2 5 35" xfId="35412"/>
    <cellStyle name="Note 2 2 2 5 36" xfId="53102"/>
    <cellStyle name="Note 2 2 2 5 37" xfId="53719"/>
    <cellStyle name="Note 2 2 2 5 4" xfId="1919"/>
    <cellStyle name="Note 2 2 2 5 4 2" xfId="19511"/>
    <cellStyle name="Note 2 2 2 5 4 3" xfId="36999"/>
    <cellStyle name="Note 2 2 2 5 5" xfId="2354"/>
    <cellStyle name="Note 2 2 2 5 5 2" xfId="19946"/>
    <cellStyle name="Note 2 2 2 5 5 3" xfId="37434"/>
    <cellStyle name="Note 2 2 2 5 6" xfId="2851"/>
    <cellStyle name="Note 2 2 2 5 6 2" xfId="20443"/>
    <cellStyle name="Note 2 2 2 5 6 3" xfId="37931"/>
    <cellStyle name="Note 2 2 2 5 7" xfId="2871"/>
    <cellStyle name="Note 2 2 2 5 7 2" xfId="20463"/>
    <cellStyle name="Note 2 2 2 5 7 3" xfId="37951"/>
    <cellStyle name="Note 2 2 2 5 8" xfId="3640"/>
    <cellStyle name="Note 2 2 2 5 8 2" xfId="21232"/>
    <cellStyle name="Note 2 2 2 5 8 3" xfId="38720"/>
    <cellStyle name="Note 2 2 2 5 9" xfId="4065"/>
    <cellStyle name="Note 2 2 2 5 9 2" xfId="21657"/>
    <cellStyle name="Note 2 2 2 5 9 3" xfId="39145"/>
    <cellStyle name="Note 2 2 2 6" xfId="577"/>
    <cellStyle name="Note 2 2 2 6 10" xfId="10642"/>
    <cellStyle name="Note 2 2 2 6 10 2" xfId="28202"/>
    <cellStyle name="Note 2 2 2 6 10 3" xfId="45690"/>
    <cellStyle name="Note 2 2 2 6 11" xfId="11153"/>
    <cellStyle name="Note 2 2 2 6 11 2" xfId="28713"/>
    <cellStyle name="Note 2 2 2 6 11 3" xfId="46201"/>
    <cellStyle name="Note 2 2 2 6 12" xfId="11732"/>
    <cellStyle name="Note 2 2 2 6 12 2" xfId="29292"/>
    <cellStyle name="Note 2 2 2 6 12 3" xfId="46780"/>
    <cellStyle name="Note 2 2 2 6 13" xfId="12310"/>
    <cellStyle name="Note 2 2 2 6 13 2" xfId="29870"/>
    <cellStyle name="Note 2 2 2 6 13 3" xfId="47358"/>
    <cellStyle name="Note 2 2 2 6 14" xfId="12889"/>
    <cellStyle name="Note 2 2 2 6 14 2" xfId="30449"/>
    <cellStyle name="Note 2 2 2 6 14 3" xfId="47937"/>
    <cellStyle name="Note 2 2 2 6 15" xfId="13465"/>
    <cellStyle name="Note 2 2 2 6 15 2" xfId="31025"/>
    <cellStyle name="Note 2 2 2 6 15 3" xfId="48513"/>
    <cellStyle name="Note 2 2 2 6 16" xfId="14042"/>
    <cellStyle name="Note 2 2 2 6 16 2" xfId="31602"/>
    <cellStyle name="Note 2 2 2 6 16 3" xfId="49090"/>
    <cellStyle name="Note 2 2 2 6 17" xfId="14600"/>
    <cellStyle name="Note 2 2 2 6 17 2" xfId="32160"/>
    <cellStyle name="Note 2 2 2 6 17 3" xfId="49648"/>
    <cellStyle name="Note 2 2 2 6 18" xfId="15156"/>
    <cellStyle name="Note 2 2 2 6 18 2" xfId="32716"/>
    <cellStyle name="Note 2 2 2 6 18 3" xfId="50204"/>
    <cellStyle name="Note 2 2 2 6 19" xfId="15720"/>
    <cellStyle name="Note 2 2 2 6 19 2" xfId="33280"/>
    <cellStyle name="Note 2 2 2 6 19 3" xfId="50768"/>
    <cellStyle name="Note 2 2 2 6 2" xfId="6042"/>
    <cellStyle name="Note 2 2 2 6 2 2" xfId="23629"/>
    <cellStyle name="Note 2 2 2 6 2 3" xfId="41117"/>
    <cellStyle name="Note 2 2 2 6 20" xfId="16267"/>
    <cellStyle name="Note 2 2 2 6 20 2" xfId="33827"/>
    <cellStyle name="Note 2 2 2 6 20 3" xfId="51315"/>
    <cellStyle name="Note 2 2 2 6 21" xfId="16815"/>
    <cellStyle name="Note 2 2 2 6 21 2" xfId="34375"/>
    <cellStyle name="Note 2 2 2 6 21 3" xfId="51863"/>
    <cellStyle name="Note 2 2 2 6 22" xfId="17336"/>
    <cellStyle name="Note 2 2 2 6 22 2" xfId="34896"/>
    <cellStyle name="Note 2 2 2 6 22 3" xfId="52384"/>
    <cellStyle name="Note 2 2 2 6 23" xfId="17940"/>
    <cellStyle name="Note 2 2 2 6 24" xfId="35428"/>
    <cellStyle name="Note 2 2 2 6 3" xfId="6643"/>
    <cellStyle name="Note 2 2 2 6 3 2" xfId="24203"/>
    <cellStyle name="Note 2 2 2 6 3 3" xfId="41691"/>
    <cellStyle name="Note 2 2 2 6 4" xfId="7223"/>
    <cellStyle name="Note 2 2 2 6 4 2" xfId="24783"/>
    <cellStyle name="Note 2 2 2 6 4 3" xfId="42271"/>
    <cellStyle name="Note 2 2 2 6 5" xfId="7791"/>
    <cellStyle name="Note 2 2 2 6 5 2" xfId="25351"/>
    <cellStyle name="Note 2 2 2 6 5 3" xfId="42839"/>
    <cellStyle name="Note 2 2 2 6 6" xfId="8359"/>
    <cellStyle name="Note 2 2 2 6 6 2" xfId="25919"/>
    <cellStyle name="Note 2 2 2 6 6 3" xfId="43407"/>
    <cellStyle name="Note 2 2 2 6 7" xfId="8927"/>
    <cellStyle name="Note 2 2 2 6 7 2" xfId="26487"/>
    <cellStyle name="Note 2 2 2 6 7 3" xfId="43975"/>
    <cellStyle name="Note 2 2 2 6 8" xfId="9495"/>
    <cellStyle name="Note 2 2 2 6 8 2" xfId="27055"/>
    <cellStyle name="Note 2 2 2 6 8 3" xfId="44543"/>
    <cellStyle name="Note 2 2 2 6 9" xfId="10075"/>
    <cellStyle name="Note 2 2 2 6 9 2" xfId="27635"/>
    <cellStyle name="Note 2 2 2 6 9 3" xfId="45123"/>
    <cellStyle name="Note 2 2 2 7" xfId="1070"/>
    <cellStyle name="Note 2 2 2 7 2" xfId="18686"/>
    <cellStyle name="Note 2 2 2 7 3" xfId="36174"/>
    <cellStyle name="Note 2 2 2 8" xfId="1505"/>
    <cellStyle name="Note 2 2 2 8 2" xfId="19097"/>
    <cellStyle name="Note 2 2 2 8 3" xfId="36585"/>
    <cellStyle name="Note 2 2 2 9" xfId="1941"/>
    <cellStyle name="Note 2 2 2 9 2" xfId="19533"/>
    <cellStyle name="Note 2 2 2 9 3" xfId="37021"/>
    <cellStyle name="Note 2 2 20" xfId="397"/>
    <cellStyle name="Note 2 2 20 2" xfId="18444"/>
    <cellStyle name="Note 2 2 20 3" xfId="35932"/>
    <cellStyle name="Note 2 2 21" xfId="365"/>
    <cellStyle name="Note 2 2 21 2" xfId="18412"/>
    <cellStyle name="Note 2 2 21 3" xfId="35900"/>
    <cellStyle name="Note 2 2 22" xfId="391"/>
    <cellStyle name="Note 2 2 22 2" xfId="18438"/>
    <cellStyle name="Note 2 2 22 3" xfId="35926"/>
    <cellStyle name="Note 2 2 23" xfId="370"/>
    <cellStyle name="Note 2 2 23 2" xfId="18417"/>
    <cellStyle name="Note 2 2 23 3" xfId="35905"/>
    <cellStyle name="Note 2 2 24" xfId="362"/>
    <cellStyle name="Note 2 2 24 2" xfId="18409"/>
    <cellStyle name="Note 2 2 24 3" xfId="35897"/>
    <cellStyle name="Note 2 2 25" xfId="392"/>
    <cellStyle name="Note 2 2 25 2" xfId="18439"/>
    <cellStyle name="Note 2 2 25 3" xfId="35927"/>
    <cellStyle name="Note 2 2 26" xfId="442"/>
    <cellStyle name="Note 2 2 26 2" xfId="18489"/>
    <cellStyle name="Note 2 2 26 3" xfId="35977"/>
    <cellStyle name="Note 2 2 27" xfId="435"/>
    <cellStyle name="Note 2 2 27 2" xfId="18482"/>
    <cellStyle name="Note 2 2 27 3" xfId="35970"/>
    <cellStyle name="Note 2 2 28" xfId="1009"/>
    <cellStyle name="Note 2 2 28 2" xfId="18625"/>
    <cellStyle name="Note 2 2 28 3" xfId="36113"/>
    <cellStyle name="Note 2 2 29" xfId="483"/>
    <cellStyle name="Note 2 2 29 2" xfId="18530"/>
    <cellStyle name="Note 2 2 29 3" xfId="36018"/>
    <cellStyle name="Note 2 2 3" xfId="152"/>
    <cellStyle name="Note 2 2 3 10" xfId="3281"/>
    <cellStyle name="Note 2 2 3 10 2" xfId="20873"/>
    <cellStyle name="Note 2 2 3 10 3" xfId="38361"/>
    <cellStyle name="Note 2 2 3 11" xfId="3707"/>
    <cellStyle name="Note 2 2 3 11 2" xfId="21299"/>
    <cellStyle name="Note 2 2 3 11 3" xfId="38787"/>
    <cellStyle name="Note 2 2 3 12" xfId="4128"/>
    <cellStyle name="Note 2 2 3 12 2" xfId="21720"/>
    <cellStyle name="Note 2 2 3 12 3" xfId="39208"/>
    <cellStyle name="Note 2 2 3 13" xfId="4549"/>
    <cellStyle name="Note 2 2 3 13 2" xfId="22141"/>
    <cellStyle name="Note 2 2 3 13 3" xfId="39629"/>
    <cellStyle name="Note 2 2 3 14" xfId="4960"/>
    <cellStyle name="Note 2 2 3 14 2" xfId="22552"/>
    <cellStyle name="Note 2 2 3 14 3" xfId="40040"/>
    <cellStyle name="Note 2 2 3 15" xfId="5360"/>
    <cellStyle name="Note 2 2 3 15 2" xfId="22952"/>
    <cellStyle name="Note 2 2 3 15 3" xfId="40440"/>
    <cellStyle name="Note 2 2 3 16" xfId="5881"/>
    <cellStyle name="Note 2 2 3 16 2" xfId="23473"/>
    <cellStyle name="Note 2 2 3 16 3" xfId="40961"/>
    <cellStyle name="Note 2 2 3 17" xfId="6480"/>
    <cellStyle name="Note 2 2 3 17 2" xfId="24040"/>
    <cellStyle name="Note 2 2 3 17 3" xfId="41528"/>
    <cellStyle name="Note 2 2 3 18" xfId="7060"/>
    <cellStyle name="Note 2 2 3 18 2" xfId="24620"/>
    <cellStyle name="Note 2 2 3 18 3" xfId="42108"/>
    <cellStyle name="Note 2 2 3 19" xfId="6637"/>
    <cellStyle name="Note 2 2 3 19 2" xfId="24197"/>
    <cellStyle name="Note 2 2 3 19 3" xfId="41685"/>
    <cellStyle name="Note 2 2 3 2" xfId="779"/>
    <cellStyle name="Note 2 2 3 2 10" xfId="4696"/>
    <cellStyle name="Note 2 2 3 2 10 2" xfId="22288"/>
    <cellStyle name="Note 2 2 3 2 10 3" xfId="39776"/>
    <cellStyle name="Note 2 2 3 2 11" xfId="5097"/>
    <cellStyle name="Note 2 2 3 2 11 2" xfId="22689"/>
    <cellStyle name="Note 2 2 3 2 11 3" xfId="40177"/>
    <cellStyle name="Note 2 2 3 2 12" xfId="5497"/>
    <cellStyle name="Note 2 2 3 2 12 2" xfId="23089"/>
    <cellStyle name="Note 2 2 3 2 12 3" xfId="40577"/>
    <cellStyle name="Note 2 2 3 2 13" xfId="6242"/>
    <cellStyle name="Note 2 2 3 2 13 2" xfId="23802"/>
    <cellStyle name="Note 2 2 3 2 13 3" xfId="41290"/>
    <cellStyle name="Note 2 2 3 2 14" xfId="6843"/>
    <cellStyle name="Note 2 2 3 2 14 2" xfId="24403"/>
    <cellStyle name="Note 2 2 3 2 14 3" xfId="41891"/>
    <cellStyle name="Note 2 2 3 2 15" xfId="7423"/>
    <cellStyle name="Note 2 2 3 2 15 2" xfId="24983"/>
    <cellStyle name="Note 2 2 3 2 15 3" xfId="42471"/>
    <cellStyle name="Note 2 2 3 2 16" xfId="7991"/>
    <cellStyle name="Note 2 2 3 2 16 2" xfId="25551"/>
    <cellStyle name="Note 2 2 3 2 16 3" xfId="43039"/>
    <cellStyle name="Note 2 2 3 2 17" xfId="8559"/>
    <cellStyle name="Note 2 2 3 2 17 2" xfId="26119"/>
    <cellStyle name="Note 2 2 3 2 17 3" xfId="43607"/>
    <cellStyle name="Note 2 2 3 2 18" xfId="9127"/>
    <cellStyle name="Note 2 2 3 2 18 2" xfId="26687"/>
    <cellStyle name="Note 2 2 3 2 18 3" xfId="44175"/>
    <cellStyle name="Note 2 2 3 2 19" xfId="9695"/>
    <cellStyle name="Note 2 2 3 2 19 2" xfId="27255"/>
    <cellStyle name="Note 2 2 3 2 19 3" xfId="44743"/>
    <cellStyle name="Note 2 2 3 2 2" xfId="1272"/>
    <cellStyle name="Note 2 2 3 2 2 2" xfId="18864"/>
    <cellStyle name="Note 2 2 3 2 2 3" xfId="36352"/>
    <cellStyle name="Note 2 2 3 2 20" xfId="10274"/>
    <cellStyle name="Note 2 2 3 2 20 2" xfId="27834"/>
    <cellStyle name="Note 2 2 3 2 20 3" xfId="45322"/>
    <cellStyle name="Note 2 2 3 2 21" xfId="10841"/>
    <cellStyle name="Note 2 2 3 2 21 2" xfId="28401"/>
    <cellStyle name="Note 2 2 3 2 21 3" xfId="45889"/>
    <cellStyle name="Note 2 2 3 2 22" xfId="11351"/>
    <cellStyle name="Note 2 2 3 2 22 2" xfId="28911"/>
    <cellStyle name="Note 2 2 3 2 22 3" xfId="46399"/>
    <cellStyle name="Note 2 2 3 2 23" xfId="11932"/>
    <cellStyle name="Note 2 2 3 2 23 2" xfId="29492"/>
    <cellStyle name="Note 2 2 3 2 23 3" xfId="46980"/>
    <cellStyle name="Note 2 2 3 2 24" xfId="12510"/>
    <cellStyle name="Note 2 2 3 2 24 2" xfId="30070"/>
    <cellStyle name="Note 2 2 3 2 24 3" xfId="47558"/>
    <cellStyle name="Note 2 2 3 2 25" xfId="13086"/>
    <cellStyle name="Note 2 2 3 2 25 2" xfId="30646"/>
    <cellStyle name="Note 2 2 3 2 25 3" xfId="48134"/>
    <cellStyle name="Note 2 2 3 2 26" xfId="13662"/>
    <cellStyle name="Note 2 2 3 2 26 2" xfId="31222"/>
    <cellStyle name="Note 2 2 3 2 26 3" xfId="48710"/>
    <cellStyle name="Note 2 2 3 2 27" xfId="14236"/>
    <cellStyle name="Note 2 2 3 2 27 2" xfId="31796"/>
    <cellStyle name="Note 2 2 3 2 27 3" xfId="49284"/>
    <cellStyle name="Note 2 2 3 2 28" xfId="14792"/>
    <cellStyle name="Note 2 2 3 2 28 2" xfId="32352"/>
    <cellStyle name="Note 2 2 3 2 28 3" xfId="49840"/>
    <cellStyle name="Note 2 2 3 2 29" xfId="15349"/>
    <cellStyle name="Note 2 2 3 2 29 2" xfId="32909"/>
    <cellStyle name="Note 2 2 3 2 29 3" xfId="50397"/>
    <cellStyle name="Note 2 2 3 2 3" xfId="1708"/>
    <cellStyle name="Note 2 2 3 2 3 2" xfId="19300"/>
    <cellStyle name="Note 2 2 3 2 3 3" xfId="36788"/>
    <cellStyle name="Note 2 2 3 2 30" xfId="15907"/>
    <cellStyle name="Note 2 2 3 2 30 2" xfId="33467"/>
    <cellStyle name="Note 2 2 3 2 30 3" xfId="50955"/>
    <cellStyle name="Note 2 2 3 2 31" xfId="16455"/>
    <cellStyle name="Note 2 2 3 2 31 2" xfId="34015"/>
    <cellStyle name="Note 2 2 3 2 31 3" xfId="51503"/>
    <cellStyle name="Note 2 2 3 2 32" xfId="16988"/>
    <cellStyle name="Note 2 2 3 2 32 2" xfId="34548"/>
    <cellStyle name="Note 2 2 3 2 32 3" xfId="52036"/>
    <cellStyle name="Note 2 2 3 2 33" xfId="17509"/>
    <cellStyle name="Note 2 2 3 2 33 2" xfId="35069"/>
    <cellStyle name="Note 2 2 3 2 33 3" xfId="52557"/>
    <cellStyle name="Note 2 2 3 2 34" xfId="18113"/>
    <cellStyle name="Note 2 2 3 2 35" xfId="35601"/>
    <cellStyle name="Note 2 2 3 2 36" xfId="53327"/>
    <cellStyle name="Note 2 2 3 2 37" xfId="53002"/>
    <cellStyle name="Note 2 2 3 2 4" xfId="2143"/>
    <cellStyle name="Note 2 2 3 2 4 2" xfId="19735"/>
    <cellStyle name="Note 2 2 3 2 4 3" xfId="37223"/>
    <cellStyle name="Note 2 2 3 2 5" xfId="2579"/>
    <cellStyle name="Note 2 2 3 2 5 2" xfId="20171"/>
    <cellStyle name="Note 2 2 3 2 5 3" xfId="37659"/>
    <cellStyle name="Note 2 2 3 2 6" xfId="3035"/>
    <cellStyle name="Note 2 2 3 2 6 2" xfId="20627"/>
    <cellStyle name="Note 2 2 3 2 6 3" xfId="38115"/>
    <cellStyle name="Note 2 2 3 2 7" xfId="3429"/>
    <cellStyle name="Note 2 2 3 2 7 2" xfId="21021"/>
    <cellStyle name="Note 2 2 3 2 7 3" xfId="38509"/>
    <cellStyle name="Note 2 2 3 2 8" xfId="3854"/>
    <cellStyle name="Note 2 2 3 2 8 2" xfId="21446"/>
    <cellStyle name="Note 2 2 3 2 8 3" xfId="38934"/>
    <cellStyle name="Note 2 2 3 2 9" xfId="4275"/>
    <cellStyle name="Note 2 2 3 2 9 2" xfId="21867"/>
    <cellStyle name="Note 2 2 3 2 9 3" xfId="39355"/>
    <cellStyle name="Note 2 2 3 20" xfId="5755"/>
    <cellStyle name="Note 2 2 3 20 2" xfId="23347"/>
    <cellStyle name="Note 2 2 3 20 3" xfId="40835"/>
    <cellStyle name="Note 2 2 3 21" xfId="5708"/>
    <cellStyle name="Note 2 2 3 21 2" xfId="23300"/>
    <cellStyle name="Note 2 2 3 21 3" xfId="40788"/>
    <cellStyle name="Note 2 2 3 22" xfId="6670"/>
    <cellStyle name="Note 2 2 3 22 2" xfId="24230"/>
    <cellStyle name="Note 2 2 3 22 3" xfId="41718"/>
    <cellStyle name="Note 2 2 3 23" xfId="9912"/>
    <cellStyle name="Note 2 2 3 23 2" xfId="27472"/>
    <cellStyle name="Note 2 2 3 23 3" xfId="44960"/>
    <cellStyle name="Note 2 2 3 24" xfId="9507"/>
    <cellStyle name="Note 2 2 3 24 2" xfId="27067"/>
    <cellStyle name="Note 2 2 3 24 3" xfId="44555"/>
    <cellStyle name="Note 2 2 3 25" xfId="11569"/>
    <cellStyle name="Note 2 2 3 25 2" xfId="29129"/>
    <cellStyle name="Note 2 2 3 25 3" xfId="46617"/>
    <cellStyle name="Note 2 2 3 26" xfId="12149"/>
    <cellStyle name="Note 2 2 3 26 2" xfId="29709"/>
    <cellStyle name="Note 2 2 3 26 3" xfId="47197"/>
    <cellStyle name="Note 2 2 3 27" xfId="12727"/>
    <cellStyle name="Note 2 2 3 27 2" xfId="30287"/>
    <cellStyle name="Note 2 2 3 27 3" xfId="47775"/>
    <cellStyle name="Note 2 2 3 28" xfId="13303"/>
    <cellStyle name="Note 2 2 3 28 2" xfId="30863"/>
    <cellStyle name="Note 2 2 3 28 3" xfId="48351"/>
    <cellStyle name="Note 2 2 3 29" xfId="13879"/>
    <cellStyle name="Note 2 2 3 29 2" xfId="31439"/>
    <cellStyle name="Note 2 2 3 29 3" xfId="48927"/>
    <cellStyle name="Note 2 2 3 3" xfId="899"/>
    <cellStyle name="Note 2 2 3 3 10" xfId="4816"/>
    <cellStyle name="Note 2 2 3 3 10 2" xfId="22408"/>
    <cellStyle name="Note 2 2 3 3 10 3" xfId="39896"/>
    <cellStyle name="Note 2 2 3 3 11" xfId="5217"/>
    <cellStyle name="Note 2 2 3 3 11 2" xfId="22809"/>
    <cellStyle name="Note 2 2 3 3 11 3" xfId="40297"/>
    <cellStyle name="Note 2 2 3 3 12" xfId="5617"/>
    <cellStyle name="Note 2 2 3 3 12 2" xfId="23209"/>
    <cellStyle name="Note 2 2 3 3 12 3" xfId="40697"/>
    <cellStyle name="Note 2 2 3 3 13" xfId="6362"/>
    <cellStyle name="Note 2 2 3 3 13 2" xfId="23922"/>
    <cellStyle name="Note 2 2 3 3 13 3" xfId="41410"/>
    <cellStyle name="Note 2 2 3 3 14" xfId="6963"/>
    <cellStyle name="Note 2 2 3 3 14 2" xfId="24523"/>
    <cellStyle name="Note 2 2 3 3 14 3" xfId="42011"/>
    <cellStyle name="Note 2 2 3 3 15" xfId="7543"/>
    <cellStyle name="Note 2 2 3 3 15 2" xfId="25103"/>
    <cellStyle name="Note 2 2 3 3 15 3" xfId="42591"/>
    <cellStyle name="Note 2 2 3 3 16" xfId="8111"/>
    <cellStyle name="Note 2 2 3 3 16 2" xfId="25671"/>
    <cellStyle name="Note 2 2 3 3 16 3" xfId="43159"/>
    <cellStyle name="Note 2 2 3 3 17" xfId="8679"/>
    <cellStyle name="Note 2 2 3 3 17 2" xfId="26239"/>
    <cellStyle name="Note 2 2 3 3 17 3" xfId="43727"/>
    <cellStyle name="Note 2 2 3 3 18" xfId="9247"/>
    <cellStyle name="Note 2 2 3 3 18 2" xfId="26807"/>
    <cellStyle name="Note 2 2 3 3 18 3" xfId="44295"/>
    <cellStyle name="Note 2 2 3 3 19" xfId="9815"/>
    <cellStyle name="Note 2 2 3 3 19 2" xfId="27375"/>
    <cellStyle name="Note 2 2 3 3 19 3" xfId="44863"/>
    <cellStyle name="Note 2 2 3 3 2" xfId="1392"/>
    <cellStyle name="Note 2 2 3 3 2 2" xfId="18984"/>
    <cellStyle name="Note 2 2 3 3 2 3" xfId="36472"/>
    <cellStyle name="Note 2 2 3 3 20" xfId="10394"/>
    <cellStyle name="Note 2 2 3 3 20 2" xfId="27954"/>
    <cellStyle name="Note 2 2 3 3 20 3" xfId="45442"/>
    <cellStyle name="Note 2 2 3 3 21" xfId="10961"/>
    <cellStyle name="Note 2 2 3 3 21 2" xfId="28521"/>
    <cellStyle name="Note 2 2 3 3 21 3" xfId="46009"/>
    <cellStyle name="Note 2 2 3 3 22" xfId="11471"/>
    <cellStyle name="Note 2 2 3 3 22 2" xfId="29031"/>
    <cellStyle name="Note 2 2 3 3 22 3" xfId="46519"/>
    <cellStyle name="Note 2 2 3 3 23" xfId="12052"/>
    <cellStyle name="Note 2 2 3 3 23 2" xfId="29612"/>
    <cellStyle name="Note 2 2 3 3 23 3" xfId="47100"/>
    <cellStyle name="Note 2 2 3 3 24" xfId="12630"/>
    <cellStyle name="Note 2 2 3 3 24 2" xfId="30190"/>
    <cellStyle name="Note 2 2 3 3 24 3" xfId="47678"/>
    <cellStyle name="Note 2 2 3 3 25" xfId="13206"/>
    <cellStyle name="Note 2 2 3 3 25 2" xfId="30766"/>
    <cellStyle name="Note 2 2 3 3 25 3" xfId="48254"/>
    <cellStyle name="Note 2 2 3 3 26" xfId="13782"/>
    <cellStyle name="Note 2 2 3 3 26 2" xfId="31342"/>
    <cellStyle name="Note 2 2 3 3 26 3" xfId="48830"/>
    <cellStyle name="Note 2 2 3 3 27" xfId="14356"/>
    <cellStyle name="Note 2 2 3 3 27 2" xfId="31916"/>
    <cellStyle name="Note 2 2 3 3 27 3" xfId="49404"/>
    <cellStyle name="Note 2 2 3 3 28" xfId="14912"/>
    <cellStyle name="Note 2 2 3 3 28 2" xfId="32472"/>
    <cellStyle name="Note 2 2 3 3 28 3" xfId="49960"/>
    <cellStyle name="Note 2 2 3 3 29" xfId="15469"/>
    <cellStyle name="Note 2 2 3 3 29 2" xfId="33029"/>
    <cellStyle name="Note 2 2 3 3 29 3" xfId="50517"/>
    <cellStyle name="Note 2 2 3 3 3" xfId="1828"/>
    <cellStyle name="Note 2 2 3 3 3 2" xfId="19420"/>
    <cellStyle name="Note 2 2 3 3 3 3" xfId="36908"/>
    <cellStyle name="Note 2 2 3 3 30" xfId="16027"/>
    <cellStyle name="Note 2 2 3 3 30 2" xfId="33587"/>
    <cellStyle name="Note 2 2 3 3 30 3" xfId="51075"/>
    <cellStyle name="Note 2 2 3 3 31" xfId="16575"/>
    <cellStyle name="Note 2 2 3 3 31 2" xfId="34135"/>
    <cellStyle name="Note 2 2 3 3 31 3" xfId="51623"/>
    <cellStyle name="Note 2 2 3 3 32" xfId="17108"/>
    <cellStyle name="Note 2 2 3 3 32 2" xfId="34668"/>
    <cellStyle name="Note 2 2 3 3 32 3" xfId="52156"/>
    <cellStyle name="Note 2 2 3 3 33" xfId="17629"/>
    <cellStyle name="Note 2 2 3 3 33 2" xfId="35189"/>
    <cellStyle name="Note 2 2 3 3 33 3" xfId="52677"/>
    <cellStyle name="Note 2 2 3 3 34" xfId="18233"/>
    <cellStyle name="Note 2 2 3 3 35" xfId="35721"/>
    <cellStyle name="Note 2 2 3 3 36" xfId="53447"/>
    <cellStyle name="Note 2 2 3 3 37" xfId="53198"/>
    <cellStyle name="Note 2 2 3 3 4" xfId="2263"/>
    <cellStyle name="Note 2 2 3 3 4 2" xfId="19855"/>
    <cellStyle name="Note 2 2 3 3 4 3" xfId="37343"/>
    <cellStyle name="Note 2 2 3 3 5" xfId="2699"/>
    <cellStyle name="Note 2 2 3 3 5 2" xfId="20291"/>
    <cellStyle name="Note 2 2 3 3 5 3" xfId="37779"/>
    <cellStyle name="Note 2 2 3 3 6" xfId="3143"/>
    <cellStyle name="Note 2 2 3 3 6 2" xfId="20735"/>
    <cellStyle name="Note 2 2 3 3 6 3" xfId="38223"/>
    <cellStyle name="Note 2 2 3 3 7" xfId="3549"/>
    <cellStyle name="Note 2 2 3 3 7 2" xfId="21141"/>
    <cellStyle name="Note 2 2 3 3 7 3" xfId="38629"/>
    <cellStyle name="Note 2 2 3 3 8" xfId="3974"/>
    <cellStyle name="Note 2 2 3 3 8 2" xfId="21566"/>
    <cellStyle name="Note 2 2 3 3 8 3" xfId="39054"/>
    <cellStyle name="Note 2 2 3 3 9" xfId="4395"/>
    <cellStyle name="Note 2 2 3 3 9 2" xfId="21987"/>
    <cellStyle name="Note 2 2 3 3 9 3" xfId="39475"/>
    <cellStyle name="Note 2 2 3 30" xfId="13459"/>
    <cellStyle name="Note 2 2 3 30 2" xfId="31019"/>
    <cellStyle name="Note 2 2 3 30 3" xfId="48507"/>
    <cellStyle name="Note 2 2 3 31" xfId="12302"/>
    <cellStyle name="Note 2 2 3 31 2" xfId="29862"/>
    <cellStyle name="Note 2 2 3 31 3" xfId="47350"/>
    <cellStyle name="Note 2 2 3 32" xfId="15565"/>
    <cellStyle name="Note 2 2 3 32 2" xfId="33125"/>
    <cellStyle name="Note 2 2 3 32 3" xfId="50613"/>
    <cellStyle name="Note 2 2 3 33" xfId="15150"/>
    <cellStyle name="Note 2 2 3 33 2" xfId="32710"/>
    <cellStyle name="Note 2 2 3 33 3" xfId="50198"/>
    <cellStyle name="Note 2 2 3 34" xfId="16671"/>
    <cellStyle name="Note 2 2 3 34 2" xfId="34231"/>
    <cellStyle name="Note 2 2 3 34 3" xfId="51719"/>
    <cellStyle name="Note 2 2 3 35" xfId="16261"/>
    <cellStyle name="Note 2 2 3 35 2" xfId="33821"/>
    <cellStyle name="Note 2 2 3 35 3" xfId="51309"/>
    <cellStyle name="Note 2 2 3 36" xfId="17797"/>
    <cellStyle name="Note 2 2 3 37" xfId="35285"/>
    <cellStyle name="Note 2 2 3 38" xfId="53178"/>
    <cellStyle name="Note 2 2 3 39" xfId="53557"/>
    <cellStyle name="Note 2 2 3 4" xfId="631"/>
    <cellStyle name="Note 2 2 3 4 10" xfId="10694"/>
    <cellStyle name="Note 2 2 3 4 10 2" xfId="28254"/>
    <cellStyle name="Note 2 2 3 4 10 3" xfId="45742"/>
    <cellStyle name="Note 2 2 3 4 11" xfId="11205"/>
    <cellStyle name="Note 2 2 3 4 11 2" xfId="28765"/>
    <cellStyle name="Note 2 2 3 4 11 3" xfId="46253"/>
    <cellStyle name="Note 2 2 3 4 12" xfId="11785"/>
    <cellStyle name="Note 2 2 3 4 12 2" xfId="29345"/>
    <cellStyle name="Note 2 2 3 4 12 3" xfId="46833"/>
    <cellStyle name="Note 2 2 3 4 13" xfId="12363"/>
    <cellStyle name="Note 2 2 3 4 13 2" xfId="29923"/>
    <cellStyle name="Note 2 2 3 4 13 3" xfId="47411"/>
    <cellStyle name="Note 2 2 3 4 14" xfId="12940"/>
    <cellStyle name="Note 2 2 3 4 14 2" xfId="30500"/>
    <cellStyle name="Note 2 2 3 4 14 3" xfId="47988"/>
    <cellStyle name="Note 2 2 3 4 15" xfId="13515"/>
    <cellStyle name="Note 2 2 3 4 15 2" xfId="31075"/>
    <cellStyle name="Note 2 2 3 4 15 3" xfId="48563"/>
    <cellStyle name="Note 2 2 3 4 16" xfId="14090"/>
    <cellStyle name="Note 2 2 3 4 16 2" xfId="31650"/>
    <cellStyle name="Note 2 2 3 4 16 3" xfId="49138"/>
    <cellStyle name="Note 2 2 3 4 17" xfId="14647"/>
    <cellStyle name="Note 2 2 3 4 17 2" xfId="32207"/>
    <cellStyle name="Note 2 2 3 4 17 3" xfId="49695"/>
    <cellStyle name="Note 2 2 3 4 18" xfId="15203"/>
    <cellStyle name="Note 2 2 3 4 18 2" xfId="32763"/>
    <cellStyle name="Note 2 2 3 4 18 3" xfId="50251"/>
    <cellStyle name="Note 2 2 3 4 19" xfId="15764"/>
    <cellStyle name="Note 2 2 3 4 19 2" xfId="33324"/>
    <cellStyle name="Note 2 2 3 4 19 3" xfId="50812"/>
    <cellStyle name="Note 2 2 3 4 2" xfId="6095"/>
    <cellStyle name="Note 2 2 3 4 2 2" xfId="23665"/>
    <cellStyle name="Note 2 2 3 4 2 3" xfId="41153"/>
    <cellStyle name="Note 2 2 3 4 20" xfId="16310"/>
    <cellStyle name="Note 2 2 3 4 20 2" xfId="33870"/>
    <cellStyle name="Note 2 2 3 4 20 3" xfId="51358"/>
    <cellStyle name="Note 2 2 3 4 21" xfId="16851"/>
    <cellStyle name="Note 2 2 3 4 21 2" xfId="34411"/>
    <cellStyle name="Note 2 2 3 4 21 3" xfId="51899"/>
    <cellStyle name="Note 2 2 3 4 22" xfId="17372"/>
    <cellStyle name="Note 2 2 3 4 22 2" xfId="34932"/>
    <cellStyle name="Note 2 2 3 4 22 3" xfId="52420"/>
    <cellStyle name="Note 2 2 3 4 23" xfId="17976"/>
    <cellStyle name="Note 2 2 3 4 24" xfId="35464"/>
    <cellStyle name="Note 2 2 3 4 3" xfId="6696"/>
    <cellStyle name="Note 2 2 3 4 3 2" xfId="24256"/>
    <cellStyle name="Note 2 2 3 4 3 3" xfId="41744"/>
    <cellStyle name="Note 2 2 3 4 4" xfId="7276"/>
    <cellStyle name="Note 2 2 3 4 4 2" xfId="24836"/>
    <cellStyle name="Note 2 2 3 4 4 3" xfId="42324"/>
    <cellStyle name="Note 2 2 3 4 5" xfId="7844"/>
    <cellStyle name="Note 2 2 3 4 5 2" xfId="25404"/>
    <cellStyle name="Note 2 2 3 4 5 3" xfId="42892"/>
    <cellStyle name="Note 2 2 3 4 6" xfId="8412"/>
    <cellStyle name="Note 2 2 3 4 6 2" xfId="25972"/>
    <cellStyle name="Note 2 2 3 4 6 3" xfId="43460"/>
    <cellStyle name="Note 2 2 3 4 7" xfId="8980"/>
    <cellStyle name="Note 2 2 3 4 7 2" xfId="26540"/>
    <cellStyle name="Note 2 2 3 4 7 3" xfId="44028"/>
    <cellStyle name="Note 2 2 3 4 8" xfId="9548"/>
    <cellStyle name="Note 2 2 3 4 8 2" xfId="27108"/>
    <cellStyle name="Note 2 2 3 4 8 3" xfId="44596"/>
    <cellStyle name="Note 2 2 3 4 9" xfId="10127"/>
    <cellStyle name="Note 2 2 3 4 9 2" xfId="27687"/>
    <cellStyle name="Note 2 2 3 4 9 3" xfId="45175"/>
    <cellStyle name="Note 2 2 3 5" xfId="1123"/>
    <cellStyle name="Note 2 2 3 5 2" xfId="18727"/>
    <cellStyle name="Note 2 2 3 5 3" xfId="36215"/>
    <cellStyle name="Note 2 2 3 6" xfId="1559"/>
    <cellStyle name="Note 2 2 3 6 2" xfId="19151"/>
    <cellStyle name="Note 2 2 3 6 3" xfId="36639"/>
    <cellStyle name="Note 2 2 3 7" xfId="1994"/>
    <cellStyle name="Note 2 2 3 7 2" xfId="19586"/>
    <cellStyle name="Note 2 2 3 7 3" xfId="37074"/>
    <cellStyle name="Note 2 2 3 8" xfId="2430"/>
    <cellStyle name="Note 2 2 3 8 2" xfId="20022"/>
    <cellStyle name="Note 2 2 3 8 3" xfId="37510"/>
    <cellStyle name="Note 2 2 3 9" xfId="3202"/>
    <cellStyle name="Note 2 2 3 9 2" xfId="20794"/>
    <cellStyle name="Note 2 2 3 9 3" xfId="38282"/>
    <cellStyle name="Note 2 2 30" xfId="1062"/>
    <cellStyle name="Note 2 2 30 2" xfId="18678"/>
    <cellStyle name="Note 2 2 30 3" xfId="36166"/>
    <cellStyle name="Note 2 2 31" xfId="1497"/>
    <cellStyle name="Note 2 2 31 2" xfId="19089"/>
    <cellStyle name="Note 2 2 31 3" xfId="36577"/>
    <cellStyle name="Note 2 2 32" xfId="1933"/>
    <cellStyle name="Note 2 2 32 2" xfId="19525"/>
    <cellStyle name="Note 2 2 32 3" xfId="37013"/>
    <cellStyle name="Note 2 2 33" xfId="3000"/>
    <cellStyle name="Note 2 2 33 2" xfId="20592"/>
    <cellStyle name="Note 2 2 33 3" xfId="38080"/>
    <cellStyle name="Note 2 2 34" xfId="3019"/>
    <cellStyle name="Note 2 2 34 2" xfId="20611"/>
    <cellStyle name="Note 2 2 34 3" xfId="38099"/>
    <cellStyle name="Note 2 2 35" xfId="3222"/>
    <cellStyle name="Note 2 2 35 2" xfId="20814"/>
    <cellStyle name="Note 2 2 35 3" xfId="38302"/>
    <cellStyle name="Note 2 2 36" xfId="3653"/>
    <cellStyle name="Note 2 2 36 2" xfId="21245"/>
    <cellStyle name="Note 2 2 36 3" xfId="38733"/>
    <cellStyle name="Note 2 2 37" xfId="4077"/>
    <cellStyle name="Note 2 2 37 2" xfId="21669"/>
    <cellStyle name="Note 2 2 37 3" xfId="39157"/>
    <cellStyle name="Note 2 2 38" xfId="4498"/>
    <cellStyle name="Note 2 2 38 2" xfId="22090"/>
    <cellStyle name="Note 2 2 38 3" xfId="39578"/>
    <cellStyle name="Note 2 2 39" xfId="5767"/>
    <cellStyle name="Note 2 2 39 2" xfId="23359"/>
    <cellStyle name="Note 2 2 39 3" xfId="40847"/>
    <cellStyle name="Note 2 2 4" xfId="207"/>
    <cellStyle name="Note 2 2 4 10" xfId="3248"/>
    <cellStyle name="Note 2 2 4 10 2" xfId="20840"/>
    <cellStyle name="Note 2 2 4 10 3" xfId="38328"/>
    <cellStyle name="Note 2 2 4 11" xfId="3677"/>
    <cellStyle name="Note 2 2 4 11 2" xfId="21269"/>
    <cellStyle name="Note 2 2 4 11 3" xfId="38757"/>
    <cellStyle name="Note 2 2 4 12" xfId="4100"/>
    <cellStyle name="Note 2 2 4 12 2" xfId="21692"/>
    <cellStyle name="Note 2 2 4 12 3" xfId="39180"/>
    <cellStyle name="Note 2 2 4 13" xfId="4521"/>
    <cellStyle name="Note 2 2 4 13 2" xfId="22113"/>
    <cellStyle name="Note 2 2 4 13 3" xfId="39601"/>
    <cellStyle name="Note 2 2 4 14" xfId="4936"/>
    <cellStyle name="Note 2 2 4 14 2" xfId="22528"/>
    <cellStyle name="Note 2 2 4 14 3" xfId="40016"/>
    <cellStyle name="Note 2 2 4 15" xfId="5336"/>
    <cellStyle name="Note 2 2 4 15 2" xfId="22928"/>
    <cellStyle name="Note 2 2 4 15 3" xfId="40416"/>
    <cellStyle name="Note 2 2 4 16" xfId="5847"/>
    <cellStyle name="Note 2 2 4 16 2" xfId="23439"/>
    <cellStyle name="Note 2 2 4 16 3" xfId="40927"/>
    <cellStyle name="Note 2 2 4 17" xfId="5724"/>
    <cellStyle name="Note 2 2 4 17 2" xfId="23316"/>
    <cellStyle name="Note 2 2 4 17 3" xfId="40804"/>
    <cellStyle name="Note 2 2 4 18" xfId="5904"/>
    <cellStyle name="Note 2 2 4 18 2" xfId="23496"/>
    <cellStyle name="Note 2 2 4 18 3" xfId="40984"/>
    <cellStyle name="Note 2 2 4 19" xfId="5776"/>
    <cellStyle name="Note 2 2 4 19 2" xfId="23368"/>
    <cellStyle name="Note 2 2 4 19 3" xfId="40856"/>
    <cellStyle name="Note 2 2 4 2" xfId="755"/>
    <cellStyle name="Note 2 2 4 2 10" xfId="4672"/>
    <cellStyle name="Note 2 2 4 2 10 2" xfId="22264"/>
    <cellStyle name="Note 2 2 4 2 10 3" xfId="39752"/>
    <cellStyle name="Note 2 2 4 2 11" xfId="5073"/>
    <cellStyle name="Note 2 2 4 2 11 2" xfId="22665"/>
    <cellStyle name="Note 2 2 4 2 11 3" xfId="40153"/>
    <cellStyle name="Note 2 2 4 2 12" xfId="5473"/>
    <cellStyle name="Note 2 2 4 2 12 2" xfId="23065"/>
    <cellStyle name="Note 2 2 4 2 12 3" xfId="40553"/>
    <cellStyle name="Note 2 2 4 2 13" xfId="6218"/>
    <cellStyle name="Note 2 2 4 2 13 2" xfId="23778"/>
    <cellStyle name="Note 2 2 4 2 13 3" xfId="41266"/>
    <cellStyle name="Note 2 2 4 2 14" xfId="6819"/>
    <cellStyle name="Note 2 2 4 2 14 2" xfId="24379"/>
    <cellStyle name="Note 2 2 4 2 14 3" xfId="41867"/>
    <cellStyle name="Note 2 2 4 2 15" xfId="7399"/>
    <cellStyle name="Note 2 2 4 2 15 2" xfId="24959"/>
    <cellStyle name="Note 2 2 4 2 15 3" xfId="42447"/>
    <cellStyle name="Note 2 2 4 2 16" xfId="7967"/>
    <cellStyle name="Note 2 2 4 2 16 2" xfId="25527"/>
    <cellStyle name="Note 2 2 4 2 16 3" xfId="43015"/>
    <cellStyle name="Note 2 2 4 2 17" xfId="8535"/>
    <cellStyle name="Note 2 2 4 2 17 2" xfId="26095"/>
    <cellStyle name="Note 2 2 4 2 17 3" xfId="43583"/>
    <cellStyle name="Note 2 2 4 2 18" xfId="9103"/>
    <cellStyle name="Note 2 2 4 2 18 2" xfId="26663"/>
    <cellStyle name="Note 2 2 4 2 18 3" xfId="44151"/>
    <cellStyle name="Note 2 2 4 2 19" xfId="9671"/>
    <cellStyle name="Note 2 2 4 2 19 2" xfId="27231"/>
    <cellStyle name="Note 2 2 4 2 19 3" xfId="44719"/>
    <cellStyle name="Note 2 2 4 2 2" xfId="1248"/>
    <cellStyle name="Note 2 2 4 2 2 2" xfId="18840"/>
    <cellStyle name="Note 2 2 4 2 2 3" xfId="36328"/>
    <cellStyle name="Note 2 2 4 2 20" xfId="10250"/>
    <cellStyle name="Note 2 2 4 2 20 2" xfId="27810"/>
    <cellStyle name="Note 2 2 4 2 20 3" xfId="45298"/>
    <cellStyle name="Note 2 2 4 2 21" xfId="10817"/>
    <cellStyle name="Note 2 2 4 2 21 2" xfId="28377"/>
    <cellStyle name="Note 2 2 4 2 21 3" xfId="45865"/>
    <cellStyle name="Note 2 2 4 2 22" xfId="11327"/>
    <cellStyle name="Note 2 2 4 2 22 2" xfId="28887"/>
    <cellStyle name="Note 2 2 4 2 22 3" xfId="46375"/>
    <cellStyle name="Note 2 2 4 2 23" xfId="11908"/>
    <cellStyle name="Note 2 2 4 2 23 2" xfId="29468"/>
    <cellStyle name="Note 2 2 4 2 23 3" xfId="46956"/>
    <cellStyle name="Note 2 2 4 2 24" xfId="12486"/>
    <cellStyle name="Note 2 2 4 2 24 2" xfId="30046"/>
    <cellStyle name="Note 2 2 4 2 24 3" xfId="47534"/>
    <cellStyle name="Note 2 2 4 2 25" xfId="13062"/>
    <cellStyle name="Note 2 2 4 2 25 2" xfId="30622"/>
    <cellStyle name="Note 2 2 4 2 25 3" xfId="48110"/>
    <cellStyle name="Note 2 2 4 2 26" xfId="13638"/>
    <cellStyle name="Note 2 2 4 2 26 2" xfId="31198"/>
    <cellStyle name="Note 2 2 4 2 26 3" xfId="48686"/>
    <cellStyle name="Note 2 2 4 2 27" xfId="14212"/>
    <cellStyle name="Note 2 2 4 2 27 2" xfId="31772"/>
    <cellStyle name="Note 2 2 4 2 27 3" xfId="49260"/>
    <cellStyle name="Note 2 2 4 2 28" xfId="14768"/>
    <cellStyle name="Note 2 2 4 2 28 2" xfId="32328"/>
    <cellStyle name="Note 2 2 4 2 28 3" xfId="49816"/>
    <cellStyle name="Note 2 2 4 2 29" xfId="15325"/>
    <cellStyle name="Note 2 2 4 2 29 2" xfId="32885"/>
    <cellStyle name="Note 2 2 4 2 29 3" xfId="50373"/>
    <cellStyle name="Note 2 2 4 2 3" xfId="1684"/>
    <cellStyle name="Note 2 2 4 2 3 2" xfId="19276"/>
    <cellStyle name="Note 2 2 4 2 3 3" xfId="36764"/>
    <cellStyle name="Note 2 2 4 2 30" xfId="15883"/>
    <cellStyle name="Note 2 2 4 2 30 2" xfId="33443"/>
    <cellStyle name="Note 2 2 4 2 30 3" xfId="50931"/>
    <cellStyle name="Note 2 2 4 2 31" xfId="16431"/>
    <cellStyle name="Note 2 2 4 2 31 2" xfId="33991"/>
    <cellStyle name="Note 2 2 4 2 31 3" xfId="51479"/>
    <cellStyle name="Note 2 2 4 2 32" xfId="16964"/>
    <cellStyle name="Note 2 2 4 2 32 2" xfId="34524"/>
    <cellStyle name="Note 2 2 4 2 32 3" xfId="52012"/>
    <cellStyle name="Note 2 2 4 2 33" xfId="17485"/>
    <cellStyle name="Note 2 2 4 2 33 2" xfId="35045"/>
    <cellStyle name="Note 2 2 4 2 33 3" xfId="52533"/>
    <cellStyle name="Note 2 2 4 2 34" xfId="18089"/>
    <cellStyle name="Note 2 2 4 2 35" xfId="35577"/>
    <cellStyle name="Note 2 2 4 2 36" xfId="53303"/>
    <cellStyle name="Note 2 2 4 2 37" xfId="53731"/>
    <cellStyle name="Note 2 2 4 2 4" xfId="2119"/>
    <cellStyle name="Note 2 2 4 2 4 2" xfId="19711"/>
    <cellStyle name="Note 2 2 4 2 4 3" xfId="37199"/>
    <cellStyle name="Note 2 2 4 2 5" xfId="2555"/>
    <cellStyle name="Note 2 2 4 2 5 2" xfId="20147"/>
    <cellStyle name="Note 2 2 4 2 5 3" xfId="37635"/>
    <cellStyle name="Note 2 2 4 2 6" xfId="2821"/>
    <cellStyle name="Note 2 2 4 2 6 2" xfId="20413"/>
    <cellStyle name="Note 2 2 4 2 6 3" xfId="37901"/>
    <cellStyle name="Note 2 2 4 2 7" xfId="3405"/>
    <cellStyle name="Note 2 2 4 2 7 2" xfId="20997"/>
    <cellStyle name="Note 2 2 4 2 7 3" xfId="38485"/>
    <cellStyle name="Note 2 2 4 2 8" xfId="3830"/>
    <cellStyle name="Note 2 2 4 2 8 2" xfId="21422"/>
    <cellStyle name="Note 2 2 4 2 8 3" xfId="38910"/>
    <cellStyle name="Note 2 2 4 2 9" xfId="4251"/>
    <cellStyle name="Note 2 2 4 2 9 2" xfId="21843"/>
    <cellStyle name="Note 2 2 4 2 9 3" xfId="39331"/>
    <cellStyle name="Note 2 2 4 20" xfId="7298"/>
    <cellStyle name="Note 2 2 4 20 2" xfId="24858"/>
    <cellStyle name="Note 2 2 4 20 3" xfId="42346"/>
    <cellStyle name="Note 2 2 4 21" xfId="7866"/>
    <cellStyle name="Note 2 2 4 21 2" xfId="25426"/>
    <cellStyle name="Note 2 2 4 21 3" xfId="42914"/>
    <cellStyle name="Note 2 2 4 22" xfId="8434"/>
    <cellStyle name="Note 2 2 4 22 2" xfId="25994"/>
    <cellStyle name="Note 2 2 4 22 3" xfId="43482"/>
    <cellStyle name="Note 2 2 4 23" xfId="9008"/>
    <cellStyle name="Note 2 2 4 23 2" xfId="26568"/>
    <cellStyle name="Note 2 2 4 23 3" xfId="44056"/>
    <cellStyle name="Note 2 2 4 24" xfId="5731"/>
    <cellStyle name="Note 2 2 4 24 2" xfId="23323"/>
    <cellStyle name="Note 2 2 4 24 3" xfId="40811"/>
    <cellStyle name="Note 2 2 4 25" xfId="10082"/>
    <cellStyle name="Note 2 2 4 25 2" xfId="27642"/>
    <cellStyle name="Note 2 2 4 25 3" xfId="45130"/>
    <cellStyle name="Note 2 2 4 26" xfId="11228"/>
    <cellStyle name="Note 2 2 4 26 2" xfId="28788"/>
    <cellStyle name="Note 2 2 4 26 3" xfId="46276"/>
    <cellStyle name="Note 2 2 4 27" xfId="11809"/>
    <cellStyle name="Note 2 2 4 27 2" xfId="29369"/>
    <cellStyle name="Note 2 2 4 27 3" xfId="46857"/>
    <cellStyle name="Note 2 2 4 28" xfId="12387"/>
    <cellStyle name="Note 2 2 4 28 2" xfId="29947"/>
    <cellStyle name="Note 2 2 4 28 3" xfId="47435"/>
    <cellStyle name="Note 2 2 4 29" xfId="12963"/>
    <cellStyle name="Note 2 2 4 29 2" xfId="30523"/>
    <cellStyle name="Note 2 2 4 29 3" xfId="48011"/>
    <cellStyle name="Note 2 2 4 3" xfId="875"/>
    <cellStyle name="Note 2 2 4 3 10" xfId="4792"/>
    <cellStyle name="Note 2 2 4 3 10 2" xfId="22384"/>
    <cellStyle name="Note 2 2 4 3 10 3" xfId="39872"/>
    <cellStyle name="Note 2 2 4 3 11" xfId="5193"/>
    <cellStyle name="Note 2 2 4 3 11 2" xfId="22785"/>
    <cellStyle name="Note 2 2 4 3 11 3" xfId="40273"/>
    <cellStyle name="Note 2 2 4 3 12" xfId="5593"/>
    <cellStyle name="Note 2 2 4 3 12 2" xfId="23185"/>
    <cellStyle name="Note 2 2 4 3 12 3" xfId="40673"/>
    <cellStyle name="Note 2 2 4 3 13" xfId="6338"/>
    <cellStyle name="Note 2 2 4 3 13 2" xfId="23898"/>
    <cellStyle name="Note 2 2 4 3 13 3" xfId="41386"/>
    <cellStyle name="Note 2 2 4 3 14" xfId="6939"/>
    <cellStyle name="Note 2 2 4 3 14 2" xfId="24499"/>
    <cellStyle name="Note 2 2 4 3 14 3" xfId="41987"/>
    <cellStyle name="Note 2 2 4 3 15" xfId="7519"/>
    <cellStyle name="Note 2 2 4 3 15 2" xfId="25079"/>
    <cellStyle name="Note 2 2 4 3 15 3" xfId="42567"/>
    <cellStyle name="Note 2 2 4 3 16" xfId="8087"/>
    <cellStyle name="Note 2 2 4 3 16 2" xfId="25647"/>
    <cellStyle name="Note 2 2 4 3 16 3" xfId="43135"/>
    <cellStyle name="Note 2 2 4 3 17" xfId="8655"/>
    <cellStyle name="Note 2 2 4 3 17 2" xfId="26215"/>
    <cellStyle name="Note 2 2 4 3 17 3" xfId="43703"/>
    <cellStyle name="Note 2 2 4 3 18" xfId="9223"/>
    <cellStyle name="Note 2 2 4 3 18 2" xfId="26783"/>
    <cellStyle name="Note 2 2 4 3 18 3" xfId="44271"/>
    <cellStyle name="Note 2 2 4 3 19" xfId="9791"/>
    <cellStyle name="Note 2 2 4 3 19 2" xfId="27351"/>
    <cellStyle name="Note 2 2 4 3 19 3" xfId="44839"/>
    <cellStyle name="Note 2 2 4 3 2" xfId="1368"/>
    <cellStyle name="Note 2 2 4 3 2 2" xfId="18960"/>
    <cellStyle name="Note 2 2 4 3 2 3" xfId="36448"/>
    <cellStyle name="Note 2 2 4 3 20" xfId="10370"/>
    <cellStyle name="Note 2 2 4 3 20 2" xfId="27930"/>
    <cellStyle name="Note 2 2 4 3 20 3" xfId="45418"/>
    <cellStyle name="Note 2 2 4 3 21" xfId="10937"/>
    <cellStyle name="Note 2 2 4 3 21 2" xfId="28497"/>
    <cellStyle name="Note 2 2 4 3 21 3" xfId="45985"/>
    <cellStyle name="Note 2 2 4 3 22" xfId="11447"/>
    <cellStyle name="Note 2 2 4 3 22 2" xfId="29007"/>
    <cellStyle name="Note 2 2 4 3 22 3" xfId="46495"/>
    <cellStyle name="Note 2 2 4 3 23" xfId="12028"/>
    <cellStyle name="Note 2 2 4 3 23 2" xfId="29588"/>
    <cellStyle name="Note 2 2 4 3 23 3" xfId="47076"/>
    <cellStyle name="Note 2 2 4 3 24" xfId="12606"/>
    <cellStyle name="Note 2 2 4 3 24 2" xfId="30166"/>
    <cellStyle name="Note 2 2 4 3 24 3" xfId="47654"/>
    <cellStyle name="Note 2 2 4 3 25" xfId="13182"/>
    <cellStyle name="Note 2 2 4 3 25 2" xfId="30742"/>
    <cellStyle name="Note 2 2 4 3 25 3" xfId="48230"/>
    <cellStyle name="Note 2 2 4 3 26" xfId="13758"/>
    <cellStyle name="Note 2 2 4 3 26 2" xfId="31318"/>
    <cellStyle name="Note 2 2 4 3 26 3" xfId="48806"/>
    <cellStyle name="Note 2 2 4 3 27" xfId="14332"/>
    <cellStyle name="Note 2 2 4 3 27 2" xfId="31892"/>
    <cellStyle name="Note 2 2 4 3 27 3" xfId="49380"/>
    <cellStyle name="Note 2 2 4 3 28" xfId="14888"/>
    <cellStyle name="Note 2 2 4 3 28 2" xfId="32448"/>
    <cellStyle name="Note 2 2 4 3 28 3" xfId="49936"/>
    <cellStyle name="Note 2 2 4 3 29" xfId="15445"/>
    <cellStyle name="Note 2 2 4 3 29 2" xfId="33005"/>
    <cellStyle name="Note 2 2 4 3 29 3" xfId="50493"/>
    <cellStyle name="Note 2 2 4 3 3" xfId="1804"/>
    <cellStyle name="Note 2 2 4 3 3 2" xfId="19396"/>
    <cellStyle name="Note 2 2 4 3 3 3" xfId="36884"/>
    <cellStyle name="Note 2 2 4 3 30" xfId="16003"/>
    <cellStyle name="Note 2 2 4 3 30 2" xfId="33563"/>
    <cellStyle name="Note 2 2 4 3 30 3" xfId="51051"/>
    <cellStyle name="Note 2 2 4 3 31" xfId="16551"/>
    <cellStyle name="Note 2 2 4 3 31 2" xfId="34111"/>
    <cellStyle name="Note 2 2 4 3 31 3" xfId="51599"/>
    <cellStyle name="Note 2 2 4 3 32" xfId="17084"/>
    <cellStyle name="Note 2 2 4 3 32 2" xfId="34644"/>
    <cellStyle name="Note 2 2 4 3 32 3" xfId="52132"/>
    <cellStyle name="Note 2 2 4 3 33" xfId="17605"/>
    <cellStyle name="Note 2 2 4 3 33 2" xfId="35165"/>
    <cellStyle name="Note 2 2 4 3 33 3" xfId="52653"/>
    <cellStyle name="Note 2 2 4 3 34" xfId="18209"/>
    <cellStyle name="Note 2 2 4 3 35" xfId="35697"/>
    <cellStyle name="Note 2 2 4 3 36" xfId="53423"/>
    <cellStyle name="Note 2 2 4 3 37" xfId="53168"/>
    <cellStyle name="Note 2 2 4 3 4" xfId="2239"/>
    <cellStyle name="Note 2 2 4 3 4 2" xfId="19831"/>
    <cellStyle name="Note 2 2 4 3 4 3" xfId="37319"/>
    <cellStyle name="Note 2 2 4 3 5" xfId="2675"/>
    <cellStyle name="Note 2 2 4 3 5 2" xfId="20267"/>
    <cellStyle name="Note 2 2 4 3 5 3" xfId="37755"/>
    <cellStyle name="Note 2 2 4 3 6" xfId="2828"/>
    <cellStyle name="Note 2 2 4 3 6 2" xfId="20420"/>
    <cellStyle name="Note 2 2 4 3 6 3" xfId="37908"/>
    <cellStyle name="Note 2 2 4 3 7" xfId="3525"/>
    <cellStyle name="Note 2 2 4 3 7 2" xfId="21117"/>
    <cellStyle name="Note 2 2 4 3 7 3" xfId="38605"/>
    <cellStyle name="Note 2 2 4 3 8" xfId="3950"/>
    <cellStyle name="Note 2 2 4 3 8 2" xfId="21542"/>
    <cellStyle name="Note 2 2 4 3 8 3" xfId="39030"/>
    <cellStyle name="Note 2 2 4 3 9" xfId="4371"/>
    <cellStyle name="Note 2 2 4 3 9 2" xfId="21963"/>
    <cellStyle name="Note 2 2 4 3 9 3" xfId="39451"/>
    <cellStyle name="Note 2 2 4 30" xfId="12879"/>
    <cellStyle name="Note 2 2 4 30 2" xfId="30439"/>
    <cellStyle name="Note 2 2 4 30 3" xfId="47927"/>
    <cellStyle name="Note 2 2 4 31" xfId="14112"/>
    <cellStyle name="Note 2 2 4 31 2" xfId="31672"/>
    <cellStyle name="Note 2 2 4 31 3" xfId="49160"/>
    <cellStyle name="Note 2 2 4 32" xfId="14673"/>
    <cellStyle name="Note 2 2 4 32 2" xfId="32233"/>
    <cellStyle name="Note 2 2 4 32 3" xfId="49721"/>
    <cellStyle name="Note 2 2 4 33" xfId="14592"/>
    <cellStyle name="Note 2 2 4 33 2" xfId="32152"/>
    <cellStyle name="Note 2 2 4 33 3" xfId="49640"/>
    <cellStyle name="Note 2 2 4 34" xfId="15788"/>
    <cellStyle name="Note 2 2 4 34 2" xfId="33348"/>
    <cellStyle name="Note 2 2 4 34 3" xfId="50836"/>
    <cellStyle name="Note 2 2 4 35" xfId="15712"/>
    <cellStyle name="Note 2 2 4 35 2" xfId="33272"/>
    <cellStyle name="Note 2 2 4 35 3" xfId="50760"/>
    <cellStyle name="Note 2 2 4 36" xfId="17773"/>
    <cellStyle name="Note 2 2 4 37" xfId="17738"/>
    <cellStyle name="Note 2 2 4 38" xfId="53144"/>
    <cellStyle name="Note 2 2 4 39" xfId="53585"/>
    <cellStyle name="Note 2 2 4 4" xfId="597"/>
    <cellStyle name="Note 2 2 4 4 10" xfId="10661"/>
    <cellStyle name="Note 2 2 4 4 10 2" xfId="28221"/>
    <cellStyle name="Note 2 2 4 4 10 3" xfId="45709"/>
    <cellStyle name="Note 2 2 4 4 11" xfId="11172"/>
    <cellStyle name="Note 2 2 4 4 11 2" xfId="28732"/>
    <cellStyle name="Note 2 2 4 4 11 3" xfId="46220"/>
    <cellStyle name="Note 2 2 4 4 12" xfId="11751"/>
    <cellStyle name="Note 2 2 4 4 12 2" xfId="29311"/>
    <cellStyle name="Note 2 2 4 4 12 3" xfId="46799"/>
    <cellStyle name="Note 2 2 4 4 13" xfId="12329"/>
    <cellStyle name="Note 2 2 4 4 13 2" xfId="29889"/>
    <cellStyle name="Note 2 2 4 4 13 3" xfId="47377"/>
    <cellStyle name="Note 2 2 4 4 14" xfId="12907"/>
    <cellStyle name="Note 2 2 4 4 14 2" xfId="30467"/>
    <cellStyle name="Note 2 2 4 4 14 3" xfId="47955"/>
    <cellStyle name="Note 2 2 4 4 15" xfId="13483"/>
    <cellStyle name="Note 2 2 4 4 15 2" xfId="31043"/>
    <cellStyle name="Note 2 2 4 4 15 3" xfId="48531"/>
    <cellStyle name="Note 2 2 4 4 16" xfId="14057"/>
    <cellStyle name="Note 2 2 4 4 16 2" xfId="31617"/>
    <cellStyle name="Note 2 2 4 4 16 3" xfId="49105"/>
    <cellStyle name="Note 2 2 4 4 17" xfId="14617"/>
    <cellStyle name="Note 2 2 4 4 17 2" xfId="32177"/>
    <cellStyle name="Note 2 2 4 4 17 3" xfId="49665"/>
    <cellStyle name="Note 2 2 4 4 18" xfId="15171"/>
    <cellStyle name="Note 2 2 4 4 18 2" xfId="32731"/>
    <cellStyle name="Note 2 2 4 4 18 3" xfId="50219"/>
    <cellStyle name="Note 2 2 4 4 19" xfId="15736"/>
    <cellStyle name="Note 2 2 4 4 19 2" xfId="33296"/>
    <cellStyle name="Note 2 2 4 4 19 3" xfId="50784"/>
    <cellStyle name="Note 2 2 4 4 2" xfId="6061"/>
    <cellStyle name="Note 2 2 4 4 2 2" xfId="23641"/>
    <cellStyle name="Note 2 2 4 4 2 3" xfId="41129"/>
    <cellStyle name="Note 2 2 4 4 20" xfId="16282"/>
    <cellStyle name="Note 2 2 4 4 20 2" xfId="33842"/>
    <cellStyle name="Note 2 2 4 4 20 3" xfId="51330"/>
    <cellStyle name="Note 2 2 4 4 21" xfId="16827"/>
    <cellStyle name="Note 2 2 4 4 21 2" xfId="34387"/>
    <cellStyle name="Note 2 2 4 4 21 3" xfId="51875"/>
    <cellStyle name="Note 2 2 4 4 22" xfId="17348"/>
    <cellStyle name="Note 2 2 4 4 22 2" xfId="34908"/>
    <cellStyle name="Note 2 2 4 4 22 3" xfId="52396"/>
    <cellStyle name="Note 2 2 4 4 23" xfId="17952"/>
    <cellStyle name="Note 2 2 4 4 24" xfId="35440"/>
    <cellStyle name="Note 2 2 4 4 3" xfId="6662"/>
    <cellStyle name="Note 2 2 4 4 3 2" xfId="24222"/>
    <cellStyle name="Note 2 2 4 4 3 3" xfId="41710"/>
    <cellStyle name="Note 2 2 4 4 4" xfId="7242"/>
    <cellStyle name="Note 2 2 4 4 4 2" xfId="24802"/>
    <cellStyle name="Note 2 2 4 4 4 3" xfId="42290"/>
    <cellStyle name="Note 2 2 4 4 5" xfId="7810"/>
    <cellStyle name="Note 2 2 4 4 5 2" xfId="25370"/>
    <cellStyle name="Note 2 2 4 4 5 3" xfId="42858"/>
    <cellStyle name="Note 2 2 4 4 6" xfId="8378"/>
    <cellStyle name="Note 2 2 4 4 6 2" xfId="25938"/>
    <cellStyle name="Note 2 2 4 4 6 3" xfId="43426"/>
    <cellStyle name="Note 2 2 4 4 7" xfId="8946"/>
    <cellStyle name="Note 2 2 4 4 7 2" xfId="26506"/>
    <cellStyle name="Note 2 2 4 4 7 3" xfId="43994"/>
    <cellStyle name="Note 2 2 4 4 8" xfId="9514"/>
    <cellStyle name="Note 2 2 4 4 8 2" xfId="27074"/>
    <cellStyle name="Note 2 2 4 4 8 3" xfId="44562"/>
    <cellStyle name="Note 2 2 4 4 9" xfId="10094"/>
    <cellStyle name="Note 2 2 4 4 9 2" xfId="27654"/>
    <cellStyle name="Note 2 2 4 4 9 3" xfId="45142"/>
    <cellStyle name="Note 2 2 4 5" xfId="1089"/>
    <cellStyle name="Note 2 2 4 5 2" xfId="18705"/>
    <cellStyle name="Note 2 2 4 5 3" xfId="36193"/>
    <cellStyle name="Note 2 2 4 6" xfId="1525"/>
    <cellStyle name="Note 2 2 4 6 2" xfId="19117"/>
    <cellStyle name="Note 2 2 4 6 3" xfId="36605"/>
    <cellStyle name="Note 2 2 4 7" xfId="1961"/>
    <cellStyle name="Note 2 2 4 7 2" xfId="19553"/>
    <cellStyle name="Note 2 2 4 7 3" xfId="37041"/>
    <cellStyle name="Note 2 2 4 8" xfId="2396"/>
    <cellStyle name="Note 2 2 4 8 2" xfId="19988"/>
    <cellStyle name="Note 2 2 4 8 3" xfId="37476"/>
    <cellStyle name="Note 2 2 4 9" xfId="2941"/>
    <cellStyle name="Note 2 2 4 9 2" xfId="20533"/>
    <cellStyle name="Note 2 2 4 9 3" xfId="38021"/>
    <cellStyle name="Note 2 2 40" xfId="7654"/>
    <cellStyle name="Note 2 2 40 2" xfId="25214"/>
    <cellStyle name="Note 2 2 40 3" xfId="42702"/>
    <cellStyle name="Note 2 2 41" xfId="6503"/>
    <cellStyle name="Note 2 2 41 2" xfId="24063"/>
    <cellStyle name="Note 2 2 41 3" xfId="41551"/>
    <cellStyle name="Note 2 2 42" xfId="5787"/>
    <cellStyle name="Note 2 2 42 2" xfId="23379"/>
    <cellStyle name="Note 2 2 42 3" xfId="40867"/>
    <cellStyle name="Note 2 2 43" xfId="6511"/>
    <cellStyle name="Note 2 2 43 2" xfId="24071"/>
    <cellStyle name="Note 2 2 43 3" xfId="41559"/>
    <cellStyle name="Note 2 2 44" xfId="9944"/>
    <cellStyle name="Note 2 2 44 2" xfId="27504"/>
    <cellStyle name="Note 2 2 44 3" xfId="44992"/>
    <cellStyle name="Note 2 2 45" xfId="10649"/>
    <cellStyle name="Note 2 2 45 2" xfId="28209"/>
    <cellStyle name="Note 2 2 45 3" xfId="45697"/>
    <cellStyle name="Note 2 2 46" xfId="13325"/>
    <cellStyle name="Note 2 2 46 2" xfId="30885"/>
    <cellStyle name="Note 2 2 46 3" xfId="48373"/>
    <cellStyle name="Note 2 2 47" xfId="11813"/>
    <cellStyle name="Note 2 2 47 2" xfId="29373"/>
    <cellStyle name="Note 2 2 47 3" xfId="46861"/>
    <cellStyle name="Note 2 2 48" xfId="52788"/>
    <cellStyle name="Note 2 2 49" xfId="52822"/>
    <cellStyle name="Note 2 2 5" xfId="158"/>
    <cellStyle name="Note 2 2 5 10" xfId="3325"/>
    <cellStyle name="Note 2 2 5 10 2" xfId="20917"/>
    <cellStyle name="Note 2 2 5 10 3" xfId="38405"/>
    <cellStyle name="Note 2 2 5 11" xfId="3750"/>
    <cellStyle name="Note 2 2 5 11 2" xfId="21342"/>
    <cellStyle name="Note 2 2 5 11 3" xfId="38830"/>
    <cellStyle name="Note 2 2 5 12" xfId="4171"/>
    <cellStyle name="Note 2 2 5 12 2" xfId="21763"/>
    <cellStyle name="Note 2 2 5 12 3" xfId="39251"/>
    <cellStyle name="Note 2 2 5 13" xfId="4592"/>
    <cellStyle name="Note 2 2 5 13 2" xfId="22184"/>
    <cellStyle name="Note 2 2 5 13 3" xfId="39672"/>
    <cellStyle name="Note 2 2 5 14" xfId="4993"/>
    <cellStyle name="Note 2 2 5 14 2" xfId="22585"/>
    <cellStyle name="Note 2 2 5 14 3" xfId="40073"/>
    <cellStyle name="Note 2 2 5 15" xfId="5393"/>
    <cellStyle name="Note 2 2 5 15 2" xfId="22985"/>
    <cellStyle name="Note 2 2 5 15 3" xfId="40473"/>
    <cellStyle name="Note 2 2 5 16" xfId="5928"/>
    <cellStyle name="Note 2 2 5 16 2" xfId="23520"/>
    <cellStyle name="Note 2 2 5 16 3" xfId="41008"/>
    <cellStyle name="Note 2 2 5 17" xfId="6529"/>
    <cellStyle name="Note 2 2 5 17 2" xfId="24089"/>
    <cellStyle name="Note 2 2 5 17 3" xfId="41577"/>
    <cellStyle name="Note 2 2 5 18" xfId="7109"/>
    <cellStyle name="Note 2 2 5 18 2" xfId="24669"/>
    <cellStyle name="Note 2 2 5 18 3" xfId="42157"/>
    <cellStyle name="Note 2 2 5 19" xfId="7677"/>
    <cellStyle name="Note 2 2 5 19 2" xfId="25237"/>
    <cellStyle name="Note 2 2 5 19 3" xfId="42725"/>
    <cellStyle name="Note 2 2 5 2" xfId="812"/>
    <cellStyle name="Note 2 2 5 2 10" xfId="4729"/>
    <cellStyle name="Note 2 2 5 2 10 2" xfId="22321"/>
    <cellStyle name="Note 2 2 5 2 10 3" xfId="39809"/>
    <cellStyle name="Note 2 2 5 2 11" xfId="5130"/>
    <cellStyle name="Note 2 2 5 2 11 2" xfId="22722"/>
    <cellStyle name="Note 2 2 5 2 11 3" xfId="40210"/>
    <cellStyle name="Note 2 2 5 2 12" xfId="5530"/>
    <cellStyle name="Note 2 2 5 2 12 2" xfId="23122"/>
    <cellStyle name="Note 2 2 5 2 12 3" xfId="40610"/>
    <cellStyle name="Note 2 2 5 2 13" xfId="6275"/>
    <cellStyle name="Note 2 2 5 2 13 2" xfId="23835"/>
    <cellStyle name="Note 2 2 5 2 13 3" xfId="41323"/>
    <cellStyle name="Note 2 2 5 2 14" xfId="6876"/>
    <cellStyle name="Note 2 2 5 2 14 2" xfId="24436"/>
    <cellStyle name="Note 2 2 5 2 14 3" xfId="41924"/>
    <cellStyle name="Note 2 2 5 2 15" xfId="7456"/>
    <cellStyle name="Note 2 2 5 2 15 2" xfId="25016"/>
    <cellStyle name="Note 2 2 5 2 15 3" xfId="42504"/>
    <cellStyle name="Note 2 2 5 2 16" xfId="8024"/>
    <cellStyle name="Note 2 2 5 2 16 2" xfId="25584"/>
    <cellStyle name="Note 2 2 5 2 16 3" xfId="43072"/>
    <cellStyle name="Note 2 2 5 2 17" xfId="8592"/>
    <cellStyle name="Note 2 2 5 2 17 2" xfId="26152"/>
    <cellStyle name="Note 2 2 5 2 17 3" xfId="43640"/>
    <cellStyle name="Note 2 2 5 2 18" xfId="9160"/>
    <cellStyle name="Note 2 2 5 2 18 2" xfId="26720"/>
    <cellStyle name="Note 2 2 5 2 18 3" xfId="44208"/>
    <cellStyle name="Note 2 2 5 2 19" xfId="9728"/>
    <cellStyle name="Note 2 2 5 2 19 2" xfId="27288"/>
    <cellStyle name="Note 2 2 5 2 19 3" xfId="44776"/>
    <cellStyle name="Note 2 2 5 2 2" xfId="1305"/>
    <cellStyle name="Note 2 2 5 2 2 2" xfId="18897"/>
    <cellStyle name="Note 2 2 5 2 2 3" xfId="36385"/>
    <cellStyle name="Note 2 2 5 2 20" xfId="10307"/>
    <cellStyle name="Note 2 2 5 2 20 2" xfId="27867"/>
    <cellStyle name="Note 2 2 5 2 20 3" xfId="45355"/>
    <cellStyle name="Note 2 2 5 2 21" xfId="10874"/>
    <cellStyle name="Note 2 2 5 2 21 2" xfId="28434"/>
    <cellStyle name="Note 2 2 5 2 21 3" xfId="45922"/>
    <cellStyle name="Note 2 2 5 2 22" xfId="11384"/>
    <cellStyle name="Note 2 2 5 2 22 2" xfId="28944"/>
    <cellStyle name="Note 2 2 5 2 22 3" xfId="46432"/>
    <cellStyle name="Note 2 2 5 2 23" xfId="11965"/>
    <cellStyle name="Note 2 2 5 2 23 2" xfId="29525"/>
    <cellStyle name="Note 2 2 5 2 23 3" xfId="47013"/>
    <cellStyle name="Note 2 2 5 2 24" xfId="12543"/>
    <cellStyle name="Note 2 2 5 2 24 2" xfId="30103"/>
    <cellStyle name="Note 2 2 5 2 24 3" xfId="47591"/>
    <cellStyle name="Note 2 2 5 2 25" xfId="13119"/>
    <cellStyle name="Note 2 2 5 2 25 2" xfId="30679"/>
    <cellStyle name="Note 2 2 5 2 25 3" xfId="48167"/>
    <cellStyle name="Note 2 2 5 2 26" xfId="13695"/>
    <cellStyle name="Note 2 2 5 2 26 2" xfId="31255"/>
    <cellStyle name="Note 2 2 5 2 26 3" xfId="48743"/>
    <cellStyle name="Note 2 2 5 2 27" xfId="14269"/>
    <cellStyle name="Note 2 2 5 2 27 2" xfId="31829"/>
    <cellStyle name="Note 2 2 5 2 27 3" xfId="49317"/>
    <cellStyle name="Note 2 2 5 2 28" xfId="14825"/>
    <cellStyle name="Note 2 2 5 2 28 2" xfId="32385"/>
    <cellStyle name="Note 2 2 5 2 28 3" xfId="49873"/>
    <cellStyle name="Note 2 2 5 2 29" xfId="15382"/>
    <cellStyle name="Note 2 2 5 2 29 2" xfId="32942"/>
    <cellStyle name="Note 2 2 5 2 29 3" xfId="50430"/>
    <cellStyle name="Note 2 2 5 2 3" xfId="1741"/>
    <cellStyle name="Note 2 2 5 2 3 2" xfId="19333"/>
    <cellStyle name="Note 2 2 5 2 3 3" xfId="36821"/>
    <cellStyle name="Note 2 2 5 2 30" xfId="15940"/>
    <cellStyle name="Note 2 2 5 2 30 2" xfId="33500"/>
    <cellStyle name="Note 2 2 5 2 30 3" xfId="50988"/>
    <cellStyle name="Note 2 2 5 2 31" xfId="16488"/>
    <cellStyle name="Note 2 2 5 2 31 2" xfId="34048"/>
    <cellStyle name="Note 2 2 5 2 31 3" xfId="51536"/>
    <cellStyle name="Note 2 2 5 2 32" xfId="17021"/>
    <cellStyle name="Note 2 2 5 2 32 2" xfId="34581"/>
    <cellStyle name="Note 2 2 5 2 32 3" xfId="52069"/>
    <cellStyle name="Note 2 2 5 2 33" xfId="17542"/>
    <cellStyle name="Note 2 2 5 2 33 2" xfId="35102"/>
    <cellStyle name="Note 2 2 5 2 33 3" xfId="52590"/>
    <cellStyle name="Note 2 2 5 2 34" xfId="18146"/>
    <cellStyle name="Note 2 2 5 2 35" xfId="35634"/>
    <cellStyle name="Note 2 2 5 2 36" xfId="53360"/>
    <cellStyle name="Note 2 2 5 2 37" xfId="53818"/>
    <cellStyle name="Note 2 2 5 2 4" xfId="2176"/>
    <cellStyle name="Note 2 2 5 2 4 2" xfId="19768"/>
    <cellStyle name="Note 2 2 5 2 4 3" xfId="37256"/>
    <cellStyle name="Note 2 2 5 2 5" xfId="2612"/>
    <cellStyle name="Note 2 2 5 2 5 2" xfId="20204"/>
    <cellStyle name="Note 2 2 5 2 5 3" xfId="37692"/>
    <cellStyle name="Note 2 2 5 2 6" xfId="2936"/>
    <cellStyle name="Note 2 2 5 2 6 2" xfId="20528"/>
    <cellStyle name="Note 2 2 5 2 6 3" xfId="38016"/>
    <cellStyle name="Note 2 2 5 2 7" xfId="3462"/>
    <cellStyle name="Note 2 2 5 2 7 2" xfId="21054"/>
    <cellStyle name="Note 2 2 5 2 7 3" xfId="38542"/>
    <cellStyle name="Note 2 2 5 2 8" xfId="3887"/>
    <cellStyle name="Note 2 2 5 2 8 2" xfId="21479"/>
    <cellStyle name="Note 2 2 5 2 8 3" xfId="38967"/>
    <cellStyle name="Note 2 2 5 2 9" xfId="4308"/>
    <cellStyle name="Note 2 2 5 2 9 2" xfId="21900"/>
    <cellStyle name="Note 2 2 5 2 9 3" xfId="39388"/>
    <cellStyle name="Note 2 2 5 20" xfId="8245"/>
    <cellStyle name="Note 2 2 5 20 2" xfId="25805"/>
    <cellStyle name="Note 2 2 5 20 3" xfId="43293"/>
    <cellStyle name="Note 2 2 5 21" xfId="8813"/>
    <cellStyle name="Note 2 2 5 21 2" xfId="26373"/>
    <cellStyle name="Note 2 2 5 21 3" xfId="43861"/>
    <cellStyle name="Note 2 2 5 22" xfId="9381"/>
    <cellStyle name="Note 2 2 5 22 2" xfId="26941"/>
    <cellStyle name="Note 2 2 5 22 3" xfId="44429"/>
    <cellStyle name="Note 2 2 5 23" xfId="9961"/>
    <cellStyle name="Note 2 2 5 23 2" xfId="27521"/>
    <cellStyle name="Note 2 2 5 23 3" xfId="45009"/>
    <cellStyle name="Note 2 2 5 24" xfId="10528"/>
    <cellStyle name="Note 2 2 5 24 2" xfId="28088"/>
    <cellStyle name="Note 2 2 5 24 3" xfId="45576"/>
    <cellStyle name="Note 2 2 5 25" xfId="9005"/>
    <cellStyle name="Note 2 2 5 25 2" xfId="26565"/>
    <cellStyle name="Note 2 2 5 25 3" xfId="44053"/>
    <cellStyle name="Note 2 2 5 26" xfId="11618"/>
    <cellStyle name="Note 2 2 5 26 2" xfId="29178"/>
    <cellStyle name="Note 2 2 5 26 3" xfId="46666"/>
    <cellStyle name="Note 2 2 5 27" xfId="12196"/>
    <cellStyle name="Note 2 2 5 27 2" xfId="29756"/>
    <cellStyle name="Note 2 2 5 27 3" xfId="47244"/>
    <cellStyle name="Note 2 2 5 28" xfId="12775"/>
    <cellStyle name="Note 2 2 5 28 2" xfId="30335"/>
    <cellStyle name="Note 2 2 5 28 3" xfId="47823"/>
    <cellStyle name="Note 2 2 5 29" xfId="13351"/>
    <cellStyle name="Note 2 2 5 29 2" xfId="30911"/>
    <cellStyle name="Note 2 2 5 29 3" xfId="48399"/>
    <cellStyle name="Note 2 2 5 3" xfId="932"/>
    <cellStyle name="Note 2 2 5 3 10" xfId="4849"/>
    <cellStyle name="Note 2 2 5 3 10 2" xfId="22441"/>
    <cellStyle name="Note 2 2 5 3 10 3" xfId="39929"/>
    <cellStyle name="Note 2 2 5 3 11" xfId="5250"/>
    <cellStyle name="Note 2 2 5 3 11 2" xfId="22842"/>
    <cellStyle name="Note 2 2 5 3 11 3" xfId="40330"/>
    <cellStyle name="Note 2 2 5 3 12" xfId="5650"/>
    <cellStyle name="Note 2 2 5 3 12 2" xfId="23242"/>
    <cellStyle name="Note 2 2 5 3 12 3" xfId="40730"/>
    <cellStyle name="Note 2 2 5 3 13" xfId="6395"/>
    <cellStyle name="Note 2 2 5 3 13 2" xfId="23955"/>
    <cellStyle name="Note 2 2 5 3 13 3" xfId="41443"/>
    <cellStyle name="Note 2 2 5 3 14" xfId="6996"/>
    <cellStyle name="Note 2 2 5 3 14 2" xfId="24556"/>
    <cellStyle name="Note 2 2 5 3 14 3" xfId="42044"/>
    <cellStyle name="Note 2 2 5 3 15" xfId="7576"/>
    <cellStyle name="Note 2 2 5 3 15 2" xfId="25136"/>
    <cellStyle name="Note 2 2 5 3 15 3" xfId="42624"/>
    <cellStyle name="Note 2 2 5 3 16" xfId="8144"/>
    <cellStyle name="Note 2 2 5 3 16 2" xfId="25704"/>
    <cellStyle name="Note 2 2 5 3 16 3" xfId="43192"/>
    <cellStyle name="Note 2 2 5 3 17" xfId="8712"/>
    <cellStyle name="Note 2 2 5 3 17 2" xfId="26272"/>
    <cellStyle name="Note 2 2 5 3 17 3" xfId="43760"/>
    <cellStyle name="Note 2 2 5 3 18" xfId="9280"/>
    <cellStyle name="Note 2 2 5 3 18 2" xfId="26840"/>
    <cellStyle name="Note 2 2 5 3 18 3" xfId="44328"/>
    <cellStyle name="Note 2 2 5 3 19" xfId="9848"/>
    <cellStyle name="Note 2 2 5 3 19 2" xfId="27408"/>
    <cellStyle name="Note 2 2 5 3 19 3" xfId="44896"/>
    <cellStyle name="Note 2 2 5 3 2" xfId="1425"/>
    <cellStyle name="Note 2 2 5 3 2 2" xfId="19017"/>
    <cellStyle name="Note 2 2 5 3 2 3" xfId="36505"/>
    <cellStyle name="Note 2 2 5 3 20" xfId="10427"/>
    <cellStyle name="Note 2 2 5 3 20 2" xfId="27987"/>
    <cellStyle name="Note 2 2 5 3 20 3" xfId="45475"/>
    <cellStyle name="Note 2 2 5 3 21" xfId="10994"/>
    <cellStyle name="Note 2 2 5 3 21 2" xfId="28554"/>
    <cellStyle name="Note 2 2 5 3 21 3" xfId="46042"/>
    <cellStyle name="Note 2 2 5 3 22" xfId="11504"/>
    <cellStyle name="Note 2 2 5 3 22 2" xfId="29064"/>
    <cellStyle name="Note 2 2 5 3 22 3" xfId="46552"/>
    <cellStyle name="Note 2 2 5 3 23" xfId="12085"/>
    <cellStyle name="Note 2 2 5 3 23 2" xfId="29645"/>
    <cellStyle name="Note 2 2 5 3 23 3" xfId="47133"/>
    <cellStyle name="Note 2 2 5 3 24" xfId="12663"/>
    <cellStyle name="Note 2 2 5 3 24 2" xfId="30223"/>
    <cellStyle name="Note 2 2 5 3 24 3" xfId="47711"/>
    <cellStyle name="Note 2 2 5 3 25" xfId="13239"/>
    <cellStyle name="Note 2 2 5 3 25 2" xfId="30799"/>
    <cellStyle name="Note 2 2 5 3 25 3" xfId="48287"/>
    <cellStyle name="Note 2 2 5 3 26" xfId="13815"/>
    <cellStyle name="Note 2 2 5 3 26 2" xfId="31375"/>
    <cellStyle name="Note 2 2 5 3 26 3" xfId="48863"/>
    <cellStyle name="Note 2 2 5 3 27" xfId="14389"/>
    <cellStyle name="Note 2 2 5 3 27 2" xfId="31949"/>
    <cellStyle name="Note 2 2 5 3 27 3" xfId="49437"/>
    <cellStyle name="Note 2 2 5 3 28" xfId="14945"/>
    <cellStyle name="Note 2 2 5 3 28 2" xfId="32505"/>
    <cellStyle name="Note 2 2 5 3 28 3" xfId="49993"/>
    <cellStyle name="Note 2 2 5 3 29" xfId="15502"/>
    <cellStyle name="Note 2 2 5 3 29 2" xfId="33062"/>
    <cellStyle name="Note 2 2 5 3 29 3" xfId="50550"/>
    <cellStyle name="Note 2 2 5 3 3" xfId="1861"/>
    <cellStyle name="Note 2 2 5 3 3 2" xfId="19453"/>
    <cellStyle name="Note 2 2 5 3 3 3" xfId="36941"/>
    <cellStyle name="Note 2 2 5 3 30" xfId="16060"/>
    <cellStyle name="Note 2 2 5 3 30 2" xfId="33620"/>
    <cellStyle name="Note 2 2 5 3 30 3" xfId="51108"/>
    <cellStyle name="Note 2 2 5 3 31" xfId="16608"/>
    <cellStyle name="Note 2 2 5 3 31 2" xfId="34168"/>
    <cellStyle name="Note 2 2 5 3 31 3" xfId="51656"/>
    <cellStyle name="Note 2 2 5 3 32" xfId="17141"/>
    <cellStyle name="Note 2 2 5 3 32 2" xfId="34701"/>
    <cellStyle name="Note 2 2 5 3 32 3" xfId="52189"/>
    <cellStyle name="Note 2 2 5 3 33" xfId="17662"/>
    <cellStyle name="Note 2 2 5 3 33 2" xfId="35222"/>
    <cellStyle name="Note 2 2 5 3 33 3" xfId="52710"/>
    <cellStyle name="Note 2 2 5 3 34" xfId="18266"/>
    <cellStyle name="Note 2 2 5 3 35" xfId="35754"/>
    <cellStyle name="Note 2 2 5 3 36" xfId="53480"/>
    <cellStyle name="Note 2 2 5 3 37" xfId="53870"/>
    <cellStyle name="Note 2 2 5 3 4" xfId="2296"/>
    <cellStyle name="Note 2 2 5 3 4 2" xfId="19888"/>
    <cellStyle name="Note 2 2 5 3 4 3" xfId="37376"/>
    <cellStyle name="Note 2 2 5 3 5" xfId="2732"/>
    <cellStyle name="Note 2 2 5 3 5 2" xfId="20324"/>
    <cellStyle name="Note 2 2 5 3 5 3" xfId="37812"/>
    <cellStyle name="Note 2 2 5 3 6" xfId="2384"/>
    <cellStyle name="Note 2 2 5 3 6 2" xfId="19976"/>
    <cellStyle name="Note 2 2 5 3 6 3" xfId="37464"/>
    <cellStyle name="Note 2 2 5 3 7" xfId="3582"/>
    <cellStyle name="Note 2 2 5 3 7 2" xfId="21174"/>
    <cellStyle name="Note 2 2 5 3 7 3" xfId="38662"/>
    <cellStyle name="Note 2 2 5 3 8" xfId="4007"/>
    <cellStyle name="Note 2 2 5 3 8 2" xfId="21599"/>
    <cellStyle name="Note 2 2 5 3 8 3" xfId="39087"/>
    <cellStyle name="Note 2 2 5 3 9" xfId="4428"/>
    <cellStyle name="Note 2 2 5 3 9 2" xfId="22020"/>
    <cellStyle name="Note 2 2 5 3 9 3" xfId="39508"/>
    <cellStyle name="Note 2 2 5 30" xfId="13928"/>
    <cellStyle name="Note 2 2 5 30 2" xfId="31488"/>
    <cellStyle name="Note 2 2 5 30 3" xfId="48976"/>
    <cellStyle name="Note 2 2 5 31" xfId="14488"/>
    <cellStyle name="Note 2 2 5 31 2" xfId="32048"/>
    <cellStyle name="Note 2 2 5 31 3" xfId="49536"/>
    <cellStyle name="Note 2 2 5 32" xfId="15043"/>
    <cellStyle name="Note 2 2 5 32 2" xfId="32603"/>
    <cellStyle name="Note 2 2 5 32 3" xfId="50091"/>
    <cellStyle name="Note 2 2 5 33" xfId="15608"/>
    <cellStyle name="Note 2 2 5 33 2" xfId="33168"/>
    <cellStyle name="Note 2 2 5 33 3" xfId="50656"/>
    <cellStyle name="Note 2 2 5 34" xfId="16155"/>
    <cellStyle name="Note 2 2 5 34 2" xfId="33715"/>
    <cellStyle name="Note 2 2 5 34 3" xfId="51203"/>
    <cellStyle name="Note 2 2 5 35" xfId="16706"/>
    <cellStyle name="Note 2 2 5 35 2" xfId="34266"/>
    <cellStyle name="Note 2 2 5 35 3" xfId="51754"/>
    <cellStyle name="Note 2 2 5 36" xfId="17227"/>
    <cellStyle name="Note 2 2 5 36 2" xfId="34787"/>
    <cellStyle name="Note 2 2 5 36 3" xfId="52275"/>
    <cellStyle name="Note 2 2 5 37" xfId="17831"/>
    <cellStyle name="Note 2 2 5 38" xfId="35319"/>
    <cellStyle name="Note 2 2 5 39" xfId="53223"/>
    <cellStyle name="Note 2 2 5 4" xfId="675"/>
    <cellStyle name="Note 2 2 5 4 10" xfId="10737"/>
    <cellStyle name="Note 2 2 5 4 10 2" xfId="28297"/>
    <cellStyle name="Note 2 2 5 4 10 3" xfId="45785"/>
    <cellStyle name="Note 2 2 5 4 11" xfId="11247"/>
    <cellStyle name="Note 2 2 5 4 11 2" xfId="28807"/>
    <cellStyle name="Note 2 2 5 4 11 3" xfId="46295"/>
    <cellStyle name="Note 2 2 5 4 12" xfId="11828"/>
    <cellStyle name="Note 2 2 5 4 12 2" xfId="29388"/>
    <cellStyle name="Note 2 2 5 4 12 3" xfId="46876"/>
    <cellStyle name="Note 2 2 5 4 13" xfId="12406"/>
    <cellStyle name="Note 2 2 5 4 13 2" xfId="29966"/>
    <cellStyle name="Note 2 2 5 4 13 3" xfId="47454"/>
    <cellStyle name="Note 2 2 5 4 14" xfId="12982"/>
    <cellStyle name="Note 2 2 5 4 14 2" xfId="30542"/>
    <cellStyle name="Note 2 2 5 4 14 3" xfId="48030"/>
    <cellStyle name="Note 2 2 5 4 15" xfId="13558"/>
    <cellStyle name="Note 2 2 5 4 15 2" xfId="31118"/>
    <cellStyle name="Note 2 2 5 4 15 3" xfId="48606"/>
    <cellStyle name="Note 2 2 5 4 16" xfId="14132"/>
    <cellStyle name="Note 2 2 5 4 16 2" xfId="31692"/>
    <cellStyle name="Note 2 2 5 4 16 3" xfId="49180"/>
    <cellStyle name="Note 2 2 5 4 17" xfId="14688"/>
    <cellStyle name="Note 2 2 5 4 17 2" xfId="32248"/>
    <cellStyle name="Note 2 2 5 4 17 3" xfId="49736"/>
    <cellStyle name="Note 2 2 5 4 18" xfId="15245"/>
    <cellStyle name="Note 2 2 5 4 18 2" xfId="32805"/>
    <cellStyle name="Note 2 2 5 4 18 3" xfId="50293"/>
    <cellStyle name="Note 2 2 5 4 19" xfId="15803"/>
    <cellStyle name="Note 2 2 5 4 19 2" xfId="33363"/>
    <cellStyle name="Note 2 2 5 4 19 3" xfId="50851"/>
    <cellStyle name="Note 2 2 5 4 2" xfId="6138"/>
    <cellStyle name="Note 2 2 5 4 2 2" xfId="23698"/>
    <cellStyle name="Note 2 2 5 4 2 3" xfId="41186"/>
    <cellStyle name="Note 2 2 5 4 20" xfId="16351"/>
    <cellStyle name="Note 2 2 5 4 20 2" xfId="33911"/>
    <cellStyle name="Note 2 2 5 4 20 3" xfId="51399"/>
    <cellStyle name="Note 2 2 5 4 21" xfId="16884"/>
    <cellStyle name="Note 2 2 5 4 21 2" xfId="34444"/>
    <cellStyle name="Note 2 2 5 4 21 3" xfId="51932"/>
    <cellStyle name="Note 2 2 5 4 22" xfId="17405"/>
    <cellStyle name="Note 2 2 5 4 22 2" xfId="34965"/>
    <cellStyle name="Note 2 2 5 4 22 3" xfId="52453"/>
    <cellStyle name="Note 2 2 5 4 23" xfId="18009"/>
    <cellStyle name="Note 2 2 5 4 24" xfId="35497"/>
    <cellStyle name="Note 2 2 5 4 3" xfId="6739"/>
    <cellStyle name="Note 2 2 5 4 3 2" xfId="24299"/>
    <cellStyle name="Note 2 2 5 4 3 3" xfId="41787"/>
    <cellStyle name="Note 2 2 5 4 4" xfId="7319"/>
    <cellStyle name="Note 2 2 5 4 4 2" xfId="24879"/>
    <cellStyle name="Note 2 2 5 4 4 3" xfId="42367"/>
    <cellStyle name="Note 2 2 5 4 5" xfId="7887"/>
    <cellStyle name="Note 2 2 5 4 5 2" xfId="25447"/>
    <cellStyle name="Note 2 2 5 4 5 3" xfId="42935"/>
    <cellStyle name="Note 2 2 5 4 6" xfId="8455"/>
    <cellStyle name="Note 2 2 5 4 6 2" xfId="26015"/>
    <cellStyle name="Note 2 2 5 4 6 3" xfId="43503"/>
    <cellStyle name="Note 2 2 5 4 7" xfId="9023"/>
    <cellStyle name="Note 2 2 5 4 7 2" xfId="26583"/>
    <cellStyle name="Note 2 2 5 4 7 3" xfId="44071"/>
    <cellStyle name="Note 2 2 5 4 8" xfId="9591"/>
    <cellStyle name="Note 2 2 5 4 8 2" xfId="27151"/>
    <cellStyle name="Note 2 2 5 4 8 3" xfId="44639"/>
    <cellStyle name="Note 2 2 5 4 9" xfId="10170"/>
    <cellStyle name="Note 2 2 5 4 9 2" xfId="27730"/>
    <cellStyle name="Note 2 2 5 4 9 3" xfId="45218"/>
    <cellStyle name="Note 2 2 5 40" xfId="53617"/>
    <cellStyle name="Note 2 2 5 5" xfId="1168"/>
    <cellStyle name="Note 2 2 5 5 2" xfId="18760"/>
    <cellStyle name="Note 2 2 5 5 3" xfId="36248"/>
    <cellStyle name="Note 2 2 5 6" xfId="1604"/>
    <cellStyle name="Note 2 2 5 6 2" xfId="19196"/>
    <cellStyle name="Note 2 2 5 6 3" xfId="36684"/>
    <cellStyle name="Note 2 2 5 7" xfId="2039"/>
    <cellStyle name="Note 2 2 5 7 2" xfId="19631"/>
    <cellStyle name="Note 2 2 5 7 3" xfId="37119"/>
    <cellStyle name="Note 2 2 5 8" xfId="2475"/>
    <cellStyle name="Note 2 2 5 8 2" xfId="20067"/>
    <cellStyle name="Note 2 2 5 8 3" xfId="37555"/>
    <cellStyle name="Note 2 2 5 9" xfId="3152"/>
    <cellStyle name="Note 2 2 5 9 2" xfId="20744"/>
    <cellStyle name="Note 2 2 5 9 3" xfId="38232"/>
    <cellStyle name="Note 2 2 50" xfId="52768"/>
    <cellStyle name="Note 2 2 51" xfId="52820"/>
    <cellStyle name="Note 2 2 52" xfId="52792"/>
    <cellStyle name="Note 2 2 53" xfId="52907"/>
    <cellStyle name="Note 2 2 54" xfId="52824"/>
    <cellStyle name="Note 2 2 55" xfId="52773"/>
    <cellStyle name="Note 2 2 56" xfId="53066"/>
    <cellStyle name="Note 2 2 57" xfId="53796"/>
    <cellStyle name="Note 2 2 58" xfId="135"/>
    <cellStyle name="Note 2 2 6" xfId="149"/>
    <cellStyle name="Note 2 2 6 10" xfId="3334"/>
    <cellStyle name="Note 2 2 6 10 2" xfId="20926"/>
    <cellStyle name="Note 2 2 6 10 3" xfId="38414"/>
    <cellStyle name="Note 2 2 6 11" xfId="3759"/>
    <cellStyle name="Note 2 2 6 11 2" xfId="21351"/>
    <cellStyle name="Note 2 2 6 11 3" xfId="38839"/>
    <cellStyle name="Note 2 2 6 12" xfId="4180"/>
    <cellStyle name="Note 2 2 6 12 2" xfId="21772"/>
    <cellStyle name="Note 2 2 6 12 3" xfId="39260"/>
    <cellStyle name="Note 2 2 6 13" xfId="4601"/>
    <cellStyle name="Note 2 2 6 13 2" xfId="22193"/>
    <cellStyle name="Note 2 2 6 13 3" xfId="39681"/>
    <cellStyle name="Note 2 2 6 14" xfId="5002"/>
    <cellStyle name="Note 2 2 6 14 2" xfId="22594"/>
    <cellStyle name="Note 2 2 6 14 3" xfId="40082"/>
    <cellStyle name="Note 2 2 6 15" xfId="5402"/>
    <cellStyle name="Note 2 2 6 15 2" xfId="22994"/>
    <cellStyle name="Note 2 2 6 15 3" xfId="40482"/>
    <cellStyle name="Note 2 2 6 16" xfId="5938"/>
    <cellStyle name="Note 2 2 6 16 2" xfId="23530"/>
    <cellStyle name="Note 2 2 6 16 3" xfId="41018"/>
    <cellStyle name="Note 2 2 6 17" xfId="6539"/>
    <cellStyle name="Note 2 2 6 17 2" xfId="24099"/>
    <cellStyle name="Note 2 2 6 17 3" xfId="41587"/>
    <cellStyle name="Note 2 2 6 18" xfId="7119"/>
    <cellStyle name="Note 2 2 6 18 2" xfId="24679"/>
    <cellStyle name="Note 2 2 6 18 3" xfId="42167"/>
    <cellStyle name="Note 2 2 6 19" xfId="7687"/>
    <cellStyle name="Note 2 2 6 19 2" xfId="25247"/>
    <cellStyle name="Note 2 2 6 19 3" xfId="42735"/>
    <cellStyle name="Note 2 2 6 2" xfId="821"/>
    <cellStyle name="Note 2 2 6 2 10" xfId="4738"/>
    <cellStyle name="Note 2 2 6 2 10 2" xfId="22330"/>
    <cellStyle name="Note 2 2 6 2 10 3" xfId="39818"/>
    <cellStyle name="Note 2 2 6 2 11" xfId="5139"/>
    <cellStyle name="Note 2 2 6 2 11 2" xfId="22731"/>
    <cellStyle name="Note 2 2 6 2 11 3" xfId="40219"/>
    <cellStyle name="Note 2 2 6 2 12" xfId="5539"/>
    <cellStyle name="Note 2 2 6 2 12 2" xfId="23131"/>
    <cellStyle name="Note 2 2 6 2 12 3" xfId="40619"/>
    <cellStyle name="Note 2 2 6 2 13" xfId="6284"/>
    <cellStyle name="Note 2 2 6 2 13 2" xfId="23844"/>
    <cellStyle name="Note 2 2 6 2 13 3" xfId="41332"/>
    <cellStyle name="Note 2 2 6 2 14" xfId="6885"/>
    <cellStyle name="Note 2 2 6 2 14 2" xfId="24445"/>
    <cellStyle name="Note 2 2 6 2 14 3" xfId="41933"/>
    <cellStyle name="Note 2 2 6 2 15" xfId="7465"/>
    <cellStyle name="Note 2 2 6 2 15 2" xfId="25025"/>
    <cellStyle name="Note 2 2 6 2 15 3" xfId="42513"/>
    <cellStyle name="Note 2 2 6 2 16" xfId="8033"/>
    <cellStyle name="Note 2 2 6 2 16 2" xfId="25593"/>
    <cellStyle name="Note 2 2 6 2 16 3" xfId="43081"/>
    <cellStyle name="Note 2 2 6 2 17" xfId="8601"/>
    <cellStyle name="Note 2 2 6 2 17 2" xfId="26161"/>
    <cellStyle name="Note 2 2 6 2 17 3" xfId="43649"/>
    <cellStyle name="Note 2 2 6 2 18" xfId="9169"/>
    <cellStyle name="Note 2 2 6 2 18 2" xfId="26729"/>
    <cellStyle name="Note 2 2 6 2 18 3" xfId="44217"/>
    <cellStyle name="Note 2 2 6 2 19" xfId="9737"/>
    <cellStyle name="Note 2 2 6 2 19 2" xfId="27297"/>
    <cellStyle name="Note 2 2 6 2 19 3" xfId="44785"/>
    <cellStyle name="Note 2 2 6 2 2" xfId="1314"/>
    <cellStyle name="Note 2 2 6 2 2 2" xfId="18906"/>
    <cellStyle name="Note 2 2 6 2 2 3" xfId="36394"/>
    <cellStyle name="Note 2 2 6 2 20" xfId="10316"/>
    <cellStyle name="Note 2 2 6 2 20 2" xfId="27876"/>
    <cellStyle name="Note 2 2 6 2 20 3" xfId="45364"/>
    <cellStyle name="Note 2 2 6 2 21" xfId="10883"/>
    <cellStyle name="Note 2 2 6 2 21 2" xfId="28443"/>
    <cellStyle name="Note 2 2 6 2 21 3" xfId="45931"/>
    <cellStyle name="Note 2 2 6 2 22" xfId="11393"/>
    <cellStyle name="Note 2 2 6 2 22 2" xfId="28953"/>
    <cellStyle name="Note 2 2 6 2 22 3" xfId="46441"/>
    <cellStyle name="Note 2 2 6 2 23" xfId="11974"/>
    <cellStyle name="Note 2 2 6 2 23 2" xfId="29534"/>
    <cellStyle name="Note 2 2 6 2 23 3" xfId="47022"/>
    <cellStyle name="Note 2 2 6 2 24" xfId="12552"/>
    <cellStyle name="Note 2 2 6 2 24 2" xfId="30112"/>
    <cellStyle name="Note 2 2 6 2 24 3" xfId="47600"/>
    <cellStyle name="Note 2 2 6 2 25" xfId="13128"/>
    <cellStyle name="Note 2 2 6 2 25 2" xfId="30688"/>
    <cellStyle name="Note 2 2 6 2 25 3" xfId="48176"/>
    <cellStyle name="Note 2 2 6 2 26" xfId="13704"/>
    <cellStyle name="Note 2 2 6 2 26 2" xfId="31264"/>
    <cellStyle name="Note 2 2 6 2 26 3" xfId="48752"/>
    <cellStyle name="Note 2 2 6 2 27" xfId="14278"/>
    <cellStyle name="Note 2 2 6 2 27 2" xfId="31838"/>
    <cellStyle name="Note 2 2 6 2 27 3" xfId="49326"/>
    <cellStyle name="Note 2 2 6 2 28" xfId="14834"/>
    <cellStyle name="Note 2 2 6 2 28 2" xfId="32394"/>
    <cellStyle name="Note 2 2 6 2 28 3" xfId="49882"/>
    <cellStyle name="Note 2 2 6 2 29" xfId="15391"/>
    <cellStyle name="Note 2 2 6 2 29 2" xfId="32951"/>
    <cellStyle name="Note 2 2 6 2 29 3" xfId="50439"/>
    <cellStyle name="Note 2 2 6 2 3" xfId="1750"/>
    <cellStyle name="Note 2 2 6 2 3 2" xfId="19342"/>
    <cellStyle name="Note 2 2 6 2 3 3" xfId="36830"/>
    <cellStyle name="Note 2 2 6 2 30" xfId="15949"/>
    <cellStyle name="Note 2 2 6 2 30 2" xfId="33509"/>
    <cellStyle name="Note 2 2 6 2 30 3" xfId="50997"/>
    <cellStyle name="Note 2 2 6 2 31" xfId="16497"/>
    <cellStyle name="Note 2 2 6 2 31 2" xfId="34057"/>
    <cellStyle name="Note 2 2 6 2 31 3" xfId="51545"/>
    <cellStyle name="Note 2 2 6 2 32" xfId="17030"/>
    <cellStyle name="Note 2 2 6 2 32 2" xfId="34590"/>
    <cellStyle name="Note 2 2 6 2 32 3" xfId="52078"/>
    <cellStyle name="Note 2 2 6 2 33" xfId="17551"/>
    <cellStyle name="Note 2 2 6 2 33 2" xfId="35111"/>
    <cellStyle name="Note 2 2 6 2 33 3" xfId="52599"/>
    <cellStyle name="Note 2 2 6 2 34" xfId="18155"/>
    <cellStyle name="Note 2 2 6 2 35" xfId="35643"/>
    <cellStyle name="Note 2 2 6 2 36" xfId="53369"/>
    <cellStyle name="Note 2 2 6 2 37" xfId="53015"/>
    <cellStyle name="Note 2 2 6 2 4" xfId="2185"/>
    <cellStyle name="Note 2 2 6 2 4 2" xfId="19777"/>
    <cellStyle name="Note 2 2 6 2 4 3" xfId="37265"/>
    <cellStyle name="Note 2 2 6 2 5" xfId="2621"/>
    <cellStyle name="Note 2 2 6 2 5 2" xfId="20213"/>
    <cellStyle name="Note 2 2 6 2 5 3" xfId="37701"/>
    <cellStyle name="Note 2 2 6 2 6" xfId="2906"/>
    <cellStyle name="Note 2 2 6 2 6 2" xfId="20498"/>
    <cellStyle name="Note 2 2 6 2 6 3" xfId="37986"/>
    <cellStyle name="Note 2 2 6 2 7" xfId="3471"/>
    <cellStyle name="Note 2 2 6 2 7 2" xfId="21063"/>
    <cellStyle name="Note 2 2 6 2 7 3" xfId="38551"/>
    <cellStyle name="Note 2 2 6 2 8" xfId="3896"/>
    <cellStyle name="Note 2 2 6 2 8 2" xfId="21488"/>
    <cellStyle name="Note 2 2 6 2 8 3" xfId="38976"/>
    <cellStyle name="Note 2 2 6 2 9" xfId="4317"/>
    <cellStyle name="Note 2 2 6 2 9 2" xfId="21909"/>
    <cellStyle name="Note 2 2 6 2 9 3" xfId="39397"/>
    <cellStyle name="Note 2 2 6 20" xfId="8255"/>
    <cellStyle name="Note 2 2 6 20 2" xfId="25815"/>
    <cellStyle name="Note 2 2 6 20 3" xfId="43303"/>
    <cellStyle name="Note 2 2 6 21" xfId="8823"/>
    <cellStyle name="Note 2 2 6 21 2" xfId="26383"/>
    <cellStyle name="Note 2 2 6 21 3" xfId="43871"/>
    <cellStyle name="Note 2 2 6 22" xfId="9391"/>
    <cellStyle name="Note 2 2 6 22 2" xfId="26951"/>
    <cellStyle name="Note 2 2 6 22 3" xfId="44439"/>
    <cellStyle name="Note 2 2 6 23" xfId="9971"/>
    <cellStyle name="Note 2 2 6 23 2" xfId="27531"/>
    <cellStyle name="Note 2 2 6 23 3" xfId="45019"/>
    <cellStyle name="Note 2 2 6 24" xfId="10538"/>
    <cellStyle name="Note 2 2 6 24 2" xfId="28098"/>
    <cellStyle name="Note 2 2 6 24 3" xfId="45586"/>
    <cellStyle name="Note 2 2 6 25" xfId="9942"/>
    <cellStyle name="Note 2 2 6 25 2" xfId="27502"/>
    <cellStyle name="Note 2 2 6 25 3" xfId="44990"/>
    <cellStyle name="Note 2 2 6 26" xfId="11628"/>
    <cellStyle name="Note 2 2 6 26 2" xfId="29188"/>
    <cellStyle name="Note 2 2 6 26 3" xfId="46676"/>
    <cellStyle name="Note 2 2 6 27" xfId="12206"/>
    <cellStyle name="Note 2 2 6 27 2" xfId="29766"/>
    <cellStyle name="Note 2 2 6 27 3" xfId="47254"/>
    <cellStyle name="Note 2 2 6 28" xfId="12785"/>
    <cellStyle name="Note 2 2 6 28 2" xfId="30345"/>
    <cellStyle name="Note 2 2 6 28 3" xfId="47833"/>
    <cellStyle name="Note 2 2 6 29" xfId="13361"/>
    <cellStyle name="Note 2 2 6 29 2" xfId="30921"/>
    <cellStyle name="Note 2 2 6 29 3" xfId="48409"/>
    <cellStyle name="Note 2 2 6 3" xfId="941"/>
    <cellStyle name="Note 2 2 6 3 10" xfId="4858"/>
    <cellStyle name="Note 2 2 6 3 10 2" xfId="22450"/>
    <cellStyle name="Note 2 2 6 3 10 3" xfId="39938"/>
    <cellStyle name="Note 2 2 6 3 11" xfId="5259"/>
    <cellStyle name="Note 2 2 6 3 11 2" xfId="22851"/>
    <cellStyle name="Note 2 2 6 3 11 3" xfId="40339"/>
    <cellStyle name="Note 2 2 6 3 12" xfId="5659"/>
    <cellStyle name="Note 2 2 6 3 12 2" xfId="23251"/>
    <cellStyle name="Note 2 2 6 3 12 3" xfId="40739"/>
    <cellStyle name="Note 2 2 6 3 13" xfId="6404"/>
    <cellStyle name="Note 2 2 6 3 13 2" xfId="23964"/>
    <cellStyle name="Note 2 2 6 3 13 3" xfId="41452"/>
    <cellStyle name="Note 2 2 6 3 14" xfId="7005"/>
    <cellStyle name="Note 2 2 6 3 14 2" xfId="24565"/>
    <cellStyle name="Note 2 2 6 3 14 3" xfId="42053"/>
    <cellStyle name="Note 2 2 6 3 15" xfId="7585"/>
    <cellStyle name="Note 2 2 6 3 15 2" xfId="25145"/>
    <cellStyle name="Note 2 2 6 3 15 3" xfId="42633"/>
    <cellStyle name="Note 2 2 6 3 16" xfId="8153"/>
    <cellStyle name="Note 2 2 6 3 16 2" xfId="25713"/>
    <cellStyle name="Note 2 2 6 3 16 3" xfId="43201"/>
    <cellStyle name="Note 2 2 6 3 17" xfId="8721"/>
    <cellStyle name="Note 2 2 6 3 17 2" xfId="26281"/>
    <cellStyle name="Note 2 2 6 3 17 3" xfId="43769"/>
    <cellStyle name="Note 2 2 6 3 18" xfId="9289"/>
    <cellStyle name="Note 2 2 6 3 18 2" xfId="26849"/>
    <cellStyle name="Note 2 2 6 3 18 3" xfId="44337"/>
    <cellStyle name="Note 2 2 6 3 19" xfId="9857"/>
    <cellStyle name="Note 2 2 6 3 19 2" xfId="27417"/>
    <cellStyle name="Note 2 2 6 3 19 3" xfId="44905"/>
    <cellStyle name="Note 2 2 6 3 2" xfId="1434"/>
    <cellStyle name="Note 2 2 6 3 2 2" xfId="19026"/>
    <cellStyle name="Note 2 2 6 3 2 3" xfId="36514"/>
    <cellStyle name="Note 2 2 6 3 20" xfId="10436"/>
    <cellStyle name="Note 2 2 6 3 20 2" xfId="27996"/>
    <cellStyle name="Note 2 2 6 3 20 3" xfId="45484"/>
    <cellStyle name="Note 2 2 6 3 21" xfId="11003"/>
    <cellStyle name="Note 2 2 6 3 21 2" xfId="28563"/>
    <cellStyle name="Note 2 2 6 3 21 3" xfId="46051"/>
    <cellStyle name="Note 2 2 6 3 22" xfId="11513"/>
    <cellStyle name="Note 2 2 6 3 22 2" xfId="29073"/>
    <cellStyle name="Note 2 2 6 3 22 3" xfId="46561"/>
    <cellStyle name="Note 2 2 6 3 23" xfId="12094"/>
    <cellStyle name="Note 2 2 6 3 23 2" xfId="29654"/>
    <cellStyle name="Note 2 2 6 3 23 3" xfId="47142"/>
    <cellStyle name="Note 2 2 6 3 24" xfId="12672"/>
    <cellStyle name="Note 2 2 6 3 24 2" xfId="30232"/>
    <cellStyle name="Note 2 2 6 3 24 3" xfId="47720"/>
    <cellStyle name="Note 2 2 6 3 25" xfId="13248"/>
    <cellStyle name="Note 2 2 6 3 25 2" xfId="30808"/>
    <cellStyle name="Note 2 2 6 3 25 3" xfId="48296"/>
    <cellStyle name="Note 2 2 6 3 26" xfId="13824"/>
    <cellStyle name="Note 2 2 6 3 26 2" xfId="31384"/>
    <cellStyle name="Note 2 2 6 3 26 3" xfId="48872"/>
    <cellStyle name="Note 2 2 6 3 27" xfId="14398"/>
    <cellStyle name="Note 2 2 6 3 27 2" xfId="31958"/>
    <cellStyle name="Note 2 2 6 3 27 3" xfId="49446"/>
    <cellStyle name="Note 2 2 6 3 28" xfId="14954"/>
    <cellStyle name="Note 2 2 6 3 28 2" xfId="32514"/>
    <cellStyle name="Note 2 2 6 3 28 3" xfId="50002"/>
    <cellStyle name="Note 2 2 6 3 29" xfId="15511"/>
    <cellStyle name="Note 2 2 6 3 29 2" xfId="33071"/>
    <cellStyle name="Note 2 2 6 3 29 3" xfId="50559"/>
    <cellStyle name="Note 2 2 6 3 3" xfId="1870"/>
    <cellStyle name="Note 2 2 6 3 3 2" xfId="19462"/>
    <cellStyle name="Note 2 2 6 3 3 3" xfId="36950"/>
    <cellStyle name="Note 2 2 6 3 30" xfId="16069"/>
    <cellStyle name="Note 2 2 6 3 30 2" xfId="33629"/>
    <cellStyle name="Note 2 2 6 3 30 3" xfId="51117"/>
    <cellStyle name="Note 2 2 6 3 31" xfId="16617"/>
    <cellStyle name="Note 2 2 6 3 31 2" xfId="34177"/>
    <cellStyle name="Note 2 2 6 3 31 3" xfId="51665"/>
    <cellStyle name="Note 2 2 6 3 32" xfId="17150"/>
    <cellStyle name="Note 2 2 6 3 32 2" xfId="34710"/>
    <cellStyle name="Note 2 2 6 3 32 3" xfId="52198"/>
    <cellStyle name="Note 2 2 6 3 33" xfId="17671"/>
    <cellStyle name="Note 2 2 6 3 33 2" xfId="35231"/>
    <cellStyle name="Note 2 2 6 3 33 3" xfId="52719"/>
    <cellStyle name="Note 2 2 6 3 34" xfId="18275"/>
    <cellStyle name="Note 2 2 6 3 35" xfId="35763"/>
    <cellStyle name="Note 2 2 6 3 36" xfId="53489"/>
    <cellStyle name="Note 2 2 6 3 37" xfId="53879"/>
    <cellStyle name="Note 2 2 6 3 4" xfId="2305"/>
    <cellStyle name="Note 2 2 6 3 4 2" xfId="19897"/>
    <cellStyle name="Note 2 2 6 3 4 3" xfId="37385"/>
    <cellStyle name="Note 2 2 6 3 5" xfId="2741"/>
    <cellStyle name="Note 2 2 6 3 5 2" xfId="20333"/>
    <cellStyle name="Note 2 2 6 3 5 3" xfId="37821"/>
    <cellStyle name="Note 2 2 6 3 6" xfId="2369"/>
    <cellStyle name="Note 2 2 6 3 6 2" xfId="19961"/>
    <cellStyle name="Note 2 2 6 3 6 3" xfId="37449"/>
    <cellStyle name="Note 2 2 6 3 7" xfId="3591"/>
    <cellStyle name="Note 2 2 6 3 7 2" xfId="21183"/>
    <cellStyle name="Note 2 2 6 3 7 3" xfId="38671"/>
    <cellStyle name="Note 2 2 6 3 8" xfId="4016"/>
    <cellStyle name="Note 2 2 6 3 8 2" xfId="21608"/>
    <cellStyle name="Note 2 2 6 3 8 3" xfId="39096"/>
    <cellStyle name="Note 2 2 6 3 9" xfId="4437"/>
    <cellStyle name="Note 2 2 6 3 9 2" xfId="22029"/>
    <cellStyle name="Note 2 2 6 3 9 3" xfId="39517"/>
    <cellStyle name="Note 2 2 6 30" xfId="13938"/>
    <cellStyle name="Note 2 2 6 30 2" xfId="31498"/>
    <cellStyle name="Note 2 2 6 30 3" xfId="48986"/>
    <cellStyle name="Note 2 2 6 31" xfId="14498"/>
    <cellStyle name="Note 2 2 6 31 2" xfId="32058"/>
    <cellStyle name="Note 2 2 6 31 3" xfId="49546"/>
    <cellStyle name="Note 2 2 6 32" xfId="15053"/>
    <cellStyle name="Note 2 2 6 32 2" xfId="32613"/>
    <cellStyle name="Note 2 2 6 32 3" xfId="50101"/>
    <cellStyle name="Note 2 2 6 33" xfId="15618"/>
    <cellStyle name="Note 2 2 6 33 2" xfId="33178"/>
    <cellStyle name="Note 2 2 6 33 3" xfId="50666"/>
    <cellStyle name="Note 2 2 6 34" xfId="16165"/>
    <cellStyle name="Note 2 2 6 34 2" xfId="33725"/>
    <cellStyle name="Note 2 2 6 34 3" xfId="51213"/>
    <cellStyle name="Note 2 2 6 35" xfId="16716"/>
    <cellStyle name="Note 2 2 6 35 2" xfId="34276"/>
    <cellStyle name="Note 2 2 6 35 3" xfId="51764"/>
    <cellStyle name="Note 2 2 6 36" xfId="17237"/>
    <cellStyle name="Note 2 2 6 36 2" xfId="34797"/>
    <cellStyle name="Note 2 2 6 36 3" xfId="52285"/>
    <cellStyle name="Note 2 2 6 37" xfId="17841"/>
    <cellStyle name="Note 2 2 6 38" xfId="35329"/>
    <cellStyle name="Note 2 2 6 39" xfId="53232"/>
    <cellStyle name="Note 2 2 6 4" xfId="684"/>
    <cellStyle name="Note 2 2 6 4 10" xfId="10746"/>
    <cellStyle name="Note 2 2 6 4 10 2" xfId="28306"/>
    <cellStyle name="Note 2 2 6 4 10 3" xfId="45794"/>
    <cellStyle name="Note 2 2 6 4 11" xfId="11256"/>
    <cellStyle name="Note 2 2 6 4 11 2" xfId="28816"/>
    <cellStyle name="Note 2 2 6 4 11 3" xfId="46304"/>
    <cellStyle name="Note 2 2 6 4 12" xfId="11837"/>
    <cellStyle name="Note 2 2 6 4 12 2" xfId="29397"/>
    <cellStyle name="Note 2 2 6 4 12 3" xfId="46885"/>
    <cellStyle name="Note 2 2 6 4 13" xfId="12415"/>
    <cellStyle name="Note 2 2 6 4 13 2" xfId="29975"/>
    <cellStyle name="Note 2 2 6 4 13 3" xfId="47463"/>
    <cellStyle name="Note 2 2 6 4 14" xfId="12991"/>
    <cellStyle name="Note 2 2 6 4 14 2" xfId="30551"/>
    <cellStyle name="Note 2 2 6 4 14 3" xfId="48039"/>
    <cellStyle name="Note 2 2 6 4 15" xfId="13567"/>
    <cellStyle name="Note 2 2 6 4 15 2" xfId="31127"/>
    <cellStyle name="Note 2 2 6 4 15 3" xfId="48615"/>
    <cellStyle name="Note 2 2 6 4 16" xfId="14141"/>
    <cellStyle name="Note 2 2 6 4 16 2" xfId="31701"/>
    <cellStyle name="Note 2 2 6 4 16 3" xfId="49189"/>
    <cellStyle name="Note 2 2 6 4 17" xfId="14697"/>
    <cellStyle name="Note 2 2 6 4 17 2" xfId="32257"/>
    <cellStyle name="Note 2 2 6 4 17 3" xfId="49745"/>
    <cellStyle name="Note 2 2 6 4 18" xfId="15254"/>
    <cellStyle name="Note 2 2 6 4 18 2" xfId="32814"/>
    <cellStyle name="Note 2 2 6 4 18 3" xfId="50302"/>
    <cellStyle name="Note 2 2 6 4 19" xfId="15812"/>
    <cellStyle name="Note 2 2 6 4 19 2" xfId="33372"/>
    <cellStyle name="Note 2 2 6 4 19 3" xfId="50860"/>
    <cellStyle name="Note 2 2 6 4 2" xfId="6147"/>
    <cellStyle name="Note 2 2 6 4 2 2" xfId="23707"/>
    <cellStyle name="Note 2 2 6 4 2 3" xfId="41195"/>
    <cellStyle name="Note 2 2 6 4 20" xfId="16360"/>
    <cellStyle name="Note 2 2 6 4 20 2" xfId="33920"/>
    <cellStyle name="Note 2 2 6 4 20 3" xfId="51408"/>
    <cellStyle name="Note 2 2 6 4 21" xfId="16893"/>
    <cellStyle name="Note 2 2 6 4 21 2" xfId="34453"/>
    <cellStyle name="Note 2 2 6 4 21 3" xfId="51941"/>
    <cellStyle name="Note 2 2 6 4 22" xfId="17414"/>
    <cellStyle name="Note 2 2 6 4 22 2" xfId="34974"/>
    <cellStyle name="Note 2 2 6 4 22 3" xfId="52462"/>
    <cellStyle name="Note 2 2 6 4 23" xfId="18018"/>
    <cellStyle name="Note 2 2 6 4 24" xfId="35506"/>
    <cellStyle name="Note 2 2 6 4 3" xfId="6748"/>
    <cellStyle name="Note 2 2 6 4 3 2" xfId="24308"/>
    <cellStyle name="Note 2 2 6 4 3 3" xfId="41796"/>
    <cellStyle name="Note 2 2 6 4 4" xfId="7328"/>
    <cellStyle name="Note 2 2 6 4 4 2" xfId="24888"/>
    <cellStyle name="Note 2 2 6 4 4 3" xfId="42376"/>
    <cellStyle name="Note 2 2 6 4 5" xfId="7896"/>
    <cellStyle name="Note 2 2 6 4 5 2" xfId="25456"/>
    <cellStyle name="Note 2 2 6 4 5 3" xfId="42944"/>
    <cellStyle name="Note 2 2 6 4 6" xfId="8464"/>
    <cellStyle name="Note 2 2 6 4 6 2" xfId="26024"/>
    <cellStyle name="Note 2 2 6 4 6 3" xfId="43512"/>
    <cellStyle name="Note 2 2 6 4 7" xfId="9032"/>
    <cellStyle name="Note 2 2 6 4 7 2" xfId="26592"/>
    <cellStyle name="Note 2 2 6 4 7 3" xfId="44080"/>
    <cellStyle name="Note 2 2 6 4 8" xfId="9600"/>
    <cellStyle name="Note 2 2 6 4 8 2" xfId="27160"/>
    <cellStyle name="Note 2 2 6 4 8 3" xfId="44648"/>
    <cellStyle name="Note 2 2 6 4 9" xfId="10179"/>
    <cellStyle name="Note 2 2 6 4 9 2" xfId="27739"/>
    <cellStyle name="Note 2 2 6 4 9 3" xfId="45227"/>
    <cellStyle name="Note 2 2 6 40" xfId="53566"/>
    <cellStyle name="Note 2 2 6 5" xfId="1177"/>
    <cellStyle name="Note 2 2 6 5 2" xfId="18769"/>
    <cellStyle name="Note 2 2 6 5 3" xfId="36257"/>
    <cellStyle name="Note 2 2 6 6" xfId="1613"/>
    <cellStyle name="Note 2 2 6 6 2" xfId="19205"/>
    <cellStyle name="Note 2 2 6 6 3" xfId="36693"/>
    <cellStyle name="Note 2 2 6 7" xfId="2048"/>
    <cellStyle name="Note 2 2 6 7 2" xfId="19640"/>
    <cellStyle name="Note 2 2 6 7 3" xfId="37128"/>
    <cellStyle name="Note 2 2 6 8" xfId="2484"/>
    <cellStyle name="Note 2 2 6 8 2" xfId="20076"/>
    <cellStyle name="Note 2 2 6 8 3" xfId="37564"/>
    <cellStyle name="Note 2 2 6 9" xfId="2790"/>
    <cellStyle name="Note 2 2 6 9 2" xfId="20382"/>
    <cellStyle name="Note 2 2 6 9 3" xfId="37870"/>
    <cellStyle name="Note 2 2 7" xfId="259"/>
    <cellStyle name="Note 2 2 7 10" xfId="3342"/>
    <cellStyle name="Note 2 2 7 10 2" xfId="20934"/>
    <cellStyle name="Note 2 2 7 10 3" xfId="38422"/>
    <cellStyle name="Note 2 2 7 11" xfId="3767"/>
    <cellStyle name="Note 2 2 7 11 2" xfId="21359"/>
    <cellStyle name="Note 2 2 7 11 3" xfId="38847"/>
    <cellStyle name="Note 2 2 7 12" xfId="4188"/>
    <cellStyle name="Note 2 2 7 12 2" xfId="21780"/>
    <cellStyle name="Note 2 2 7 12 3" xfId="39268"/>
    <cellStyle name="Note 2 2 7 13" xfId="4609"/>
    <cellStyle name="Note 2 2 7 13 2" xfId="22201"/>
    <cellStyle name="Note 2 2 7 13 3" xfId="39689"/>
    <cellStyle name="Note 2 2 7 14" xfId="5010"/>
    <cellStyle name="Note 2 2 7 14 2" xfId="22602"/>
    <cellStyle name="Note 2 2 7 14 3" xfId="40090"/>
    <cellStyle name="Note 2 2 7 15" xfId="5410"/>
    <cellStyle name="Note 2 2 7 15 2" xfId="23002"/>
    <cellStyle name="Note 2 2 7 15 3" xfId="40490"/>
    <cellStyle name="Note 2 2 7 16" xfId="5946"/>
    <cellStyle name="Note 2 2 7 16 2" xfId="23538"/>
    <cellStyle name="Note 2 2 7 16 3" xfId="41026"/>
    <cellStyle name="Note 2 2 7 17" xfId="6547"/>
    <cellStyle name="Note 2 2 7 17 2" xfId="24107"/>
    <cellStyle name="Note 2 2 7 17 3" xfId="41595"/>
    <cellStyle name="Note 2 2 7 18" xfId="7127"/>
    <cellStyle name="Note 2 2 7 18 2" xfId="24687"/>
    <cellStyle name="Note 2 2 7 18 3" xfId="42175"/>
    <cellStyle name="Note 2 2 7 19" xfId="7695"/>
    <cellStyle name="Note 2 2 7 19 2" xfId="25255"/>
    <cellStyle name="Note 2 2 7 19 3" xfId="42743"/>
    <cellStyle name="Note 2 2 7 2" xfId="829"/>
    <cellStyle name="Note 2 2 7 2 10" xfId="4746"/>
    <cellStyle name="Note 2 2 7 2 10 2" xfId="22338"/>
    <cellStyle name="Note 2 2 7 2 10 3" xfId="39826"/>
    <cellStyle name="Note 2 2 7 2 11" xfId="5147"/>
    <cellStyle name="Note 2 2 7 2 11 2" xfId="22739"/>
    <cellStyle name="Note 2 2 7 2 11 3" xfId="40227"/>
    <cellStyle name="Note 2 2 7 2 12" xfId="5547"/>
    <cellStyle name="Note 2 2 7 2 12 2" xfId="23139"/>
    <cellStyle name="Note 2 2 7 2 12 3" xfId="40627"/>
    <cellStyle name="Note 2 2 7 2 13" xfId="6292"/>
    <cellStyle name="Note 2 2 7 2 13 2" xfId="23852"/>
    <cellStyle name="Note 2 2 7 2 13 3" xfId="41340"/>
    <cellStyle name="Note 2 2 7 2 14" xfId="6893"/>
    <cellStyle name="Note 2 2 7 2 14 2" xfId="24453"/>
    <cellStyle name="Note 2 2 7 2 14 3" xfId="41941"/>
    <cellStyle name="Note 2 2 7 2 15" xfId="7473"/>
    <cellStyle name="Note 2 2 7 2 15 2" xfId="25033"/>
    <cellStyle name="Note 2 2 7 2 15 3" xfId="42521"/>
    <cellStyle name="Note 2 2 7 2 16" xfId="8041"/>
    <cellStyle name="Note 2 2 7 2 16 2" xfId="25601"/>
    <cellStyle name="Note 2 2 7 2 16 3" xfId="43089"/>
    <cellStyle name="Note 2 2 7 2 17" xfId="8609"/>
    <cellStyle name="Note 2 2 7 2 17 2" xfId="26169"/>
    <cellStyle name="Note 2 2 7 2 17 3" xfId="43657"/>
    <cellStyle name="Note 2 2 7 2 18" xfId="9177"/>
    <cellStyle name="Note 2 2 7 2 18 2" xfId="26737"/>
    <cellStyle name="Note 2 2 7 2 18 3" xfId="44225"/>
    <cellStyle name="Note 2 2 7 2 19" xfId="9745"/>
    <cellStyle name="Note 2 2 7 2 19 2" xfId="27305"/>
    <cellStyle name="Note 2 2 7 2 19 3" xfId="44793"/>
    <cellStyle name="Note 2 2 7 2 2" xfId="1322"/>
    <cellStyle name="Note 2 2 7 2 2 2" xfId="18914"/>
    <cellStyle name="Note 2 2 7 2 2 3" xfId="36402"/>
    <cellStyle name="Note 2 2 7 2 20" xfId="10324"/>
    <cellStyle name="Note 2 2 7 2 20 2" xfId="27884"/>
    <cellStyle name="Note 2 2 7 2 20 3" xfId="45372"/>
    <cellStyle name="Note 2 2 7 2 21" xfId="10891"/>
    <cellStyle name="Note 2 2 7 2 21 2" xfId="28451"/>
    <cellStyle name="Note 2 2 7 2 21 3" xfId="45939"/>
    <cellStyle name="Note 2 2 7 2 22" xfId="11401"/>
    <cellStyle name="Note 2 2 7 2 22 2" xfId="28961"/>
    <cellStyle name="Note 2 2 7 2 22 3" xfId="46449"/>
    <cellStyle name="Note 2 2 7 2 23" xfId="11982"/>
    <cellStyle name="Note 2 2 7 2 23 2" xfId="29542"/>
    <cellStyle name="Note 2 2 7 2 23 3" xfId="47030"/>
    <cellStyle name="Note 2 2 7 2 24" xfId="12560"/>
    <cellStyle name="Note 2 2 7 2 24 2" xfId="30120"/>
    <cellStyle name="Note 2 2 7 2 24 3" xfId="47608"/>
    <cellStyle name="Note 2 2 7 2 25" xfId="13136"/>
    <cellStyle name="Note 2 2 7 2 25 2" xfId="30696"/>
    <cellStyle name="Note 2 2 7 2 25 3" xfId="48184"/>
    <cellStyle name="Note 2 2 7 2 26" xfId="13712"/>
    <cellStyle name="Note 2 2 7 2 26 2" xfId="31272"/>
    <cellStyle name="Note 2 2 7 2 26 3" xfId="48760"/>
    <cellStyle name="Note 2 2 7 2 27" xfId="14286"/>
    <cellStyle name="Note 2 2 7 2 27 2" xfId="31846"/>
    <cellStyle name="Note 2 2 7 2 27 3" xfId="49334"/>
    <cellStyle name="Note 2 2 7 2 28" xfId="14842"/>
    <cellStyle name="Note 2 2 7 2 28 2" xfId="32402"/>
    <cellStyle name="Note 2 2 7 2 28 3" xfId="49890"/>
    <cellStyle name="Note 2 2 7 2 29" xfId="15399"/>
    <cellStyle name="Note 2 2 7 2 29 2" xfId="32959"/>
    <cellStyle name="Note 2 2 7 2 29 3" xfId="50447"/>
    <cellStyle name="Note 2 2 7 2 3" xfId="1758"/>
    <cellStyle name="Note 2 2 7 2 3 2" xfId="19350"/>
    <cellStyle name="Note 2 2 7 2 3 3" xfId="36838"/>
    <cellStyle name="Note 2 2 7 2 30" xfId="15957"/>
    <cellStyle name="Note 2 2 7 2 30 2" xfId="33517"/>
    <cellStyle name="Note 2 2 7 2 30 3" xfId="51005"/>
    <cellStyle name="Note 2 2 7 2 31" xfId="16505"/>
    <cellStyle name="Note 2 2 7 2 31 2" xfId="34065"/>
    <cellStyle name="Note 2 2 7 2 31 3" xfId="51553"/>
    <cellStyle name="Note 2 2 7 2 32" xfId="17038"/>
    <cellStyle name="Note 2 2 7 2 32 2" xfId="34598"/>
    <cellStyle name="Note 2 2 7 2 32 3" xfId="52086"/>
    <cellStyle name="Note 2 2 7 2 33" xfId="17559"/>
    <cellStyle name="Note 2 2 7 2 33 2" xfId="35119"/>
    <cellStyle name="Note 2 2 7 2 33 3" xfId="52607"/>
    <cellStyle name="Note 2 2 7 2 34" xfId="18163"/>
    <cellStyle name="Note 2 2 7 2 35" xfId="35651"/>
    <cellStyle name="Note 2 2 7 2 36" xfId="53377"/>
    <cellStyle name="Note 2 2 7 2 37" xfId="53553"/>
    <cellStyle name="Note 2 2 7 2 4" xfId="2193"/>
    <cellStyle name="Note 2 2 7 2 4 2" xfId="19785"/>
    <cellStyle name="Note 2 2 7 2 4 3" xfId="37273"/>
    <cellStyle name="Note 2 2 7 2 5" xfId="2629"/>
    <cellStyle name="Note 2 2 7 2 5 2" xfId="20221"/>
    <cellStyle name="Note 2 2 7 2 5 3" xfId="37709"/>
    <cellStyle name="Note 2 2 7 2 6" xfId="2970"/>
    <cellStyle name="Note 2 2 7 2 6 2" xfId="20562"/>
    <cellStyle name="Note 2 2 7 2 6 3" xfId="38050"/>
    <cellStyle name="Note 2 2 7 2 7" xfId="3479"/>
    <cellStyle name="Note 2 2 7 2 7 2" xfId="21071"/>
    <cellStyle name="Note 2 2 7 2 7 3" xfId="38559"/>
    <cellStyle name="Note 2 2 7 2 8" xfId="3904"/>
    <cellStyle name="Note 2 2 7 2 8 2" xfId="21496"/>
    <cellStyle name="Note 2 2 7 2 8 3" xfId="38984"/>
    <cellStyle name="Note 2 2 7 2 9" xfId="4325"/>
    <cellStyle name="Note 2 2 7 2 9 2" xfId="21917"/>
    <cellStyle name="Note 2 2 7 2 9 3" xfId="39405"/>
    <cellStyle name="Note 2 2 7 20" xfId="8263"/>
    <cellStyle name="Note 2 2 7 20 2" xfId="25823"/>
    <cellStyle name="Note 2 2 7 20 3" xfId="43311"/>
    <cellStyle name="Note 2 2 7 21" xfId="8831"/>
    <cellStyle name="Note 2 2 7 21 2" xfId="26391"/>
    <cellStyle name="Note 2 2 7 21 3" xfId="43879"/>
    <cellStyle name="Note 2 2 7 22" xfId="9399"/>
    <cellStyle name="Note 2 2 7 22 2" xfId="26959"/>
    <cellStyle name="Note 2 2 7 22 3" xfId="44447"/>
    <cellStyle name="Note 2 2 7 23" xfId="9979"/>
    <cellStyle name="Note 2 2 7 23 2" xfId="27539"/>
    <cellStyle name="Note 2 2 7 23 3" xfId="45027"/>
    <cellStyle name="Note 2 2 7 24" xfId="10546"/>
    <cellStyle name="Note 2 2 7 24 2" xfId="28106"/>
    <cellStyle name="Note 2 2 7 24 3" xfId="45594"/>
    <cellStyle name="Note 2 2 7 25" xfId="11057"/>
    <cellStyle name="Note 2 2 7 25 2" xfId="28617"/>
    <cellStyle name="Note 2 2 7 25 3" xfId="46105"/>
    <cellStyle name="Note 2 2 7 26" xfId="11636"/>
    <cellStyle name="Note 2 2 7 26 2" xfId="29196"/>
    <cellStyle name="Note 2 2 7 26 3" xfId="46684"/>
    <cellStyle name="Note 2 2 7 27" xfId="12214"/>
    <cellStyle name="Note 2 2 7 27 2" xfId="29774"/>
    <cellStyle name="Note 2 2 7 27 3" xfId="47262"/>
    <cellStyle name="Note 2 2 7 28" xfId="12793"/>
    <cellStyle name="Note 2 2 7 28 2" xfId="30353"/>
    <cellStyle name="Note 2 2 7 28 3" xfId="47841"/>
    <cellStyle name="Note 2 2 7 29" xfId="13369"/>
    <cellStyle name="Note 2 2 7 29 2" xfId="30929"/>
    <cellStyle name="Note 2 2 7 29 3" xfId="48417"/>
    <cellStyle name="Note 2 2 7 3" xfId="949"/>
    <cellStyle name="Note 2 2 7 3 10" xfId="4866"/>
    <cellStyle name="Note 2 2 7 3 10 2" xfId="22458"/>
    <cellStyle name="Note 2 2 7 3 10 3" xfId="39946"/>
    <cellStyle name="Note 2 2 7 3 11" xfId="5267"/>
    <cellStyle name="Note 2 2 7 3 11 2" xfId="22859"/>
    <cellStyle name="Note 2 2 7 3 11 3" xfId="40347"/>
    <cellStyle name="Note 2 2 7 3 12" xfId="5667"/>
    <cellStyle name="Note 2 2 7 3 12 2" xfId="23259"/>
    <cellStyle name="Note 2 2 7 3 12 3" xfId="40747"/>
    <cellStyle name="Note 2 2 7 3 13" xfId="6412"/>
    <cellStyle name="Note 2 2 7 3 13 2" xfId="23972"/>
    <cellStyle name="Note 2 2 7 3 13 3" xfId="41460"/>
    <cellStyle name="Note 2 2 7 3 14" xfId="7013"/>
    <cellStyle name="Note 2 2 7 3 14 2" xfId="24573"/>
    <cellStyle name="Note 2 2 7 3 14 3" xfId="42061"/>
    <cellStyle name="Note 2 2 7 3 15" xfId="7593"/>
    <cellStyle name="Note 2 2 7 3 15 2" xfId="25153"/>
    <cellStyle name="Note 2 2 7 3 15 3" xfId="42641"/>
    <cellStyle name="Note 2 2 7 3 16" xfId="8161"/>
    <cellStyle name="Note 2 2 7 3 16 2" xfId="25721"/>
    <cellStyle name="Note 2 2 7 3 16 3" xfId="43209"/>
    <cellStyle name="Note 2 2 7 3 17" xfId="8729"/>
    <cellStyle name="Note 2 2 7 3 17 2" xfId="26289"/>
    <cellStyle name="Note 2 2 7 3 17 3" xfId="43777"/>
    <cellStyle name="Note 2 2 7 3 18" xfId="9297"/>
    <cellStyle name="Note 2 2 7 3 18 2" xfId="26857"/>
    <cellStyle name="Note 2 2 7 3 18 3" xfId="44345"/>
    <cellStyle name="Note 2 2 7 3 19" xfId="9865"/>
    <cellStyle name="Note 2 2 7 3 19 2" xfId="27425"/>
    <cellStyle name="Note 2 2 7 3 19 3" xfId="44913"/>
    <cellStyle name="Note 2 2 7 3 2" xfId="1442"/>
    <cellStyle name="Note 2 2 7 3 2 2" xfId="19034"/>
    <cellStyle name="Note 2 2 7 3 2 3" xfId="36522"/>
    <cellStyle name="Note 2 2 7 3 20" xfId="10444"/>
    <cellStyle name="Note 2 2 7 3 20 2" xfId="28004"/>
    <cellStyle name="Note 2 2 7 3 20 3" xfId="45492"/>
    <cellStyle name="Note 2 2 7 3 21" xfId="11011"/>
    <cellStyle name="Note 2 2 7 3 21 2" xfId="28571"/>
    <cellStyle name="Note 2 2 7 3 21 3" xfId="46059"/>
    <cellStyle name="Note 2 2 7 3 22" xfId="11521"/>
    <cellStyle name="Note 2 2 7 3 22 2" xfId="29081"/>
    <cellStyle name="Note 2 2 7 3 22 3" xfId="46569"/>
    <cellStyle name="Note 2 2 7 3 23" xfId="12102"/>
    <cellStyle name="Note 2 2 7 3 23 2" xfId="29662"/>
    <cellStyle name="Note 2 2 7 3 23 3" xfId="47150"/>
    <cellStyle name="Note 2 2 7 3 24" xfId="12680"/>
    <cellStyle name="Note 2 2 7 3 24 2" xfId="30240"/>
    <cellStyle name="Note 2 2 7 3 24 3" xfId="47728"/>
    <cellStyle name="Note 2 2 7 3 25" xfId="13256"/>
    <cellStyle name="Note 2 2 7 3 25 2" xfId="30816"/>
    <cellStyle name="Note 2 2 7 3 25 3" xfId="48304"/>
    <cellStyle name="Note 2 2 7 3 26" xfId="13832"/>
    <cellStyle name="Note 2 2 7 3 26 2" xfId="31392"/>
    <cellStyle name="Note 2 2 7 3 26 3" xfId="48880"/>
    <cellStyle name="Note 2 2 7 3 27" xfId="14406"/>
    <cellStyle name="Note 2 2 7 3 27 2" xfId="31966"/>
    <cellStyle name="Note 2 2 7 3 27 3" xfId="49454"/>
    <cellStyle name="Note 2 2 7 3 28" xfId="14962"/>
    <cellStyle name="Note 2 2 7 3 28 2" xfId="32522"/>
    <cellStyle name="Note 2 2 7 3 28 3" xfId="50010"/>
    <cellStyle name="Note 2 2 7 3 29" xfId="15519"/>
    <cellStyle name="Note 2 2 7 3 29 2" xfId="33079"/>
    <cellStyle name="Note 2 2 7 3 29 3" xfId="50567"/>
    <cellStyle name="Note 2 2 7 3 3" xfId="1878"/>
    <cellStyle name="Note 2 2 7 3 3 2" xfId="19470"/>
    <cellStyle name="Note 2 2 7 3 3 3" xfId="36958"/>
    <cellStyle name="Note 2 2 7 3 30" xfId="16077"/>
    <cellStyle name="Note 2 2 7 3 30 2" xfId="33637"/>
    <cellStyle name="Note 2 2 7 3 30 3" xfId="51125"/>
    <cellStyle name="Note 2 2 7 3 31" xfId="16625"/>
    <cellStyle name="Note 2 2 7 3 31 2" xfId="34185"/>
    <cellStyle name="Note 2 2 7 3 31 3" xfId="51673"/>
    <cellStyle name="Note 2 2 7 3 32" xfId="17158"/>
    <cellStyle name="Note 2 2 7 3 32 2" xfId="34718"/>
    <cellStyle name="Note 2 2 7 3 32 3" xfId="52206"/>
    <cellStyle name="Note 2 2 7 3 33" xfId="17679"/>
    <cellStyle name="Note 2 2 7 3 33 2" xfId="35239"/>
    <cellStyle name="Note 2 2 7 3 33 3" xfId="52727"/>
    <cellStyle name="Note 2 2 7 3 34" xfId="18283"/>
    <cellStyle name="Note 2 2 7 3 35" xfId="35771"/>
    <cellStyle name="Note 2 2 7 3 36" xfId="53497"/>
    <cellStyle name="Note 2 2 7 3 37" xfId="53887"/>
    <cellStyle name="Note 2 2 7 3 4" xfId="2313"/>
    <cellStyle name="Note 2 2 7 3 4 2" xfId="19905"/>
    <cellStyle name="Note 2 2 7 3 4 3" xfId="37393"/>
    <cellStyle name="Note 2 2 7 3 5" xfId="2749"/>
    <cellStyle name="Note 2 2 7 3 5 2" xfId="20341"/>
    <cellStyle name="Note 2 2 7 3 5 3" xfId="37829"/>
    <cellStyle name="Note 2 2 7 3 6" xfId="488"/>
    <cellStyle name="Note 2 2 7 3 6 2" xfId="18535"/>
    <cellStyle name="Note 2 2 7 3 6 3" xfId="36023"/>
    <cellStyle name="Note 2 2 7 3 7" xfId="3599"/>
    <cellStyle name="Note 2 2 7 3 7 2" xfId="21191"/>
    <cellStyle name="Note 2 2 7 3 7 3" xfId="38679"/>
    <cellStyle name="Note 2 2 7 3 8" xfId="4024"/>
    <cellStyle name="Note 2 2 7 3 8 2" xfId="21616"/>
    <cellStyle name="Note 2 2 7 3 8 3" xfId="39104"/>
    <cellStyle name="Note 2 2 7 3 9" xfId="4445"/>
    <cellStyle name="Note 2 2 7 3 9 2" xfId="22037"/>
    <cellStyle name="Note 2 2 7 3 9 3" xfId="39525"/>
    <cellStyle name="Note 2 2 7 30" xfId="13946"/>
    <cellStyle name="Note 2 2 7 30 2" xfId="31506"/>
    <cellStyle name="Note 2 2 7 30 3" xfId="48994"/>
    <cellStyle name="Note 2 2 7 31" xfId="14506"/>
    <cellStyle name="Note 2 2 7 31 2" xfId="32066"/>
    <cellStyle name="Note 2 2 7 31 3" xfId="49554"/>
    <cellStyle name="Note 2 2 7 32" xfId="15061"/>
    <cellStyle name="Note 2 2 7 32 2" xfId="32621"/>
    <cellStyle name="Note 2 2 7 32 3" xfId="50109"/>
    <cellStyle name="Note 2 2 7 33" xfId="15626"/>
    <cellStyle name="Note 2 2 7 33 2" xfId="33186"/>
    <cellStyle name="Note 2 2 7 33 3" xfId="50674"/>
    <cellStyle name="Note 2 2 7 34" xfId="16173"/>
    <cellStyle name="Note 2 2 7 34 2" xfId="33733"/>
    <cellStyle name="Note 2 2 7 34 3" xfId="51221"/>
    <cellStyle name="Note 2 2 7 35" xfId="16724"/>
    <cellStyle name="Note 2 2 7 35 2" xfId="34284"/>
    <cellStyle name="Note 2 2 7 35 3" xfId="51772"/>
    <cellStyle name="Note 2 2 7 36" xfId="17245"/>
    <cellStyle name="Note 2 2 7 36 2" xfId="34805"/>
    <cellStyle name="Note 2 2 7 36 3" xfId="52293"/>
    <cellStyle name="Note 2 2 7 37" xfId="17849"/>
    <cellStyle name="Note 2 2 7 38" xfId="35337"/>
    <cellStyle name="Note 2 2 7 39" xfId="53240"/>
    <cellStyle name="Note 2 2 7 4" xfId="692"/>
    <cellStyle name="Note 2 2 7 4 10" xfId="10754"/>
    <cellStyle name="Note 2 2 7 4 10 2" xfId="28314"/>
    <cellStyle name="Note 2 2 7 4 10 3" xfId="45802"/>
    <cellStyle name="Note 2 2 7 4 11" xfId="11264"/>
    <cellStyle name="Note 2 2 7 4 11 2" xfId="28824"/>
    <cellStyle name="Note 2 2 7 4 11 3" xfId="46312"/>
    <cellStyle name="Note 2 2 7 4 12" xfId="11845"/>
    <cellStyle name="Note 2 2 7 4 12 2" xfId="29405"/>
    <cellStyle name="Note 2 2 7 4 12 3" xfId="46893"/>
    <cellStyle name="Note 2 2 7 4 13" xfId="12423"/>
    <cellStyle name="Note 2 2 7 4 13 2" xfId="29983"/>
    <cellStyle name="Note 2 2 7 4 13 3" xfId="47471"/>
    <cellStyle name="Note 2 2 7 4 14" xfId="12999"/>
    <cellStyle name="Note 2 2 7 4 14 2" xfId="30559"/>
    <cellStyle name="Note 2 2 7 4 14 3" xfId="48047"/>
    <cellStyle name="Note 2 2 7 4 15" xfId="13575"/>
    <cellStyle name="Note 2 2 7 4 15 2" xfId="31135"/>
    <cellStyle name="Note 2 2 7 4 15 3" xfId="48623"/>
    <cellStyle name="Note 2 2 7 4 16" xfId="14149"/>
    <cellStyle name="Note 2 2 7 4 16 2" xfId="31709"/>
    <cellStyle name="Note 2 2 7 4 16 3" xfId="49197"/>
    <cellStyle name="Note 2 2 7 4 17" xfId="14705"/>
    <cellStyle name="Note 2 2 7 4 17 2" xfId="32265"/>
    <cellStyle name="Note 2 2 7 4 17 3" xfId="49753"/>
    <cellStyle name="Note 2 2 7 4 18" xfId="15262"/>
    <cellStyle name="Note 2 2 7 4 18 2" xfId="32822"/>
    <cellStyle name="Note 2 2 7 4 18 3" xfId="50310"/>
    <cellStyle name="Note 2 2 7 4 19" xfId="15820"/>
    <cellStyle name="Note 2 2 7 4 19 2" xfId="33380"/>
    <cellStyle name="Note 2 2 7 4 19 3" xfId="50868"/>
    <cellStyle name="Note 2 2 7 4 2" xfId="6155"/>
    <cellStyle name="Note 2 2 7 4 2 2" xfId="23715"/>
    <cellStyle name="Note 2 2 7 4 2 3" xfId="41203"/>
    <cellStyle name="Note 2 2 7 4 20" xfId="16368"/>
    <cellStyle name="Note 2 2 7 4 20 2" xfId="33928"/>
    <cellStyle name="Note 2 2 7 4 20 3" xfId="51416"/>
    <cellStyle name="Note 2 2 7 4 21" xfId="16901"/>
    <cellStyle name="Note 2 2 7 4 21 2" xfId="34461"/>
    <cellStyle name="Note 2 2 7 4 21 3" xfId="51949"/>
    <cellStyle name="Note 2 2 7 4 22" xfId="17422"/>
    <cellStyle name="Note 2 2 7 4 22 2" xfId="34982"/>
    <cellStyle name="Note 2 2 7 4 22 3" xfId="52470"/>
    <cellStyle name="Note 2 2 7 4 23" xfId="18026"/>
    <cellStyle name="Note 2 2 7 4 24" xfId="35514"/>
    <cellStyle name="Note 2 2 7 4 3" xfId="6756"/>
    <cellStyle name="Note 2 2 7 4 3 2" xfId="24316"/>
    <cellStyle name="Note 2 2 7 4 3 3" xfId="41804"/>
    <cellStyle name="Note 2 2 7 4 4" xfId="7336"/>
    <cellStyle name="Note 2 2 7 4 4 2" xfId="24896"/>
    <cellStyle name="Note 2 2 7 4 4 3" xfId="42384"/>
    <cellStyle name="Note 2 2 7 4 5" xfId="7904"/>
    <cellStyle name="Note 2 2 7 4 5 2" xfId="25464"/>
    <cellStyle name="Note 2 2 7 4 5 3" xfId="42952"/>
    <cellStyle name="Note 2 2 7 4 6" xfId="8472"/>
    <cellStyle name="Note 2 2 7 4 6 2" xfId="26032"/>
    <cellStyle name="Note 2 2 7 4 6 3" xfId="43520"/>
    <cellStyle name="Note 2 2 7 4 7" xfId="9040"/>
    <cellStyle name="Note 2 2 7 4 7 2" xfId="26600"/>
    <cellStyle name="Note 2 2 7 4 7 3" xfId="44088"/>
    <cellStyle name="Note 2 2 7 4 8" xfId="9608"/>
    <cellStyle name="Note 2 2 7 4 8 2" xfId="27168"/>
    <cellStyle name="Note 2 2 7 4 8 3" xfId="44656"/>
    <cellStyle name="Note 2 2 7 4 9" xfId="10187"/>
    <cellStyle name="Note 2 2 7 4 9 2" xfId="27747"/>
    <cellStyle name="Note 2 2 7 4 9 3" xfId="45235"/>
    <cellStyle name="Note 2 2 7 40" xfId="53550"/>
    <cellStyle name="Note 2 2 7 5" xfId="1185"/>
    <cellStyle name="Note 2 2 7 5 2" xfId="18777"/>
    <cellStyle name="Note 2 2 7 5 3" xfId="36265"/>
    <cellStyle name="Note 2 2 7 6" xfId="1621"/>
    <cellStyle name="Note 2 2 7 6 2" xfId="19213"/>
    <cellStyle name="Note 2 2 7 6 3" xfId="36701"/>
    <cellStyle name="Note 2 2 7 7" xfId="2056"/>
    <cellStyle name="Note 2 2 7 7 2" xfId="19648"/>
    <cellStyle name="Note 2 2 7 7 3" xfId="37136"/>
    <cellStyle name="Note 2 2 7 8" xfId="2492"/>
    <cellStyle name="Note 2 2 7 8 2" xfId="20084"/>
    <cellStyle name="Note 2 2 7 8 3" xfId="37572"/>
    <cellStyle name="Note 2 2 7 9" xfId="2812"/>
    <cellStyle name="Note 2 2 7 9 2" xfId="20404"/>
    <cellStyle name="Note 2 2 7 9 3" xfId="37892"/>
    <cellStyle name="Note 2 2 8" xfId="203"/>
    <cellStyle name="Note 2 2 8 10" xfId="3356"/>
    <cellStyle name="Note 2 2 8 10 2" xfId="20948"/>
    <cellStyle name="Note 2 2 8 10 3" xfId="38436"/>
    <cellStyle name="Note 2 2 8 11" xfId="3781"/>
    <cellStyle name="Note 2 2 8 11 2" xfId="21373"/>
    <cellStyle name="Note 2 2 8 11 3" xfId="38861"/>
    <cellStyle name="Note 2 2 8 12" xfId="4202"/>
    <cellStyle name="Note 2 2 8 12 2" xfId="21794"/>
    <cellStyle name="Note 2 2 8 12 3" xfId="39282"/>
    <cellStyle name="Note 2 2 8 13" xfId="4623"/>
    <cellStyle name="Note 2 2 8 13 2" xfId="22215"/>
    <cellStyle name="Note 2 2 8 13 3" xfId="39703"/>
    <cellStyle name="Note 2 2 8 14" xfId="5024"/>
    <cellStyle name="Note 2 2 8 14 2" xfId="22616"/>
    <cellStyle name="Note 2 2 8 14 3" xfId="40104"/>
    <cellStyle name="Note 2 2 8 15" xfId="5424"/>
    <cellStyle name="Note 2 2 8 15 2" xfId="23016"/>
    <cellStyle name="Note 2 2 8 15 3" xfId="40504"/>
    <cellStyle name="Note 2 2 8 16" xfId="5960"/>
    <cellStyle name="Note 2 2 8 16 2" xfId="23552"/>
    <cellStyle name="Note 2 2 8 16 3" xfId="41040"/>
    <cellStyle name="Note 2 2 8 17" xfId="6561"/>
    <cellStyle name="Note 2 2 8 17 2" xfId="24121"/>
    <cellStyle name="Note 2 2 8 17 3" xfId="41609"/>
    <cellStyle name="Note 2 2 8 18" xfId="7141"/>
    <cellStyle name="Note 2 2 8 18 2" xfId="24701"/>
    <cellStyle name="Note 2 2 8 18 3" xfId="42189"/>
    <cellStyle name="Note 2 2 8 19" xfId="7709"/>
    <cellStyle name="Note 2 2 8 19 2" xfId="25269"/>
    <cellStyle name="Note 2 2 8 19 3" xfId="42757"/>
    <cellStyle name="Note 2 2 8 2" xfId="843"/>
    <cellStyle name="Note 2 2 8 2 10" xfId="4760"/>
    <cellStyle name="Note 2 2 8 2 10 2" xfId="22352"/>
    <cellStyle name="Note 2 2 8 2 10 3" xfId="39840"/>
    <cellStyle name="Note 2 2 8 2 11" xfId="5161"/>
    <cellStyle name="Note 2 2 8 2 11 2" xfId="22753"/>
    <cellStyle name="Note 2 2 8 2 11 3" xfId="40241"/>
    <cellStyle name="Note 2 2 8 2 12" xfId="5561"/>
    <cellStyle name="Note 2 2 8 2 12 2" xfId="23153"/>
    <cellStyle name="Note 2 2 8 2 12 3" xfId="40641"/>
    <cellStyle name="Note 2 2 8 2 13" xfId="6306"/>
    <cellStyle name="Note 2 2 8 2 13 2" xfId="23866"/>
    <cellStyle name="Note 2 2 8 2 13 3" xfId="41354"/>
    <cellStyle name="Note 2 2 8 2 14" xfId="6907"/>
    <cellStyle name="Note 2 2 8 2 14 2" xfId="24467"/>
    <cellStyle name="Note 2 2 8 2 14 3" xfId="41955"/>
    <cellStyle name="Note 2 2 8 2 15" xfId="7487"/>
    <cellStyle name="Note 2 2 8 2 15 2" xfId="25047"/>
    <cellStyle name="Note 2 2 8 2 15 3" xfId="42535"/>
    <cellStyle name="Note 2 2 8 2 16" xfId="8055"/>
    <cellStyle name="Note 2 2 8 2 16 2" xfId="25615"/>
    <cellStyle name="Note 2 2 8 2 16 3" xfId="43103"/>
    <cellStyle name="Note 2 2 8 2 17" xfId="8623"/>
    <cellStyle name="Note 2 2 8 2 17 2" xfId="26183"/>
    <cellStyle name="Note 2 2 8 2 17 3" xfId="43671"/>
    <cellStyle name="Note 2 2 8 2 18" xfId="9191"/>
    <cellStyle name="Note 2 2 8 2 18 2" xfId="26751"/>
    <cellStyle name="Note 2 2 8 2 18 3" xfId="44239"/>
    <cellStyle name="Note 2 2 8 2 19" xfId="9759"/>
    <cellStyle name="Note 2 2 8 2 19 2" xfId="27319"/>
    <cellStyle name="Note 2 2 8 2 19 3" xfId="44807"/>
    <cellStyle name="Note 2 2 8 2 2" xfId="1336"/>
    <cellStyle name="Note 2 2 8 2 2 2" xfId="18928"/>
    <cellStyle name="Note 2 2 8 2 2 3" xfId="36416"/>
    <cellStyle name="Note 2 2 8 2 20" xfId="10338"/>
    <cellStyle name="Note 2 2 8 2 20 2" xfId="27898"/>
    <cellStyle name="Note 2 2 8 2 20 3" xfId="45386"/>
    <cellStyle name="Note 2 2 8 2 21" xfId="10905"/>
    <cellStyle name="Note 2 2 8 2 21 2" xfId="28465"/>
    <cellStyle name="Note 2 2 8 2 21 3" xfId="45953"/>
    <cellStyle name="Note 2 2 8 2 22" xfId="11415"/>
    <cellStyle name="Note 2 2 8 2 22 2" xfId="28975"/>
    <cellStyle name="Note 2 2 8 2 22 3" xfId="46463"/>
    <cellStyle name="Note 2 2 8 2 23" xfId="11996"/>
    <cellStyle name="Note 2 2 8 2 23 2" xfId="29556"/>
    <cellStyle name="Note 2 2 8 2 23 3" xfId="47044"/>
    <cellStyle name="Note 2 2 8 2 24" xfId="12574"/>
    <cellStyle name="Note 2 2 8 2 24 2" xfId="30134"/>
    <cellStyle name="Note 2 2 8 2 24 3" xfId="47622"/>
    <cellStyle name="Note 2 2 8 2 25" xfId="13150"/>
    <cellStyle name="Note 2 2 8 2 25 2" xfId="30710"/>
    <cellStyle name="Note 2 2 8 2 25 3" xfId="48198"/>
    <cellStyle name="Note 2 2 8 2 26" xfId="13726"/>
    <cellStyle name="Note 2 2 8 2 26 2" xfId="31286"/>
    <cellStyle name="Note 2 2 8 2 26 3" xfId="48774"/>
    <cellStyle name="Note 2 2 8 2 27" xfId="14300"/>
    <cellStyle name="Note 2 2 8 2 27 2" xfId="31860"/>
    <cellStyle name="Note 2 2 8 2 27 3" xfId="49348"/>
    <cellStyle name="Note 2 2 8 2 28" xfId="14856"/>
    <cellStyle name="Note 2 2 8 2 28 2" xfId="32416"/>
    <cellStyle name="Note 2 2 8 2 28 3" xfId="49904"/>
    <cellStyle name="Note 2 2 8 2 29" xfId="15413"/>
    <cellStyle name="Note 2 2 8 2 29 2" xfId="32973"/>
    <cellStyle name="Note 2 2 8 2 29 3" xfId="50461"/>
    <cellStyle name="Note 2 2 8 2 3" xfId="1772"/>
    <cellStyle name="Note 2 2 8 2 3 2" xfId="19364"/>
    <cellStyle name="Note 2 2 8 2 3 3" xfId="36852"/>
    <cellStyle name="Note 2 2 8 2 30" xfId="15971"/>
    <cellStyle name="Note 2 2 8 2 30 2" xfId="33531"/>
    <cellStyle name="Note 2 2 8 2 30 3" xfId="51019"/>
    <cellStyle name="Note 2 2 8 2 31" xfId="16519"/>
    <cellStyle name="Note 2 2 8 2 31 2" xfId="34079"/>
    <cellStyle name="Note 2 2 8 2 31 3" xfId="51567"/>
    <cellStyle name="Note 2 2 8 2 32" xfId="17052"/>
    <cellStyle name="Note 2 2 8 2 32 2" xfId="34612"/>
    <cellStyle name="Note 2 2 8 2 32 3" xfId="52100"/>
    <cellStyle name="Note 2 2 8 2 33" xfId="17573"/>
    <cellStyle name="Note 2 2 8 2 33 2" xfId="35133"/>
    <cellStyle name="Note 2 2 8 2 33 3" xfId="52621"/>
    <cellStyle name="Note 2 2 8 2 34" xfId="18177"/>
    <cellStyle name="Note 2 2 8 2 35" xfId="35665"/>
    <cellStyle name="Note 2 2 8 2 36" xfId="53391"/>
    <cellStyle name="Note 2 2 8 2 37" xfId="53727"/>
    <cellStyle name="Note 2 2 8 2 4" xfId="2207"/>
    <cellStyle name="Note 2 2 8 2 4 2" xfId="19799"/>
    <cellStyle name="Note 2 2 8 2 4 3" xfId="37287"/>
    <cellStyle name="Note 2 2 8 2 5" xfId="2643"/>
    <cellStyle name="Note 2 2 8 2 5 2" xfId="20235"/>
    <cellStyle name="Note 2 2 8 2 5 3" xfId="37723"/>
    <cellStyle name="Note 2 2 8 2 6" xfId="456"/>
    <cellStyle name="Note 2 2 8 2 6 2" xfId="18503"/>
    <cellStyle name="Note 2 2 8 2 6 3" xfId="35991"/>
    <cellStyle name="Note 2 2 8 2 7" xfId="3493"/>
    <cellStyle name="Note 2 2 8 2 7 2" xfId="21085"/>
    <cellStyle name="Note 2 2 8 2 7 3" xfId="38573"/>
    <cellStyle name="Note 2 2 8 2 8" xfId="3918"/>
    <cellStyle name="Note 2 2 8 2 8 2" xfId="21510"/>
    <cellStyle name="Note 2 2 8 2 8 3" xfId="38998"/>
    <cellStyle name="Note 2 2 8 2 9" xfId="4339"/>
    <cellStyle name="Note 2 2 8 2 9 2" xfId="21931"/>
    <cellStyle name="Note 2 2 8 2 9 3" xfId="39419"/>
    <cellStyle name="Note 2 2 8 20" xfId="8277"/>
    <cellStyle name="Note 2 2 8 20 2" xfId="25837"/>
    <cellStyle name="Note 2 2 8 20 3" xfId="43325"/>
    <cellStyle name="Note 2 2 8 21" xfId="8845"/>
    <cellStyle name="Note 2 2 8 21 2" xfId="26405"/>
    <cellStyle name="Note 2 2 8 21 3" xfId="43893"/>
    <cellStyle name="Note 2 2 8 22" xfId="9413"/>
    <cellStyle name="Note 2 2 8 22 2" xfId="26973"/>
    <cellStyle name="Note 2 2 8 22 3" xfId="44461"/>
    <cellStyle name="Note 2 2 8 23" xfId="9993"/>
    <cellStyle name="Note 2 2 8 23 2" xfId="27553"/>
    <cellStyle name="Note 2 2 8 23 3" xfId="45041"/>
    <cellStyle name="Note 2 2 8 24" xfId="10560"/>
    <cellStyle name="Note 2 2 8 24 2" xfId="28120"/>
    <cellStyle name="Note 2 2 8 24 3" xfId="45608"/>
    <cellStyle name="Note 2 2 8 25" xfId="11071"/>
    <cellStyle name="Note 2 2 8 25 2" xfId="28631"/>
    <cellStyle name="Note 2 2 8 25 3" xfId="46119"/>
    <cellStyle name="Note 2 2 8 26" xfId="11650"/>
    <cellStyle name="Note 2 2 8 26 2" xfId="29210"/>
    <cellStyle name="Note 2 2 8 26 3" xfId="46698"/>
    <cellStyle name="Note 2 2 8 27" xfId="12228"/>
    <cellStyle name="Note 2 2 8 27 2" xfId="29788"/>
    <cellStyle name="Note 2 2 8 27 3" xfId="47276"/>
    <cellStyle name="Note 2 2 8 28" xfId="12807"/>
    <cellStyle name="Note 2 2 8 28 2" xfId="30367"/>
    <cellStyle name="Note 2 2 8 28 3" xfId="47855"/>
    <cellStyle name="Note 2 2 8 29" xfId="13383"/>
    <cellStyle name="Note 2 2 8 29 2" xfId="30943"/>
    <cellStyle name="Note 2 2 8 29 3" xfId="48431"/>
    <cellStyle name="Note 2 2 8 3" xfId="963"/>
    <cellStyle name="Note 2 2 8 3 10" xfId="4880"/>
    <cellStyle name="Note 2 2 8 3 10 2" xfId="22472"/>
    <cellStyle name="Note 2 2 8 3 10 3" xfId="39960"/>
    <cellStyle name="Note 2 2 8 3 11" xfId="5281"/>
    <cellStyle name="Note 2 2 8 3 11 2" xfId="22873"/>
    <cellStyle name="Note 2 2 8 3 11 3" xfId="40361"/>
    <cellStyle name="Note 2 2 8 3 12" xfId="5681"/>
    <cellStyle name="Note 2 2 8 3 12 2" xfId="23273"/>
    <cellStyle name="Note 2 2 8 3 12 3" xfId="40761"/>
    <cellStyle name="Note 2 2 8 3 13" xfId="6426"/>
    <cellStyle name="Note 2 2 8 3 13 2" xfId="23986"/>
    <cellStyle name="Note 2 2 8 3 13 3" xfId="41474"/>
    <cellStyle name="Note 2 2 8 3 14" xfId="7027"/>
    <cellStyle name="Note 2 2 8 3 14 2" xfId="24587"/>
    <cellStyle name="Note 2 2 8 3 14 3" xfId="42075"/>
    <cellStyle name="Note 2 2 8 3 15" xfId="7607"/>
    <cellStyle name="Note 2 2 8 3 15 2" xfId="25167"/>
    <cellStyle name="Note 2 2 8 3 15 3" xfId="42655"/>
    <cellStyle name="Note 2 2 8 3 16" xfId="8175"/>
    <cellStyle name="Note 2 2 8 3 16 2" xfId="25735"/>
    <cellStyle name="Note 2 2 8 3 16 3" xfId="43223"/>
    <cellStyle name="Note 2 2 8 3 17" xfId="8743"/>
    <cellStyle name="Note 2 2 8 3 17 2" xfId="26303"/>
    <cellStyle name="Note 2 2 8 3 17 3" xfId="43791"/>
    <cellStyle name="Note 2 2 8 3 18" xfId="9311"/>
    <cellStyle name="Note 2 2 8 3 18 2" xfId="26871"/>
    <cellStyle name="Note 2 2 8 3 18 3" xfId="44359"/>
    <cellStyle name="Note 2 2 8 3 19" xfId="9879"/>
    <cellStyle name="Note 2 2 8 3 19 2" xfId="27439"/>
    <cellStyle name="Note 2 2 8 3 19 3" xfId="44927"/>
    <cellStyle name="Note 2 2 8 3 2" xfId="1456"/>
    <cellStyle name="Note 2 2 8 3 2 2" xfId="19048"/>
    <cellStyle name="Note 2 2 8 3 2 3" xfId="36536"/>
    <cellStyle name="Note 2 2 8 3 20" xfId="10458"/>
    <cellStyle name="Note 2 2 8 3 20 2" xfId="28018"/>
    <cellStyle name="Note 2 2 8 3 20 3" xfId="45506"/>
    <cellStyle name="Note 2 2 8 3 21" xfId="11025"/>
    <cellStyle name="Note 2 2 8 3 21 2" xfId="28585"/>
    <cellStyle name="Note 2 2 8 3 21 3" xfId="46073"/>
    <cellStyle name="Note 2 2 8 3 22" xfId="11535"/>
    <cellStyle name="Note 2 2 8 3 22 2" xfId="29095"/>
    <cellStyle name="Note 2 2 8 3 22 3" xfId="46583"/>
    <cellStyle name="Note 2 2 8 3 23" xfId="12116"/>
    <cellStyle name="Note 2 2 8 3 23 2" xfId="29676"/>
    <cellStyle name="Note 2 2 8 3 23 3" xfId="47164"/>
    <cellStyle name="Note 2 2 8 3 24" xfId="12694"/>
    <cellStyle name="Note 2 2 8 3 24 2" xfId="30254"/>
    <cellStyle name="Note 2 2 8 3 24 3" xfId="47742"/>
    <cellStyle name="Note 2 2 8 3 25" xfId="13270"/>
    <cellStyle name="Note 2 2 8 3 25 2" xfId="30830"/>
    <cellStyle name="Note 2 2 8 3 25 3" xfId="48318"/>
    <cellStyle name="Note 2 2 8 3 26" xfId="13846"/>
    <cellStyle name="Note 2 2 8 3 26 2" xfId="31406"/>
    <cellStyle name="Note 2 2 8 3 26 3" xfId="48894"/>
    <cellStyle name="Note 2 2 8 3 27" xfId="14420"/>
    <cellStyle name="Note 2 2 8 3 27 2" xfId="31980"/>
    <cellStyle name="Note 2 2 8 3 27 3" xfId="49468"/>
    <cellStyle name="Note 2 2 8 3 28" xfId="14976"/>
    <cellStyle name="Note 2 2 8 3 28 2" xfId="32536"/>
    <cellStyle name="Note 2 2 8 3 28 3" xfId="50024"/>
    <cellStyle name="Note 2 2 8 3 29" xfId="15533"/>
    <cellStyle name="Note 2 2 8 3 29 2" xfId="33093"/>
    <cellStyle name="Note 2 2 8 3 29 3" xfId="50581"/>
    <cellStyle name="Note 2 2 8 3 3" xfId="1892"/>
    <cellStyle name="Note 2 2 8 3 3 2" xfId="19484"/>
    <cellStyle name="Note 2 2 8 3 3 3" xfId="36972"/>
    <cellStyle name="Note 2 2 8 3 30" xfId="16091"/>
    <cellStyle name="Note 2 2 8 3 30 2" xfId="33651"/>
    <cellStyle name="Note 2 2 8 3 30 3" xfId="51139"/>
    <cellStyle name="Note 2 2 8 3 31" xfId="16639"/>
    <cellStyle name="Note 2 2 8 3 31 2" xfId="34199"/>
    <cellStyle name="Note 2 2 8 3 31 3" xfId="51687"/>
    <cellStyle name="Note 2 2 8 3 32" xfId="17172"/>
    <cellStyle name="Note 2 2 8 3 32 2" xfId="34732"/>
    <cellStyle name="Note 2 2 8 3 32 3" xfId="52220"/>
    <cellStyle name="Note 2 2 8 3 33" xfId="17693"/>
    <cellStyle name="Note 2 2 8 3 33 2" xfId="35253"/>
    <cellStyle name="Note 2 2 8 3 33 3" xfId="52741"/>
    <cellStyle name="Note 2 2 8 3 34" xfId="18297"/>
    <cellStyle name="Note 2 2 8 3 35" xfId="35785"/>
    <cellStyle name="Note 2 2 8 3 36" xfId="53511"/>
    <cellStyle name="Note 2 2 8 3 37" xfId="53901"/>
    <cellStyle name="Note 2 2 8 3 4" xfId="2327"/>
    <cellStyle name="Note 2 2 8 3 4 2" xfId="19919"/>
    <cellStyle name="Note 2 2 8 3 4 3" xfId="37407"/>
    <cellStyle name="Note 2 2 8 3 5" xfId="2763"/>
    <cellStyle name="Note 2 2 8 3 5 2" xfId="20355"/>
    <cellStyle name="Note 2 2 8 3 5 3" xfId="37843"/>
    <cellStyle name="Note 2 2 8 3 6" xfId="1114"/>
    <cellStyle name="Note 2 2 8 3 6 2" xfId="18718"/>
    <cellStyle name="Note 2 2 8 3 6 3" xfId="36206"/>
    <cellStyle name="Note 2 2 8 3 7" xfId="3613"/>
    <cellStyle name="Note 2 2 8 3 7 2" xfId="21205"/>
    <cellStyle name="Note 2 2 8 3 7 3" xfId="38693"/>
    <cellStyle name="Note 2 2 8 3 8" xfId="4038"/>
    <cellStyle name="Note 2 2 8 3 8 2" xfId="21630"/>
    <cellStyle name="Note 2 2 8 3 8 3" xfId="39118"/>
    <cellStyle name="Note 2 2 8 3 9" xfId="4459"/>
    <cellStyle name="Note 2 2 8 3 9 2" xfId="22051"/>
    <cellStyle name="Note 2 2 8 3 9 3" xfId="39539"/>
    <cellStyle name="Note 2 2 8 30" xfId="13960"/>
    <cellStyle name="Note 2 2 8 30 2" xfId="31520"/>
    <cellStyle name="Note 2 2 8 30 3" xfId="49008"/>
    <cellStyle name="Note 2 2 8 31" xfId="14520"/>
    <cellStyle name="Note 2 2 8 31 2" xfId="32080"/>
    <cellStyle name="Note 2 2 8 31 3" xfId="49568"/>
    <cellStyle name="Note 2 2 8 32" xfId="15075"/>
    <cellStyle name="Note 2 2 8 32 2" xfId="32635"/>
    <cellStyle name="Note 2 2 8 32 3" xfId="50123"/>
    <cellStyle name="Note 2 2 8 33" xfId="15640"/>
    <cellStyle name="Note 2 2 8 33 2" xfId="33200"/>
    <cellStyle name="Note 2 2 8 33 3" xfId="50688"/>
    <cellStyle name="Note 2 2 8 34" xfId="16187"/>
    <cellStyle name="Note 2 2 8 34 2" xfId="33747"/>
    <cellStyle name="Note 2 2 8 34 3" xfId="51235"/>
    <cellStyle name="Note 2 2 8 35" xfId="16738"/>
    <cellStyle name="Note 2 2 8 35 2" xfId="34298"/>
    <cellStyle name="Note 2 2 8 35 3" xfId="51786"/>
    <cellStyle name="Note 2 2 8 36" xfId="17259"/>
    <cellStyle name="Note 2 2 8 36 2" xfId="34819"/>
    <cellStyle name="Note 2 2 8 36 3" xfId="52307"/>
    <cellStyle name="Note 2 2 8 37" xfId="17863"/>
    <cellStyle name="Note 2 2 8 38" xfId="35351"/>
    <cellStyle name="Note 2 2 8 39" xfId="53254"/>
    <cellStyle name="Note 2 2 8 4" xfId="706"/>
    <cellStyle name="Note 2 2 8 4 10" xfId="10768"/>
    <cellStyle name="Note 2 2 8 4 10 2" xfId="28328"/>
    <cellStyle name="Note 2 2 8 4 10 3" xfId="45816"/>
    <cellStyle name="Note 2 2 8 4 11" xfId="11278"/>
    <cellStyle name="Note 2 2 8 4 11 2" xfId="28838"/>
    <cellStyle name="Note 2 2 8 4 11 3" xfId="46326"/>
    <cellStyle name="Note 2 2 8 4 12" xfId="11859"/>
    <cellStyle name="Note 2 2 8 4 12 2" xfId="29419"/>
    <cellStyle name="Note 2 2 8 4 12 3" xfId="46907"/>
    <cellStyle name="Note 2 2 8 4 13" xfId="12437"/>
    <cellStyle name="Note 2 2 8 4 13 2" xfId="29997"/>
    <cellStyle name="Note 2 2 8 4 13 3" xfId="47485"/>
    <cellStyle name="Note 2 2 8 4 14" xfId="13013"/>
    <cellStyle name="Note 2 2 8 4 14 2" xfId="30573"/>
    <cellStyle name="Note 2 2 8 4 14 3" xfId="48061"/>
    <cellStyle name="Note 2 2 8 4 15" xfId="13589"/>
    <cellStyle name="Note 2 2 8 4 15 2" xfId="31149"/>
    <cellStyle name="Note 2 2 8 4 15 3" xfId="48637"/>
    <cellStyle name="Note 2 2 8 4 16" xfId="14163"/>
    <cellStyle name="Note 2 2 8 4 16 2" xfId="31723"/>
    <cellStyle name="Note 2 2 8 4 16 3" xfId="49211"/>
    <cellStyle name="Note 2 2 8 4 17" xfId="14719"/>
    <cellStyle name="Note 2 2 8 4 17 2" xfId="32279"/>
    <cellStyle name="Note 2 2 8 4 17 3" xfId="49767"/>
    <cellStyle name="Note 2 2 8 4 18" xfId="15276"/>
    <cellStyle name="Note 2 2 8 4 18 2" xfId="32836"/>
    <cellStyle name="Note 2 2 8 4 18 3" xfId="50324"/>
    <cellStyle name="Note 2 2 8 4 19" xfId="15834"/>
    <cellStyle name="Note 2 2 8 4 19 2" xfId="33394"/>
    <cellStyle name="Note 2 2 8 4 19 3" xfId="50882"/>
    <cellStyle name="Note 2 2 8 4 2" xfId="6169"/>
    <cellStyle name="Note 2 2 8 4 2 2" xfId="23729"/>
    <cellStyle name="Note 2 2 8 4 2 3" xfId="41217"/>
    <cellStyle name="Note 2 2 8 4 20" xfId="16382"/>
    <cellStyle name="Note 2 2 8 4 20 2" xfId="33942"/>
    <cellStyle name="Note 2 2 8 4 20 3" xfId="51430"/>
    <cellStyle name="Note 2 2 8 4 21" xfId="16915"/>
    <cellStyle name="Note 2 2 8 4 21 2" xfId="34475"/>
    <cellStyle name="Note 2 2 8 4 21 3" xfId="51963"/>
    <cellStyle name="Note 2 2 8 4 22" xfId="17436"/>
    <cellStyle name="Note 2 2 8 4 22 2" xfId="34996"/>
    <cellStyle name="Note 2 2 8 4 22 3" xfId="52484"/>
    <cellStyle name="Note 2 2 8 4 23" xfId="18040"/>
    <cellStyle name="Note 2 2 8 4 24" xfId="35528"/>
    <cellStyle name="Note 2 2 8 4 3" xfId="6770"/>
    <cellStyle name="Note 2 2 8 4 3 2" xfId="24330"/>
    <cellStyle name="Note 2 2 8 4 3 3" xfId="41818"/>
    <cellStyle name="Note 2 2 8 4 4" xfId="7350"/>
    <cellStyle name="Note 2 2 8 4 4 2" xfId="24910"/>
    <cellStyle name="Note 2 2 8 4 4 3" xfId="42398"/>
    <cellStyle name="Note 2 2 8 4 5" xfId="7918"/>
    <cellStyle name="Note 2 2 8 4 5 2" xfId="25478"/>
    <cellStyle name="Note 2 2 8 4 5 3" xfId="42966"/>
    <cellStyle name="Note 2 2 8 4 6" xfId="8486"/>
    <cellStyle name="Note 2 2 8 4 6 2" xfId="26046"/>
    <cellStyle name="Note 2 2 8 4 6 3" xfId="43534"/>
    <cellStyle name="Note 2 2 8 4 7" xfId="9054"/>
    <cellStyle name="Note 2 2 8 4 7 2" xfId="26614"/>
    <cellStyle name="Note 2 2 8 4 7 3" xfId="44102"/>
    <cellStyle name="Note 2 2 8 4 8" xfId="9622"/>
    <cellStyle name="Note 2 2 8 4 8 2" xfId="27182"/>
    <cellStyle name="Note 2 2 8 4 8 3" xfId="44670"/>
    <cellStyle name="Note 2 2 8 4 9" xfId="10201"/>
    <cellStyle name="Note 2 2 8 4 9 2" xfId="27761"/>
    <cellStyle name="Note 2 2 8 4 9 3" xfId="45249"/>
    <cellStyle name="Note 2 2 8 40" xfId="53076"/>
    <cellStyle name="Note 2 2 8 5" xfId="1199"/>
    <cellStyle name="Note 2 2 8 5 2" xfId="18791"/>
    <cellStyle name="Note 2 2 8 5 3" xfId="36279"/>
    <cellStyle name="Note 2 2 8 6" xfId="1635"/>
    <cellStyle name="Note 2 2 8 6 2" xfId="19227"/>
    <cellStyle name="Note 2 2 8 6 3" xfId="36715"/>
    <cellStyle name="Note 2 2 8 7" xfId="2070"/>
    <cellStyle name="Note 2 2 8 7 2" xfId="19662"/>
    <cellStyle name="Note 2 2 8 7 3" xfId="37150"/>
    <cellStyle name="Note 2 2 8 8" xfId="2506"/>
    <cellStyle name="Note 2 2 8 8 2" xfId="20098"/>
    <cellStyle name="Note 2 2 8 8 3" xfId="37586"/>
    <cellStyle name="Note 2 2 8 9" xfId="3075"/>
    <cellStyle name="Note 2 2 8 9 2" xfId="20667"/>
    <cellStyle name="Note 2 2 8 9 3" xfId="38155"/>
    <cellStyle name="Note 2 2 9" xfId="239"/>
    <cellStyle name="Note 2 2 9 10" xfId="3366"/>
    <cellStyle name="Note 2 2 9 10 2" xfId="20958"/>
    <cellStyle name="Note 2 2 9 10 3" xfId="38446"/>
    <cellStyle name="Note 2 2 9 11" xfId="3791"/>
    <cellStyle name="Note 2 2 9 11 2" xfId="21383"/>
    <cellStyle name="Note 2 2 9 11 3" xfId="38871"/>
    <cellStyle name="Note 2 2 9 12" xfId="4212"/>
    <cellStyle name="Note 2 2 9 12 2" xfId="21804"/>
    <cellStyle name="Note 2 2 9 12 3" xfId="39292"/>
    <cellStyle name="Note 2 2 9 13" xfId="4633"/>
    <cellStyle name="Note 2 2 9 13 2" xfId="22225"/>
    <cellStyle name="Note 2 2 9 13 3" xfId="39713"/>
    <cellStyle name="Note 2 2 9 14" xfId="5034"/>
    <cellStyle name="Note 2 2 9 14 2" xfId="22626"/>
    <cellStyle name="Note 2 2 9 14 3" xfId="40114"/>
    <cellStyle name="Note 2 2 9 15" xfId="5434"/>
    <cellStyle name="Note 2 2 9 15 2" xfId="23026"/>
    <cellStyle name="Note 2 2 9 15 3" xfId="40514"/>
    <cellStyle name="Note 2 2 9 16" xfId="5970"/>
    <cellStyle name="Note 2 2 9 16 2" xfId="23562"/>
    <cellStyle name="Note 2 2 9 16 3" xfId="41050"/>
    <cellStyle name="Note 2 2 9 17" xfId="6571"/>
    <cellStyle name="Note 2 2 9 17 2" xfId="24131"/>
    <cellStyle name="Note 2 2 9 17 3" xfId="41619"/>
    <cellStyle name="Note 2 2 9 18" xfId="7151"/>
    <cellStyle name="Note 2 2 9 18 2" xfId="24711"/>
    <cellStyle name="Note 2 2 9 18 3" xfId="42199"/>
    <cellStyle name="Note 2 2 9 19" xfId="7719"/>
    <cellStyle name="Note 2 2 9 19 2" xfId="25279"/>
    <cellStyle name="Note 2 2 9 19 3" xfId="42767"/>
    <cellStyle name="Note 2 2 9 2" xfId="853"/>
    <cellStyle name="Note 2 2 9 2 10" xfId="4770"/>
    <cellStyle name="Note 2 2 9 2 10 2" xfId="22362"/>
    <cellStyle name="Note 2 2 9 2 10 3" xfId="39850"/>
    <cellStyle name="Note 2 2 9 2 11" xfId="5171"/>
    <cellStyle name="Note 2 2 9 2 11 2" xfId="22763"/>
    <cellStyle name="Note 2 2 9 2 11 3" xfId="40251"/>
    <cellStyle name="Note 2 2 9 2 12" xfId="5571"/>
    <cellStyle name="Note 2 2 9 2 12 2" xfId="23163"/>
    <cellStyle name="Note 2 2 9 2 12 3" xfId="40651"/>
    <cellStyle name="Note 2 2 9 2 13" xfId="6316"/>
    <cellStyle name="Note 2 2 9 2 13 2" xfId="23876"/>
    <cellStyle name="Note 2 2 9 2 13 3" xfId="41364"/>
    <cellStyle name="Note 2 2 9 2 14" xfId="6917"/>
    <cellStyle name="Note 2 2 9 2 14 2" xfId="24477"/>
    <cellStyle name="Note 2 2 9 2 14 3" xfId="41965"/>
    <cellStyle name="Note 2 2 9 2 15" xfId="7497"/>
    <cellStyle name="Note 2 2 9 2 15 2" xfId="25057"/>
    <cellStyle name="Note 2 2 9 2 15 3" xfId="42545"/>
    <cellStyle name="Note 2 2 9 2 16" xfId="8065"/>
    <cellStyle name="Note 2 2 9 2 16 2" xfId="25625"/>
    <cellStyle name="Note 2 2 9 2 16 3" xfId="43113"/>
    <cellStyle name="Note 2 2 9 2 17" xfId="8633"/>
    <cellStyle name="Note 2 2 9 2 17 2" xfId="26193"/>
    <cellStyle name="Note 2 2 9 2 17 3" xfId="43681"/>
    <cellStyle name="Note 2 2 9 2 18" xfId="9201"/>
    <cellStyle name="Note 2 2 9 2 18 2" xfId="26761"/>
    <cellStyle name="Note 2 2 9 2 18 3" xfId="44249"/>
    <cellStyle name="Note 2 2 9 2 19" xfId="9769"/>
    <cellStyle name="Note 2 2 9 2 19 2" xfId="27329"/>
    <cellStyle name="Note 2 2 9 2 19 3" xfId="44817"/>
    <cellStyle name="Note 2 2 9 2 2" xfId="1346"/>
    <cellStyle name="Note 2 2 9 2 2 2" xfId="18938"/>
    <cellStyle name="Note 2 2 9 2 2 3" xfId="36426"/>
    <cellStyle name="Note 2 2 9 2 20" xfId="10348"/>
    <cellStyle name="Note 2 2 9 2 20 2" xfId="27908"/>
    <cellStyle name="Note 2 2 9 2 20 3" xfId="45396"/>
    <cellStyle name="Note 2 2 9 2 21" xfId="10915"/>
    <cellStyle name="Note 2 2 9 2 21 2" xfId="28475"/>
    <cellStyle name="Note 2 2 9 2 21 3" xfId="45963"/>
    <cellStyle name="Note 2 2 9 2 22" xfId="11425"/>
    <cellStyle name="Note 2 2 9 2 22 2" xfId="28985"/>
    <cellStyle name="Note 2 2 9 2 22 3" xfId="46473"/>
    <cellStyle name="Note 2 2 9 2 23" xfId="12006"/>
    <cellStyle name="Note 2 2 9 2 23 2" xfId="29566"/>
    <cellStyle name="Note 2 2 9 2 23 3" xfId="47054"/>
    <cellStyle name="Note 2 2 9 2 24" xfId="12584"/>
    <cellStyle name="Note 2 2 9 2 24 2" xfId="30144"/>
    <cellStyle name="Note 2 2 9 2 24 3" xfId="47632"/>
    <cellStyle name="Note 2 2 9 2 25" xfId="13160"/>
    <cellStyle name="Note 2 2 9 2 25 2" xfId="30720"/>
    <cellStyle name="Note 2 2 9 2 25 3" xfId="48208"/>
    <cellStyle name="Note 2 2 9 2 26" xfId="13736"/>
    <cellStyle name="Note 2 2 9 2 26 2" xfId="31296"/>
    <cellStyle name="Note 2 2 9 2 26 3" xfId="48784"/>
    <cellStyle name="Note 2 2 9 2 27" xfId="14310"/>
    <cellStyle name="Note 2 2 9 2 27 2" xfId="31870"/>
    <cellStyle name="Note 2 2 9 2 27 3" xfId="49358"/>
    <cellStyle name="Note 2 2 9 2 28" xfId="14866"/>
    <cellStyle name="Note 2 2 9 2 28 2" xfId="32426"/>
    <cellStyle name="Note 2 2 9 2 28 3" xfId="49914"/>
    <cellStyle name="Note 2 2 9 2 29" xfId="15423"/>
    <cellStyle name="Note 2 2 9 2 29 2" xfId="32983"/>
    <cellStyle name="Note 2 2 9 2 29 3" xfId="50471"/>
    <cellStyle name="Note 2 2 9 2 3" xfId="1782"/>
    <cellStyle name="Note 2 2 9 2 3 2" xfId="19374"/>
    <cellStyle name="Note 2 2 9 2 3 3" xfId="36862"/>
    <cellStyle name="Note 2 2 9 2 30" xfId="15981"/>
    <cellStyle name="Note 2 2 9 2 30 2" xfId="33541"/>
    <cellStyle name="Note 2 2 9 2 30 3" xfId="51029"/>
    <cellStyle name="Note 2 2 9 2 31" xfId="16529"/>
    <cellStyle name="Note 2 2 9 2 31 2" xfId="34089"/>
    <cellStyle name="Note 2 2 9 2 31 3" xfId="51577"/>
    <cellStyle name="Note 2 2 9 2 32" xfId="17062"/>
    <cellStyle name="Note 2 2 9 2 32 2" xfId="34622"/>
    <cellStyle name="Note 2 2 9 2 32 3" xfId="52110"/>
    <cellStyle name="Note 2 2 9 2 33" xfId="17583"/>
    <cellStyle name="Note 2 2 9 2 33 2" xfId="35143"/>
    <cellStyle name="Note 2 2 9 2 33 3" xfId="52631"/>
    <cellStyle name="Note 2 2 9 2 34" xfId="18187"/>
    <cellStyle name="Note 2 2 9 2 35" xfId="35675"/>
    <cellStyle name="Note 2 2 9 2 36" xfId="53401"/>
    <cellStyle name="Note 2 2 9 2 37" xfId="53568"/>
    <cellStyle name="Note 2 2 9 2 4" xfId="2217"/>
    <cellStyle name="Note 2 2 9 2 4 2" xfId="19809"/>
    <cellStyle name="Note 2 2 9 2 4 3" xfId="37297"/>
    <cellStyle name="Note 2 2 9 2 5" xfId="2653"/>
    <cellStyle name="Note 2 2 9 2 5 2" xfId="20245"/>
    <cellStyle name="Note 2 2 9 2 5 3" xfId="37733"/>
    <cellStyle name="Note 2 2 9 2 6" xfId="1143"/>
    <cellStyle name="Note 2 2 9 2 6 2" xfId="18735"/>
    <cellStyle name="Note 2 2 9 2 6 3" xfId="36223"/>
    <cellStyle name="Note 2 2 9 2 7" xfId="3503"/>
    <cellStyle name="Note 2 2 9 2 7 2" xfId="21095"/>
    <cellStyle name="Note 2 2 9 2 7 3" xfId="38583"/>
    <cellStyle name="Note 2 2 9 2 8" xfId="3928"/>
    <cellStyle name="Note 2 2 9 2 8 2" xfId="21520"/>
    <cellStyle name="Note 2 2 9 2 8 3" xfId="39008"/>
    <cellStyle name="Note 2 2 9 2 9" xfId="4349"/>
    <cellStyle name="Note 2 2 9 2 9 2" xfId="21941"/>
    <cellStyle name="Note 2 2 9 2 9 3" xfId="39429"/>
    <cellStyle name="Note 2 2 9 20" xfId="8287"/>
    <cellStyle name="Note 2 2 9 20 2" xfId="25847"/>
    <cellStyle name="Note 2 2 9 20 3" xfId="43335"/>
    <cellStyle name="Note 2 2 9 21" xfId="8855"/>
    <cellStyle name="Note 2 2 9 21 2" xfId="26415"/>
    <cellStyle name="Note 2 2 9 21 3" xfId="43903"/>
    <cellStyle name="Note 2 2 9 22" xfId="9423"/>
    <cellStyle name="Note 2 2 9 22 2" xfId="26983"/>
    <cellStyle name="Note 2 2 9 22 3" xfId="44471"/>
    <cellStyle name="Note 2 2 9 23" xfId="10003"/>
    <cellStyle name="Note 2 2 9 23 2" xfId="27563"/>
    <cellStyle name="Note 2 2 9 23 3" xfId="45051"/>
    <cellStyle name="Note 2 2 9 24" xfId="10570"/>
    <cellStyle name="Note 2 2 9 24 2" xfId="28130"/>
    <cellStyle name="Note 2 2 9 24 3" xfId="45618"/>
    <cellStyle name="Note 2 2 9 25" xfId="11081"/>
    <cellStyle name="Note 2 2 9 25 2" xfId="28641"/>
    <cellStyle name="Note 2 2 9 25 3" xfId="46129"/>
    <cellStyle name="Note 2 2 9 26" xfId="11660"/>
    <cellStyle name="Note 2 2 9 26 2" xfId="29220"/>
    <cellStyle name="Note 2 2 9 26 3" xfId="46708"/>
    <cellStyle name="Note 2 2 9 27" xfId="12238"/>
    <cellStyle name="Note 2 2 9 27 2" xfId="29798"/>
    <cellStyle name="Note 2 2 9 27 3" xfId="47286"/>
    <cellStyle name="Note 2 2 9 28" xfId="12817"/>
    <cellStyle name="Note 2 2 9 28 2" xfId="30377"/>
    <cellStyle name="Note 2 2 9 28 3" xfId="47865"/>
    <cellStyle name="Note 2 2 9 29" xfId="13393"/>
    <cellStyle name="Note 2 2 9 29 2" xfId="30953"/>
    <cellStyle name="Note 2 2 9 29 3" xfId="48441"/>
    <cellStyle name="Note 2 2 9 3" xfId="973"/>
    <cellStyle name="Note 2 2 9 3 10" xfId="4890"/>
    <cellStyle name="Note 2 2 9 3 10 2" xfId="22482"/>
    <cellStyle name="Note 2 2 9 3 10 3" xfId="39970"/>
    <cellStyle name="Note 2 2 9 3 11" xfId="5291"/>
    <cellStyle name="Note 2 2 9 3 11 2" xfId="22883"/>
    <cellStyle name="Note 2 2 9 3 11 3" xfId="40371"/>
    <cellStyle name="Note 2 2 9 3 12" xfId="5691"/>
    <cellStyle name="Note 2 2 9 3 12 2" xfId="23283"/>
    <cellStyle name="Note 2 2 9 3 12 3" xfId="40771"/>
    <cellStyle name="Note 2 2 9 3 13" xfId="6436"/>
    <cellStyle name="Note 2 2 9 3 13 2" xfId="23996"/>
    <cellStyle name="Note 2 2 9 3 13 3" xfId="41484"/>
    <cellStyle name="Note 2 2 9 3 14" xfId="7037"/>
    <cellStyle name="Note 2 2 9 3 14 2" xfId="24597"/>
    <cellStyle name="Note 2 2 9 3 14 3" xfId="42085"/>
    <cellStyle name="Note 2 2 9 3 15" xfId="7617"/>
    <cellStyle name="Note 2 2 9 3 15 2" xfId="25177"/>
    <cellStyle name="Note 2 2 9 3 15 3" xfId="42665"/>
    <cellStyle name="Note 2 2 9 3 16" xfId="8185"/>
    <cellStyle name="Note 2 2 9 3 16 2" xfId="25745"/>
    <cellStyle name="Note 2 2 9 3 16 3" xfId="43233"/>
    <cellStyle name="Note 2 2 9 3 17" xfId="8753"/>
    <cellStyle name="Note 2 2 9 3 17 2" xfId="26313"/>
    <cellStyle name="Note 2 2 9 3 17 3" xfId="43801"/>
    <cellStyle name="Note 2 2 9 3 18" xfId="9321"/>
    <cellStyle name="Note 2 2 9 3 18 2" xfId="26881"/>
    <cellStyle name="Note 2 2 9 3 18 3" xfId="44369"/>
    <cellStyle name="Note 2 2 9 3 19" xfId="9889"/>
    <cellStyle name="Note 2 2 9 3 19 2" xfId="27449"/>
    <cellStyle name="Note 2 2 9 3 19 3" xfId="44937"/>
    <cellStyle name="Note 2 2 9 3 2" xfId="1466"/>
    <cellStyle name="Note 2 2 9 3 2 2" xfId="19058"/>
    <cellStyle name="Note 2 2 9 3 2 3" xfId="36546"/>
    <cellStyle name="Note 2 2 9 3 20" xfId="10468"/>
    <cellStyle name="Note 2 2 9 3 20 2" xfId="28028"/>
    <cellStyle name="Note 2 2 9 3 20 3" xfId="45516"/>
    <cellStyle name="Note 2 2 9 3 21" xfId="11035"/>
    <cellStyle name="Note 2 2 9 3 21 2" xfId="28595"/>
    <cellStyle name="Note 2 2 9 3 21 3" xfId="46083"/>
    <cellStyle name="Note 2 2 9 3 22" xfId="11545"/>
    <cellStyle name="Note 2 2 9 3 22 2" xfId="29105"/>
    <cellStyle name="Note 2 2 9 3 22 3" xfId="46593"/>
    <cellStyle name="Note 2 2 9 3 23" xfId="12126"/>
    <cellStyle name="Note 2 2 9 3 23 2" xfId="29686"/>
    <cellStyle name="Note 2 2 9 3 23 3" xfId="47174"/>
    <cellStyle name="Note 2 2 9 3 24" xfId="12704"/>
    <cellStyle name="Note 2 2 9 3 24 2" xfId="30264"/>
    <cellStyle name="Note 2 2 9 3 24 3" xfId="47752"/>
    <cellStyle name="Note 2 2 9 3 25" xfId="13280"/>
    <cellStyle name="Note 2 2 9 3 25 2" xfId="30840"/>
    <cellStyle name="Note 2 2 9 3 25 3" xfId="48328"/>
    <cellStyle name="Note 2 2 9 3 26" xfId="13856"/>
    <cellStyle name="Note 2 2 9 3 26 2" xfId="31416"/>
    <cellStyle name="Note 2 2 9 3 26 3" xfId="48904"/>
    <cellStyle name="Note 2 2 9 3 27" xfId="14430"/>
    <cellStyle name="Note 2 2 9 3 27 2" xfId="31990"/>
    <cellStyle name="Note 2 2 9 3 27 3" xfId="49478"/>
    <cellStyle name="Note 2 2 9 3 28" xfId="14986"/>
    <cellStyle name="Note 2 2 9 3 28 2" xfId="32546"/>
    <cellStyle name="Note 2 2 9 3 28 3" xfId="50034"/>
    <cellStyle name="Note 2 2 9 3 29" xfId="15543"/>
    <cellStyle name="Note 2 2 9 3 29 2" xfId="33103"/>
    <cellStyle name="Note 2 2 9 3 29 3" xfId="50591"/>
    <cellStyle name="Note 2 2 9 3 3" xfId="1902"/>
    <cellStyle name="Note 2 2 9 3 3 2" xfId="19494"/>
    <cellStyle name="Note 2 2 9 3 3 3" xfId="36982"/>
    <cellStyle name="Note 2 2 9 3 30" xfId="16101"/>
    <cellStyle name="Note 2 2 9 3 30 2" xfId="33661"/>
    <cellStyle name="Note 2 2 9 3 30 3" xfId="51149"/>
    <cellStyle name="Note 2 2 9 3 31" xfId="16649"/>
    <cellStyle name="Note 2 2 9 3 31 2" xfId="34209"/>
    <cellStyle name="Note 2 2 9 3 31 3" xfId="51697"/>
    <cellStyle name="Note 2 2 9 3 32" xfId="17182"/>
    <cellStyle name="Note 2 2 9 3 32 2" xfId="34742"/>
    <cellStyle name="Note 2 2 9 3 32 3" xfId="52230"/>
    <cellStyle name="Note 2 2 9 3 33" xfId="17703"/>
    <cellStyle name="Note 2 2 9 3 33 2" xfId="35263"/>
    <cellStyle name="Note 2 2 9 3 33 3" xfId="52751"/>
    <cellStyle name="Note 2 2 9 3 34" xfId="18307"/>
    <cellStyle name="Note 2 2 9 3 35" xfId="35795"/>
    <cellStyle name="Note 2 2 9 3 36" xfId="53521"/>
    <cellStyle name="Note 2 2 9 3 37" xfId="53911"/>
    <cellStyle name="Note 2 2 9 3 4" xfId="2337"/>
    <cellStyle name="Note 2 2 9 3 4 2" xfId="19929"/>
    <cellStyle name="Note 2 2 9 3 4 3" xfId="37417"/>
    <cellStyle name="Note 2 2 9 3 5" xfId="2773"/>
    <cellStyle name="Note 2 2 9 3 5 2" xfId="20365"/>
    <cellStyle name="Note 2 2 9 3 5 3" xfId="37853"/>
    <cellStyle name="Note 2 2 9 3 6" xfId="2407"/>
    <cellStyle name="Note 2 2 9 3 6 2" xfId="19999"/>
    <cellStyle name="Note 2 2 9 3 6 3" xfId="37487"/>
    <cellStyle name="Note 2 2 9 3 7" xfId="3623"/>
    <cellStyle name="Note 2 2 9 3 7 2" xfId="21215"/>
    <cellStyle name="Note 2 2 9 3 7 3" xfId="38703"/>
    <cellStyle name="Note 2 2 9 3 8" xfId="4048"/>
    <cellStyle name="Note 2 2 9 3 8 2" xfId="21640"/>
    <cellStyle name="Note 2 2 9 3 8 3" xfId="39128"/>
    <cellStyle name="Note 2 2 9 3 9" xfId="4469"/>
    <cellStyle name="Note 2 2 9 3 9 2" xfId="22061"/>
    <cellStyle name="Note 2 2 9 3 9 3" xfId="39549"/>
    <cellStyle name="Note 2 2 9 30" xfId="13970"/>
    <cellStyle name="Note 2 2 9 30 2" xfId="31530"/>
    <cellStyle name="Note 2 2 9 30 3" xfId="49018"/>
    <cellStyle name="Note 2 2 9 31" xfId="14530"/>
    <cellStyle name="Note 2 2 9 31 2" xfId="32090"/>
    <cellStyle name="Note 2 2 9 31 3" xfId="49578"/>
    <cellStyle name="Note 2 2 9 32" xfId="15085"/>
    <cellStyle name="Note 2 2 9 32 2" xfId="32645"/>
    <cellStyle name="Note 2 2 9 32 3" xfId="50133"/>
    <cellStyle name="Note 2 2 9 33" xfId="15650"/>
    <cellStyle name="Note 2 2 9 33 2" xfId="33210"/>
    <cellStyle name="Note 2 2 9 33 3" xfId="50698"/>
    <cellStyle name="Note 2 2 9 34" xfId="16197"/>
    <cellStyle name="Note 2 2 9 34 2" xfId="33757"/>
    <cellStyle name="Note 2 2 9 34 3" xfId="51245"/>
    <cellStyle name="Note 2 2 9 35" xfId="16748"/>
    <cellStyle name="Note 2 2 9 35 2" xfId="34308"/>
    <cellStyle name="Note 2 2 9 35 3" xfId="51796"/>
    <cellStyle name="Note 2 2 9 36" xfId="17269"/>
    <cellStyle name="Note 2 2 9 36 2" xfId="34829"/>
    <cellStyle name="Note 2 2 9 36 3" xfId="52317"/>
    <cellStyle name="Note 2 2 9 37" xfId="17873"/>
    <cellStyle name="Note 2 2 9 38" xfId="35361"/>
    <cellStyle name="Note 2 2 9 39" xfId="53264"/>
    <cellStyle name="Note 2 2 9 4" xfId="716"/>
    <cellStyle name="Note 2 2 9 4 10" xfId="10778"/>
    <cellStyle name="Note 2 2 9 4 10 2" xfId="28338"/>
    <cellStyle name="Note 2 2 9 4 10 3" xfId="45826"/>
    <cellStyle name="Note 2 2 9 4 11" xfId="11288"/>
    <cellStyle name="Note 2 2 9 4 11 2" xfId="28848"/>
    <cellStyle name="Note 2 2 9 4 11 3" xfId="46336"/>
    <cellStyle name="Note 2 2 9 4 12" xfId="11869"/>
    <cellStyle name="Note 2 2 9 4 12 2" xfId="29429"/>
    <cellStyle name="Note 2 2 9 4 12 3" xfId="46917"/>
    <cellStyle name="Note 2 2 9 4 13" xfId="12447"/>
    <cellStyle name="Note 2 2 9 4 13 2" xfId="30007"/>
    <cellStyle name="Note 2 2 9 4 13 3" xfId="47495"/>
    <cellStyle name="Note 2 2 9 4 14" xfId="13023"/>
    <cellStyle name="Note 2 2 9 4 14 2" xfId="30583"/>
    <cellStyle name="Note 2 2 9 4 14 3" xfId="48071"/>
    <cellStyle name="Note 2 2 9 4 15" xfId="13599"/>
    <cellStyle name="Note 2 2 9 4 15 2" xfId="31159"/>
    <cellStyle name="Note 2 2 9 4 15 3" xfId="48647"/>
    <cellStyle name="Note 2 2 9 4 16" xfId="14173"/>
    <cellStyle name="Note 2 2 9 4 16 2" xfId="31733"/>
    <cellStyle name="Note 2 2 9 4 16 3" xfId="49221"/>
    <cellStyle name="Note 2 2 9 4 17" xfId="14729"/>
    <cellStyle name="Note 2 2 9 4 17 2" xfId="32289"/>
    <cellStyle name="Note 2 2 9 4 17 3" xfId="49777"/>
    <cellStyle name="Note 2 2 9 4 18" xfId="15286"/>
    <cellStyle name="Note 2 2 9 4 18 2" xfId="32846"/>
    <cellStyle name="Note 2 2 9 4 18 3" xfId="50334"/>
    <cellStyle name="Note 2 2 9 4 19" xfId="15844"/>
    <cellStyle name="Note 2 2 9 4 19 2" xfId="33404"/>
    <cellStyle name="Note 2 2 9 4 19 3" xfId="50892"/>
    <cellStyle name="Note 2 2 9 4 2" xfId="6179"/>
    <cellStyle name="Note 2 2 9 4 2 2" xfId="23739"/>
    <cellStyle name="Note 2 2 9 4 2 3" xfId="41227"/>
    <cellStyle name="Note 2 2 9 4 20" xfId="16392"/>
    <cellStyle name="Note 2 2 9 4 20 2" xfId="33952"/>
    <cellStyle name="Note 2 2 9 4 20 3" xfId="51440"/>
    <cellStyle name="Note 2 2 9 4 21" xfId="16925"/>
    <cellStyle name="Note 2 2 9 4 21 2" xfId="34485"/>
    <cellStyle name="Note 2 2 9 4 21 3" xfId="51973"/>
    <cellStyle name="Note 2 2 9 4 22" xfId="17446"/>
    <cellStyle name="Note 2 2 9 4 22 2" xfId="35006"/>
    <cellStyle name="Note 2 2 9 4 22 3" xfId="52494"/>
    <cellStyle name="Note 2 2 9 4 23" xfId="18050"/>
    <cellStyle name="Note 2 2 9 4 24" xfId="35538"/>
    <cellStyle name="Note 2 2 9 4 3" xfId="6780"/>
    <cellStyle name="Note 2 2 9 4 3 2" xfId="24340"/>
    <cellStyle name="Note 2 2 9 4 3 3" xfId="41828"/>
    <cellStyle name="Note 2 2 9 4 4" xfId="7360"/>
    <cellStyle name="Note 2 2 9 4 4 2" xfId="24920"/>
    <cellStyle name="Note 2 2 9 4 4 3" xfId="42408"/>
    <cellStyle name="Note 2 2 9 4 5" xfId="7928"/>
    <cellStyle name="Note 2 2 9 4 5 2" xfId="25488"/>
    <cellStyle name="Note 2 2 9 4 5 3" xfId="42976"/>
    <cellStyle name="Note 2 2 9 4 6" xfId="8496"/>
    <cellStyle name="Note 2 2 9 4 6 2" xfId="26056"/>
    <cellStyle name="Note 2 2 9 4 6 3" xfId="43544"/>
    <cellStyle name="Note 2 2 9 4 7" xfId="9064"/>
    <cellStyle name="Note 2 2 9 4 7 2" xfId="26624"/>
    <cellStyle name="Note 2 2 9 4 7 3" xfId="44112"/>
    <cellStyle name="Note 2 2 9 4 8" xfId="9632"/>
    <cellStyle name="Note 2 2 9 4 8 2" xfId="27192"/>
    <cellStyle name="Note 2 2 9 4 8 3" xfId="44680"/>
    <cellStyle name="Note 2 2 9 4 9" xfId="10211"/>
    <cellStyle name="Note 2 2 9 4 9 2" xfId="27771"/>
    <cellStyle name="Note 2 2 9 4 9 3" xfId="45259"/>
    <cellStyle name="Note 2 2 9 40" xfId="53755"/>
    <cellStyle name="Note 2 2 9 5" xfId="1209"/>
    <cellStyle name="Note 2 2 9 5 2" xfId="18801"/>
    <cellStyle name="Note 2 2 9 5 3" xfId="36289"/>
    <cellStyle name="Note 2 2 9 6" xfId="1645"/>
    <cellStyle name="Note 2 2 9 6 2" xfId="19237"/>
    <cellStyle name="Note 2 2 9 6 3" xfId="36725"/>
    <cellStyle name="Note 2 2 9 7" xfId="2080"/>
    <cellStyle name="Note 2 2 9 7 2" xfId="19672"/>
    <cellStyle name="Note 2 2 9 7 3" xfId="37160"/>
    <cellStyle name="Note 2 2 9 8" xfId="2516"/>
    <cellStyle name="Note 2 2 9 8 2" xfId="20108"/>
    <cellStyle name="Note 2 2 9 8 3" xfId="37596"/>
    <cellStyle name="Note 2 2 9 9" xfId="2895"/>
    <cellStyle name="Note 2 2 9 9 2" xfId="20487"/>
    <cellStyle name="Note 2 2 9 9 3" xfId="37975"/>
    <cellStyle name="Note 2 20" xfId="294"/>
    <cellStyle name="Note 2 20 2" xfId="18349"/>
    <cellStyle name="Note 2 20 3" xfId="35837"/>
    <cellStyle name="Note 2 21" xfId="396"/>
    <cellStyle name="Note 2 21 2" xfId="18443"/>
    <cellStyle name="Note 2 21 3" xfId="35931"/>
    <cellStyle name="Note 2 22" xfId="366"/>
    <cellStyle name="Note 2 22 2" xfId="18413"/>
    <cellStyle name="Note 2 22 3" xfId="35901"/>
    <cellStyle name="Note 2 23" xfId="360"/>
    <cellStyle name="Note 2 23 2" xfId="18407"/>
    <cellStyle name="Note 2 23 3" xfId="35895"/>
    <cellStyle name="Note 2 24" xfId="395"/>
    <cellStyle name="Note 2 24 2" xfId="18442"/>
    <cellStyle name="Note 2 24 3" xfId="35930"/>
    <cellStyle name="Note 2 25" xfId="367"/>
    <cellStyle name="Note 2 25 2" xfId="18414"/>
    <cellStyle name="Note 2 25 3" xfId="35902"/>
    <cellStyle name="Note 2 26" xfId="359"/>
    <cellStyle name="Note 2 26 2" xfId="18406"/>
    <cellStyle name="Note 2 26 3" xfId="35894"/>
    <cellStyle name="Note 2 27" xfId="441"/>
    <cellStyle name="Note 2 27 2" xfId="18488"/>
    <cellStyle name="Note 2 27 3" xfId="35976"/>
    <cellStyle name="Note 2 28" xfId="438"/>
    <cellStyle name="Note 2 28 2" xfId="18485"/>
    <cellStyle name="Note 2 28 3" xfId="35973"/>
    <cellStyle name="Note 2 29" xfId="1008"/>
    <cellStyle name="Note 2 29 2" xfId="18624"/>
    <cellStyle name="Note 2 29 3" xfId="36112"/>
    <cellStyle name="Note 2 3" xfId="213"/>
    <cellStyle name="Note 2 3 10" xfId="2375"/>
    <cellStyle name="Note 2 3 10 2" xfId="19967"/>
    <cellStyle name="Note 2 3 10 3" xfId="37455"/>
    <cellStyle name="Note 2 3 11" xfId="2910"/>
    <cellStyle name="Note 2 3 11 2" xfId="20502"/>
    <cellStyle name="Note 2 3 11 3" xfId="37990"/>
    <cellStyle name="Note 2 3 12" xfId="3229"/>
    <cellStyle name="Note 2 3 12 2" xfId="20821"/>
    <cellStyle name="Note 2 3 12 3" xfId="38309"/>
    <cellStyle name="Note 2 3 13" xfId="3660"/>
    <cellStyle name="Note 2 3 13 2" xfId="21252"/>
    <cellStyle name="Note 2 3 13 3" xfId="38740"/>
    <cellStyle name="Note 2 3 14" xfId="4084"/>
    <cellStyle name="Note 2 3 14 2" xfId="21676"/>
    <cellStyle name="Note 2 3 14 3" xfId="39164"/>
    <cellStyle name="Note 2 3 15" xfId="4505"/>
    <cellStyle name="Note 2 3 15 2" xfId="22097"/>
    <cellStyle name="Note 2 3 15 3" xfId="39585"/>
    <cellStyle name="Note 2 3 16" xfId="4923"/>
    <cellStyle name="Note 2 3 16 2" xfId="22515"/>
    <cellStyle name="Note 2 3 16 3" xfId="40003"/>
    <cellStyle name="Note 2 3 17" xfId="5323"/>
    <cellStyle name="Note 2 3 17 2" xfId="22915"/>
    <cellStyle name="Note 2 3 17 3" xfId="40403"/>
    <cellStyle name="Note 2 3 18" xfId="5826"/>
    <cellStyle name="Note 2 3 18 2" xfId="23418"/>
    <cellStyle name="Note 2 3 18 3" xfId="40906"/>
    <cellStyle name="Note 2 3 19" xfId="5745"/>
    <cellStyle name="Note 2 3 19 2" xfId="23337"/>
    <cellStyle name="Note 2 3 19 3" xfId="40825"/>
    <cellStyle name="Note 2 3 2" xfId="642"/>
    <cellStyle name="Note 2 3 2 10" xfId="3718"/>
    <cellStyle name="Note 2 3 2 10 2" xfId="21310"/>
    <cellStyle name="Note 2 3 2 10 3" xfId="38798"/>
    <cellStyle name="Note 2 3 2 11" xfId="4139"/>
    <cellStyle name="Note 2 3 2 11 2" xfId="21731"/>
    <cellStyle name="Note 2 3 2 11 3" xfId="39219"/>
    <cellStyle name="Note 2 3 2 12" xfId="4560"/>
    <cellStyle name="Note 2 3 2 12 2" xfId="22152"/>
    <cellStyle name="Note 2 3 2 12 3" xfId="39640"/>
    <cellStyle name="Note 2 3 2 13" xfId="4971"/>
    <cellStyle name="Note 2 3 2 13 2" xfId="22563"/>
    <cellStyle name="Note 2 3 2 13 3" xfId="40051"/>
    <cellStyle name="Note 2 3 2 14" xfId="5371"/>
    <cellStyle name="Note 2 3 2 14 2" xfId="22963"/>
    <cellStyle name="Note 2 3 2 14 3" xfId="40451"/>
    <cellStyle name="Note 2 3 2 15" xfId="5892"/>
    <cellStyle name="Note 2 3 2 15 2" xfId="23484"/>
    <cellStyle name="Note 2 3 2 15 3" xfId="40972"/>
    <cellStyle name="Note 2 3 2 16" xfId="6491"/>
    <cellStyle name="Note 2 3 2 16 2" xfId="24051"/>
    <cellStyle name="Note 2 3 2 16 3" xfId="41539"/>
    <cellStyle name="Note 2 3 2 17" xfId="7071"/>
    <cellStyle name="Note 2 3 2 17 2" xfId="24631"/>
    <cellStyle name="Note 2 3 2 17 3" xfId="42119"/>
    <cellStyle name="Note 2 3 2 18" xfId="7639"/>
    <cellStyle name="Note 2 3 2 18 2" xfId="25199"/>
    <cellStyle name="Note 2 3 2 18 3" xfId="42687"/>
    <cellStyle name="Note 2 3 2 19" xfId="8207"/>
    <cellStyle name="Note 2 3 2 19 2" xfId="25767"/>
    <cellStyle name="Note 2 3 2 19 3" xfId="43255"/>
    <cellStyle name="Note 2 3 2 2" xfId="790"/>
    <cellStyle name="Note 2 3 2 2 10" xfId="4707"/>
    <cellStyle name="Note 2 3 2 2 10 2" xfId="22299"/>
    <cellStyle name="Note 2 3 2 2 10 3" xfId="39787"/>
    <cellStyle name="Note 2 3 2 2 11" xfId="5108"/>
    <cellStyle name="Note 2 3 2 2 11 2" xfId="22700"/>
    <cellStyle name="Note 2 3 2 2 11 3" xfId="40188"/>
    <cellStyle name="Note 2 3 2 2 12" xfId="5508"/>
    <cellStyle name="Note 2 3 2 2 12 2" xfId="23100"/>
    <cellStyle name="Note 2 3 2 2 12 3" xfId="40588"/>
    <cellStyle name="Note 2 3 2 2 13" xfId="6253"/>
    <cellStyle name="Note 2 3 2 2 13 2" xfId="23813"/>
    <cellStyle name="Note 2 3 2 2 13 3" xfId="41301"/>
    <cellStyle name="Note 2 3 2 2 14" xfId="6854"/>
    <cellStyle name="Note 2 3 2 2 14 2" xfId="24414"/>
    <cellStyle name="Note 2 3 2 2 14 3" xfId="41902"/>
    <cellStyle name="Note 2 3 2 2 15" xfId="7434"/>
    <cellStyle name="Note 2 3 2 2 15 2" xfId="24994"/>
    <cellStyle name="Note 2 3 2 2 15 3" xfId="42482"/>
    <cellStyle name="Note 2 3 2 2 16" xfId="8002"/>
    <cellStyle name="Note 2 3 2 2 16 2" xfId="25562"/>
    <cellStyle name="Note 2 3 2 2 16 3" xfId="43050"/>
    <cellStyle name="Note 2 3 2 2 17" xfId="8570"/>
    <cellStyle name="Note 2 3 2 2 17 2" xfId="26130"/>
    <cellStyle name="Note 2 3 2 2 17 3" xfId="43618"/>
    <cellStyle name="Note 2 3 2 2 18" xfId="9138"/>
    <cellStyle name="Note 2 3 2 2 18 2" xfId="26698"/>
    <cellStyle name="Note 2 3 2 2 18 3" xfId="44186"/>
    <cellStyle name="Note 2 3 2 2 19" xfId="9706"/>
    <cellStyle name="Note 2 3 2 2 19 2" xfId="27266"/>
    <cellStyle name="Note 2 3 2 2 19 3" xfId="44754"/>
    <cellStyle name="Note 2 3 2 2 2" xfId="1283"/>
    <cellStyle name="Note 2 3 2 2 2 2" xfId="18875"/>
    <cellStyle name="Note 2 3 2 2 2 3" xfId="36363"/>
    <cellStyle name="Note 2 3 2 2 20" xfId="10285"/>
    <cellStyle name="Note 2 3 2 2 20 2" xfId="27845"/>
    <cellStyle name="Note 2 3 2 2 20 3" xfId="45333"/>
    <cellStyle name="Note 2 3 2 2 21" xfId="10852"/>
    <cellStyle name="Note 2 3 2 2 21 2" xfId="28412"/>
    <cellStyle name="Note 2 3 2 2 21 3" xfId="45900"/>
    <cellStyle name="Note 2 3 2 2 22" xfId="11362"/>
    <cellStyle name="Note 2 3 2 2 22 2" xfId="28922"/>
    <cellStyle name="Note 2 3 2 2 22 3" xfId="46410"/>
    <cellStyle name="Note 2 3 2 2 23" xfId="11943"/>
    <cellStyle name="Note 2 3 2 2 23 2" xfId="29503"/>
    <cellStyle name="Note 2 3 2 2 23 3" xfId="46991"/>
    <cellStyle name="Note 2 3 2 2 24" xfId="12521"/>
    <cellStyle name="Note 2 3 2 2 24 2" xfId="30081"/>
    <cellStyle name="Note 2 3 2 2 24 3" xfId="47569"/>
    <cellStyle name="Note 2 3 2 2 25" xfId="13097"/>
    <cellStyle name="Note 2 3 2 2 25 2" xfId="30657"/>
    <cellStyle name="Note 2 3 2 2 25 3" xfId="48145"/>
    <cellStyle name="Note 2 3 2 2 26" xfId="13673"/>
    <cellStyle name="Note 2 3 2 2 26 2" xfId="31233"/>
    <cellStyle name="Note 2 3 2 2 26 3" xfId="48721"/>
    <cellStyle name="Note 2 3 2 2 27" xfId="14247"/>
    <cellStyle name="Note 2 3 2 2 27 2" xfId="31807"/>
    <cellStyle name="Note 2 3 2 2 27 3" xfId="49295"/>
    <cellStyle name="Note 2 3 2 2 28" xfId="14803"/>
    <cellStyle name="Note 2 3 2 2 28 2" xfId="32363"/>
    <cellStyle name="Note 2 3 2 2 28 3" xfId="49851"/>
    <cellStyle name="Note 2 3 2 2 29" xfId="15360"/>
    <cellStyle name="Note 2 3 2 2 29 2" xfId="32920"/>
    <cellStyle name="Note 2 3 2 2 29 3" xfId="50408"/>
    <cellStyle name="Note 2 3 2 2 3" xfId="1719"/>
    <cellStyle name="Note 2 3 2 2 3 2" xfId="19311"/>
    <cellStyle name="Note 2 3 2 2 3 3" xfId="36799"/>
    <cellStyle name="Note 2 3 2 2 30" xfId="15918"/>
    <cellStyle name="Note 2 3 2 2 30 2" xfId="33478"/>
    <cellStyle name="Note 2 3 2 2 30 3" xfId="50966"/>
    <cellStyle name="Note 2 3 2 2 31" xfId="16466"/>
    <cellStyle name="Note 2 3 2 2 31 2" xfId="34026"/>
    <cellStyle name="Note 2 3 2 2 31 3" xfId="51514"/>
    <cellStyle name="Note 2 3 2 2 32" xfId="16999"/>
    <cellStyle name="Note 2 3 2 2 32 2" xfId="34559"/>
    <cellStyle name="Note 2 3 2 2 32 3" xfId="52047"/>
    <cellStyle name="Note 2 3 2 2 33" xfId="17520"/>
    <cellStyle name="Note 2 3 2 2 33 2" xfId="35080"/>
    <cellStyle name="Note 2 3 2 2 33 3" xfId="52568"/>
    <cellStyle name="Note 2 3 2 2 34" xfId="18124"/>
    <cellStyle name="Note 2 3 2 2 35" xfId="35612"/>
    <cellStyle name="Note 2 3 2 2 36" xfId="53338"/>
    <cellStyle name="Note 2 3 2 2 37" xfId="53045"/>
    <cellStyle name="Note 2 3 2 2 4" xfId="2154"/>
    <cellStyle name="Note 2 3 2 2 4 2" xfId="19746"/>
    <cellStyle name="Note 2 3 2 2 4 3" xfId="37234"/>
    <cellStyle name="Note 2 3 2 2 5" xfId="2590"/>
    <cellStyle name="Note 2 3 2 2 5 2" xfId="20182"/>
    <cellStyle name="Note 2 3 2 2 5 3" xfId="37670"/>
    <cellStyle name="Note 2 3 2 2 6" xfId="3117"/>
    <cellStyle name="Note 2 3 2 2 6 2" xfId="20709"/>
    <cellStyle name="Note 2 3 2 2 6 3" xfId="38197"/>
    <cellStyle name="Note 2 3 2 2 7" xfId="3440"/>
    <cellStyle name="Note 2 3 2 2 7 2" xfId="21032"/>
    <cellStyle name="Note 2 3 2 2 7 3" xfId="38520"/>
    <cellStyle name="Note 2 3 2 2 8" xfId="3865"/>
    <cellStyle name="Note 2 3 2 2 8 2" xfId="21457"/>
    <cellStyle name="Note 2 3 2 2 8 3" xfId="38945"/>
    <cellStyle name="Note 2 3 2 2 9" xfId="4286"/>
    <cellStyle name="Note 2 3 2 2 9 2" xfId="21878"/>
    <cellStyle name="Note 2 3 2 2 9 3" xfId="39366"/>
    <cellStyle name="Note 2 3 2 20" xfId="8775"/>
    <cellStyle name="Note 2 3 2 20 2" xfId="26335"/>
    <cellStyle name="Note 2 3 2 20 3" xfId="43823"/>
    <cellStyle name="Note 2 3 2 21" xfId="9343"/>
    <cellStyle name="Note 2 3 2 21 2" xfId="26903"/>
    <cellStyle name="Note 2 3 2 21 3" xfId="44391"/>
    <cellStyle name="Note 2 3 2 22" xfId="9923"/>
    <cellStyle name="Note 2 3 2 22 2" xfId="27483"/>
    <cellStyle name="Note 2 3 2 22 3" xfId="44971"/>
    <cellStyle name="Note 2 3 2 23" xfId="6455"/>
    <cellStyle name="Note 2 3 2 23 2" xfId="24015"/>
    <cellStyle name="Note 2 3 2 23 3" xfId="41503"/>
    <cellStyle name="Note 2 3 2 24" xfId="11580"/>
    <cellStyle name="Note 2 3 2 24 2" xfId="29140"/>
    <cellStyle name="Note 2 3 2 24 3" xfId="46628"/>
    <cellStyle name="Note 2 3 2 25" xfId="12160"/>
    <cellStyle name="Note 2 3 2 25 2" xfId="29720"/>
    <cellStyle name="Note 2 3 2 25 3" xfId="47208"/>
    <cellStyle name="Note 2 3 2 26" xfId="12738"/>
    <cellStyle name="Note 2 3 2 26 2" xfId="30298"/>
    <cellStyle name="Note 2 3 2 26 3" xfId="47786"/>
    <cellStyle name="Note 2 3 2 27" xfId="13314"/>
    <cellStyle name="Note 2 3 2 27 2" xfId="30874"/>
    <cellStyle name="Note 2 3 2 27 3" xfId="48362"/>
    <cellStyle name="Note 2 3 2 28" xfId="13890"/>
    <cellStyle name="Note 2 3 2 28 2" xfId="31450"/>
    <cellStyle name="Note 2 3 2 28 3" xfId="48938"/>
    <cellStyle name="Note 2 3 2 29" xfId="14452"/>
    <cellStyle name="Note 2 3 2 29 2" xfId="32012"/>
    <cellStyle name="Note 2 3 2 29 3" xfId="49500"/>
    <cellStyle name="Note 2 3 2 3" xfId="910"/>
    <cellStyle name="Note 2 3 2 3 10" xfId="4827"/>
    <cellStyle name="Note 2 3 2 3 10 2" xfId="22419"/>
    <cellStyle name="Note 2 3 2 3 10 3" xfId="39907"/>
    <cellStyle name="Note 2 3 2 3 11" xfId="5228"/>
    <cellStyle name="Note 2 3 2 3 11 2" xfId="22820"/>
    <cellStyle name="Note 2 3 2 3 11 3" xfId="40308"/>
    <cellStyle name="Note 2 3 2 3 12" xfId="5628"/>
    <cellStyle name="Note 2 3 2 3 12 2" xfId="23220"/>
    <cellStyle name="Note 2 3 2 3 12 3" xfId="40708"/>
    <cellStyle name="Note 2 3 2 3 13" xfId="6373"/>
    <cellStyle name="Note 2 3 2 3 13 2" xfId="23933"/>
    <cellStyle name="Note 2 3 2 3 13 3" xfId="41421"/>
    <cellStyle name="Note 2 3 2 3 14" xfId="6974"/>
    <cellStyle name="Note 2 3 2 3 14 2" xfId="24534"/>
    <cellStyle name="Note 2 3 2 3 14 3" xfId="42022"/>
    <cellStyle name="Note 2 3 2 3 15" xfId="7554"/>
    <cellStyle name="Note 2 3 2 3 15 2" xfId="25114"/>
    <cellStyle name="Note 2 3 2 3 15 3" xfId="42602"/>
    <cellStyle name="Note 2 3 2 3 16" xfId="8122"/>
    <cellStyle name="Note 2 3 2 3 16 2" xfId="25682"/>
    <cellStyle name="Note 2 3 2 3 16 3" xfId="43170"/>
    <cellStyle name="Note 2 3 2 3 17" xfId="8690"/>
    <cellStyle name="Note 2 3 2 3 17 2" xfId="26250"/>
    <cellStyle name="Note 2 3 2 3 17 3" xfId="43738"/>
    <cellStyle name="Note 2 3 2 3 18" xfId="9258"/>
    <cellStyle name="Note 2 3 2 3 18 2" xfId="26818"/>
    <cellStyle name="Note 2 3 2 3 18 3" xfId="44306"/>
    <cellStyle name="Note 2 3 2 3 19" xfId="9826"/>
    <cellStyle name="Note 2 3 2 3 19 2" xfId="27386"/>
    <cellStyle name="Note 2 3 2 3 19 3" xfId="44874"/>
    <cellStyle name="Note 2 3 2 3 2" xfId="1403"/>
    <cellStyle name="Note 2 3 2 3 2 2" xfId="18995"/>
    <cellStyle name="Note 2 3 2 3 2 3" xfId="36483"/>
    <cellStyle name="Note 2 3 2 3 20" xfId="10405"/>
    <cellStyle name="Note 2 3 2 3 20 2" xfId="27965"/>
    <cellStyle name="Note 2 3 2 3 20 3" xfId="45453"/>
    <cellStyle name="Note 2 3 2 3 21" xfId="10972"/>
    <cellStyle name="Note 2 3 2 3 21 2" xfId="28532"/>
    <cellStyle name="Note 2 3 2 3 21 3" xfId="46020"/>
    <cellStyle name="Note 2 3 2 3 22" xfId="11482"/>
    <cellStyle name="Note 2 3 2 3 22 2" xfId="29042"/>
    <cellStyle name="Note 2 3 2 3 22 3" xfId="46530"/>
    <cellStyle name="Note 2 3 2 3 23" xfId="12063"/>
    <cellStyle name="Note 2 3 2 3 23 2" xfId="29623"/>
    <cellStyle name="Note 2 3 2 3 23 3" xfId="47111"/>
    <cellStyle name="Note 2 3 2 3 24" xfId="12641"/>
    <cellStyle name="Note 2 3 2 3 24 2" xfId="30201"/>
    <cellStyle name="Note 2 3 2 3 24 3" xfId="47689"/>
    <cellStyle name="Note 2 3 2 3 25" xfId="13217"/>
    <cellStyle name="Note 2 3 2 3 25 2" xfId="30777"/>
    <cellStyle name="Note 2 3 2 3 25 3" xfId="48265"/>
    <cellStyle name="Note 2 3 2 3 26" xfId="13793"/>
    <cellStyle name="Note 2 3 2 3 26 2" xfId="31353"/>
    <cellStyle name="Note 2 3 2 3 26 3" xfId="48841"/>
    <cellStyle name="Note 2 3 2 3 27" xfId="14367"/>
    <cellStyle name="Note 2 3 2 3 27 2" xfId="31927"/>
    <cellStyle name="Note 2 3 2 3 27 3" xfId="49415"/>
    <cellStyle name="Note 2 3 2 3 28" xfId="14923"/>
    <cellStyle name="Note 2 3 2 3 28 2" xfId="32483"/>
    <cellStyle name="Note 2 3 2 3 28 3" xfId="49971"/>
    <cellStyle name="Note 2 3 2 3 29" xfId="15480"/>
    <cellStyle name="Note 2 3 2 3 29 2" xfId="33040"/>
    <cellStyle name="Note 2 3 2 3 29 3" xfId="50528"/>
    <cellStyle name="Note 2 3 2 3 3" xfId="1839"/>
    <cellStyle name="Note 2 3 2 3 3 2" xfId="19431"/>
    <cellStyle name="Note 2 3 2 3 3 3" xfId="36919"/>
    <cellStyle name="Note 2 3 2 3 30" xfId="16038"/>
    <cellStyle name="Note 2 3 2 3 30 2" xfId="33598"/>
    <cellStyle name="Note 2 3 2 3 30 3" xfId="51086"/>
    <cellStyle name="Note 2 3 2 3 31" xfId="16586"/>
    <cellStyle name="Note 2 3 2 3 31 2" xfId="34146"/>
    <cellStyle name="Note 2 3 2 3 31 3" xfId="51634"/>
    <cellStyle name="Note 2 3 2 3 32" xfId="17119"/>
    <cellStyle name="Note 2 3 2 3 32 2" xfId="34679"/>
    <cellStyle name="Note 2 3 2 3 32 3" xfId="52167"/>
    <cellStyle name="Note 2 3 2 3 33" xfId="17640"/>
    <cellStyle name="Note 2 3 2 3 33 2" xfId="35200"/>
    <cellStyle name="Note 2 3 2 3 33 3" xfId="52688"/>
    <cellStyle name="Note 2 3 2 3 34" xfId="18244"/>
    <cellStyle name="Note 2 3 2 3 35" xfId="35732"/>
    <cellStyle name="Note 2 3 2 3 36" xfId="53458"/>
    <cellStyle name="Note 2 3 2 3 37" xfId="53060"/>
    <cellStyle name="Note 2 3 2 3 4" xfId="2274"/>
    <cellStyle name="Note 2 3 2 3 4 2" xfId="19866"/>
    <cellStyle name="Note 2 3 2 3 4 3" xfId="37354"/>
    <cellStyle name="Note 2 3 2 3 5" xfId="2710"/>
    <cellStyle name="Note 2 3 2 3 5 2" xfId="20302"/>
    <cellStyle name="Note 2 3 2 3 5 3" xfId="37790"/>
    <cellStyle name="Note 2 3 2 3 6" xfId="2827"/>
    <cellStyle name="Note 2 3 2 3 6 2" xfId="20419"/>
    <cellStyle name="Note 2 3 2 3 6 3" xfId="37907"/>
    <cellStyle name="Note 2 3 2 3 7" xfId="3560"/>
    <cellStyle name="Note 2 3 2 3 7 2" xfId="21152"/>
    <cellStyle name="Note 2 3 2 3 7 3" xfId="38640"/>
    <cellStyle name="Note 2 3 2 3 8" xfId="3985"/>
    <cellStyle name="Note 2 3 2 3 8 2" xfId="21577"/>
    <cellStyle name="Note 2 3 2 3 8 3" xfId="39065"/>
    <cellStyle name="Note 2 3 2 3 9" xfId="4406"/>
    <cellStyle name="Note 2 3 2 3 9 2" xfId="21998"/>
    <cellStyle name="Note 2 3 2 3 9 3" xfId="39486"/>
    <cellStyle name="Note 2 3 2 30" xfId="15008"/>
    <cellStyle name="Note 2 3 2 30 2" xfId="32568"/>
    <cellStyle name="Note 2 3 2 30 3" xfId="50056"/>
    <cellStyle name="Note 2 3 2 31" xfId="15576"/>
    <cellStyle name="Note 2 3 2 31 2" xfId="33136"/>
    <cellStyle name="Note 2 3 2 31 3" xfId="50624"/>
    <cellStyle name="Note 2 3 2 32" xfId="16123"/>
    <cellStyle name="Note 2 3 2 32 2" xfId="33683"/>
    <cellStyle name="Note 2 3 2 32 3" xfId="51171"/>
    <cellStyle name="Note 2 3 2 33" xfId="16682"/>
    <cellStyle name="Note 2 3 2 33 2" xfId="34242"/>
    <cellStyle name="Note 2 3 2 33 3" xfId="51730"/>
    <cellStyle name="Note 2 3 2 34" xfId="17204"/>
    <cellStyle name="Note 2 3 2 34 2" xfId="34764"/>
    <cellStyle name="Note 2 3 2 34 3" xfId="52252"/>
    <cellStyle name="Note 2 3 2 35" xfId="17808"/>
    <cellStyle name="Note 2 3 2 36" xfId="35296"/>
    <cellStyle name="Note 2 3 2 37" xfId="53189"/>
    <cellStyle name="Note 2 3 2 38" xfId="53855"/>
    <cellStyle name="Note 2 3 2 4" xfId="1134"/>
    <cellStyle name="Note 2 3 2 4 10" xfId="10705"/>
    <cellStyle name="Note 2 3 2 4 10 2" xfId="28265"/>
    <cellStyle name="Note 2 3 2 4 10 3" xfId="45753"/>
    <cellStyle name="Note 2 3 2 4 11" xfId="11216"/>
    <cellStyle name="Note 2 3 2 4 11 2" xfId="28776"/>
    <cellStyle name="Note 2 3 2 4 11 3" xfId="46264"/>
    <cellStyle name="Note 2 3 2 4 12" xfId="11796"/>
    <cellStyle name="Note 2 3 2 4 12 2" xfId="29356"/>
    <cellStyle name="Note 2 3 2 4 12 3" xfId="46844"/>
    <cellStyle name="Note 2 3 2 4 13" xfId="12374"/>
    <cellStyle name="Note 2 3 2 4 13 2" xfId="29934"/>
    <cellStyle name="Note 2 3 2 4 13 3" xfId="47422"/>
    <cellStyle name="Note 2 3 2 4 14" xfId="12951"/>
    <cellStyle name="Note 2 3 2 4 14 2" xfId="30511"/>
    <cellStyle name="Note 2 3 2 4 14 3" xfId="47999"/>
    <cellStyle name="Note 2 3 2 4 15" xfId="13526"/>
    <cellStyle name="Note 2 3 2 4 15 2" xfId="31086"/>
    <cellStyle name="Note 2 3 2 4 15 3" xfId="48574"/>
    <cellStyle name="Note 2 3 2 4 16" xfId="14101"/>
    <cellStyle name="Note 2 3 2 4 16 2" xfId="31661"/>
    <cellStyle name="Note 2 3 2 4 16 3" xfId="49149"/>
    <cellStyle name="Note 2 3 2 4 17" xfId="14658"/>
    <cellStyle name="Note 2 3 2 4 17 2" xfId="32218"/>
    <cellStyle name="Note 2 3 2 4 17 3" xfId="49706"/>
    <cellStyle name="Note 2 3 2 4 18" xfId="15214"/>
    <cellStyle name="Note 2 3 2 4 18 2" xfId="32774"/>
    <cellStyle name="Note 2 3 2 4 18 3" xfId="50262"/>
    <cellStyle name="Note 2 3 2 4 19" xfId="15775"/>
    <cellStyle name="Note 2 3 2 4 19 2" xfId="33335"/>
    <cellStyle name="Note 2 3 2 4 19 3" xfId="50823"/>
    <cellStyle name="Note 2 3 2 4 2" xfId="6106"/>
    <cellStyle name="Note 2 3 2 4 2 2" xfId="23676"/>
    <cellStyle name="Note 2 3 2 4 2 3" xfId="41164"/>
    <cellStyle name="Note 2 3 2 4 20" xfId="16321"/>
    <cellStyle name="Note 2 3 2 4 20 2" xfId="33881"/>
    <cellStyle name="Note 2 3 2 4 20 3" xfId="51369"/>
    <cellStyle name="Note 2 3 2 4 21" xfId="16862"/>
    <cellStyle name="Note 2 3 2 4 21 2" xfId="34422"/>
    <cellStyle name="Note 2 3 2 4 21 3" xfId="51910"/>
    <cellStyle name="Note 2 3 2 4 22" xfId="17383"/>
    <cellStyle name="Note 2 3 2 4 22 2" xfId="34943"/>
    <cellStyle name="Note 2 3 2 4 22 3" xfId="52431"/>
    <cellStyle name="Note 2 3 2 4 23" xfId="17987"/>
    <cellStyle name="Note 2 3 2 4 24" xfId="35475"/>
    <cellStyle name="Note 2 3 2 4 3" xfId="6707"/>
    <cellStyle name="Note 2 3 2 4 3 2" xfId="24267"/>
    <cellStyle name="Note 2 3 2 4 3 3" xfId="41755"/>
    <cellStyle name="Note 2 3 2 4 4" xfId="7287"/>
    <cellStyle name="Note 2 3 2 4 4 2" xfId="24847"/>
    <cellStyle name="Note 2 3 2 4 4 3" xfId="42335"/>
    <cellStyle name="Note 2 3 2 4 5" xfId="7855"/>
    <cellStyle name="Note 2 3 2 4 5 2" xfId="25415"/>
    <cellStyle name="Note 2 3 2 4 5 3" xfId="42903"/>
    <cellStyle name="Note 2 3 2 4 6" xfId="8423"/>
    <cellStyle name="Note 2 3 2 4 6 2" xfId="25983"/>
    <cellStyle name="Note 2 3 2 4 6 3" xfId="43471"/>
    <cellStyle name="Note 2 3 2 4 7" xfId="8991"/>
    <cellStyle name="Note 2 3 2 4 7 2" xfId="26551"/>
    <cellStyle name="Note 2 3 2 4 7 3" xfId="44039"/>
    <cellStyle name="Note 2 3 2 4 8" xfId="9559"/>
    <cellStyle name="Note 2 3 2 4 8 2" xfId="27119"/>
    <cellStyle name="Note 2 3 2 4 8 3" xfId="44607"/>
    <cellStyle name="Note 2 3 2 4 9" xfId="10138"/>
    <cellStyle name="Note 2 3 2 4 9 2" xfId="27698"/>
    <cellStyle name="Note 2 3 2 4 9 3" xfId="45186"/>
    <cellStyle name="Note 2 3 2 5" xfId="1570"/>
    <cellStyle name="Note 2 3 2 5 2" xfId="19162"/>
    <cellStyle name="Note 2 3 2 5 3" xfId="36650"/>
    <cellStyle name="Note 2 3 2 6" xfId="2005"/>
    <cellStyle name="Note 2 3 2 6 2" xfId="19597"/>
    <cellStyle name="Note 2 3 2 6 3" xfId="37085"/>
    <cellStyle name="Note 2 3 2 7" xfId="2441"/>
    <cellStyle name="Note 2 3 2 7 2" xfId="20033"/>
    <cellStyle name="Note 2 3 2 7 3" xfId="37521"/>
    <cellStyle name="Note 2 3 2 8" xfId="2925"/>
    <cellStyle name="Note 2 3 2 8 2" xfId="20517"/>
    <cellStyle name="Note 2 3 2 8 3" xfId="38005"/>
    <cellStyle name="Note 2 3 2 9" xfId="3292"/>
    <cellStyle name="Note 2 3 2 9 2" xfId="20884"/>
    <cellStyle name="Note 2 3 2 9 3" xfId="38372"/>
    <cellStyle name="Note 2 3 20" xfId="5818"/>
    <cellStyle name="Note 2 3 20 2" xfId="23410"/>
    <cellStyle name="Note 2 3 20 3" xfId="40898"/>
    <cellStyle name="Note 2 3 21" xfId="6635"/>
    <cellStyle name="Note 2 3 21 2" xfId="24195"/>
    <cellStyle name="Note 2 3 21 3" xfId="41683"/>
    <cellStyle name="Note 2 3 22" xfId="7269"/>
    <cellStyle name="Note 2 3 22 2" xfId="24829"/>
    <cellStyle name="Note 2 3 22 3" xfId="42317"/>
    <cellStyle name="Note 2 3 23" xfId="7837"/>
    <cellStyle name="Note 2 3 23 2" xfId="25397"/>
    <cellStyle name="Note 2 3 23 3" xfId="42885"/>
    <cellStyle name="Note 2 3 24" xfId="8405"/>
    <cellStyle name="Note 2 3 24 2" xfId="25965"/>
    <cellStyle name="Note 2 3 24 3" xfId="43453"/>
    <cellStyle name="Note 2 3 25" xfId="7215"/>
    <cellStyle name="Note 2 3 25 2" xfId="24775"/>
    <cellStyle name="Note 2 3 25 3" xfId="42263"/>
    <cellStyle name="Note 2 3 26" xfId="10687"/>
    <cellStyle name="Note 2 3 26 2" xfId="28247"/>
    <cellStyle name="Note 2 3 26 3" xfId="45735"/>
    <cellStyle name="Note 2 3 27" xfId="10513"/>
    <cellStyle name="Note 2 3 27 2" xfId="28073"/>
    <cellStyle name="Note 2 3 27 3" xfId="45561"/>
    <cellStyle name="Note 2 3 28" xfId="11163"/>
    <cellStyle name="Note 2 3 28 2" xfId="28723"/>
    <cellStyle name="Note 2 3 28 3" xfId="46211"/>
    <cellStyle name="Note 2 3 29" xfId="11563"/>
    <cellStyle name="Note 2 3 29 2" xfId="29123"/>
    <cellStyle name="Note 2 3 29 3" xfId="46611"/>
    <cellStyle name="Note 2 3 3" xfId="613"/>
    <cellStyle name="Note 2 3 3 10" xfId="3693"/>
    <cellStyle name="Note 2 3 3 10 2" xfId="21285"/>
    <cellStyle name="Note 2 3 3 10 3" xfId="38773"/>
    <cellStyle name="Note 2 3 3 11" xfId="4114"/>
    <cellStyle name="Note 2 3 3 11 2" xfId="21706"/>
    <cellStyle name="Note 2 3 3 11 3" xfId="39194"/>
    <cellStyle name="Note 2 3 3 12" xfId="4535"/>
    <cellStyle name="Note 2 3 3 12 2" xfId="22127"/>
    <cellStyle name="Note 2 3 3 12 3" xfId="39615"/>
    <cellStyle name="Note 2 3 3 13" xfId="4947"/>
    <cellStyle name="Note 2 3 3 13 2" xfId="22539"/>
    <cellStyle name="Note 2 3 3 13 3" xfId="40027"/>
    <cellStyle name="Note 2 3 3 14" xfId="5347"/>
    <cellStyle name="Note 2 3 3 14 2" xfId="22939"/>
    <cellStyle name="Note 2 3 3 14 3" xfId="40427"/>
    <cellStyle name="Note 2 3 3 15" xfId="5863"/>
    <cellStyle name="Note 2 3 3 15 2" xfId="23455"/>
    <cellStyle name="Note 2 3 3 15 3" xfId="40943"/>
    <cellStyle name="Note 2 3 3 16" xfId="6463"/>
    <cellStyle name="Note 2 3 3 16 2" xfId="24023"/>
    <cellStyle name="Note 2 3 3 16 3" xfId="41511"/>
    <cellStyle name="Note 2 3 3 17" xfId="5821"/>
    <cellStyle name="Note 2 3 3 17 2" xfId="23413"/>
    <cellStyle name="Note 2 3 3 17 3" xfId="40901"/>
    <cellStyle name="Note 2 3 3 18" xfId="6722"/>
    <cellStyle name="Note 2 3 3 18 2" xfId="24282"/>
    <cellStyle name="Note 2 3 3 18 3" xfId="41770"/>
    <cellStyle name="Note 2 3 3 19" xfId="6669"/>
    <cellStyle name="Note 2 3 3 19 2" xfId="24229"/>
    <cellStyle name="Note 2 3 3 19 3" xfId="41717"/>
    <cellStyle name="Note 2 3 3 2" xfId="766"/>
    <cellStyle name="Note 2 3 3 2 10" xfId="4683"/>
    <cellStyle name="Note 2 3 3 2 10 2" xfId="22275"/>
    <cellStyle name="Note 2 3 3 2 10 3" xfId="39763"/>
    <cellStyle name="Note 2 3 3 2 11" xfId="5084"/>
    <cellStyle name="Note 2 3 3 2 11 2" xfId="22676"/>
    <cellStyle name="Note 2 3 3 2 11 3" xfId="40164"/>
    <cellStyle name="Note 2 3 3 2 12" xfId="5484"/>
    <cellStyle name="Note 2 3 3 2 12 2" xfId="23076"/>
    <cellStyle name="Note 2 3 3 2 12 3" xfId="40564"/>
    <cellStyle name="Note 2 3 3 2 13" xfId="6229"/>
    <cellStyle name="Note 2 3 3 2 13 2" xfId="23789"/>
    <cellStyle name="Note 2 3 3 2 13 3" xfId="41277"/>
    <cellStyle name="Note 2 3 3 2 14" xfId="6830"/>
    <cellStyle name="Note 2 3 3 2 14 2" xfId="24390"/>
    <cellStyle name="Note 2 3 3 2 14 3" xfId="41878"/>
    <cellStyle name="Note 2 3 3 2 15" xfId="7410"/>
    <cellStyle name="Note 2 3 3 2 15 2" xfId="24970"/>
    <cellStyle name="Note 2 3 3 2 15 3" xfId="42458"/>
    <cellStyle name="Note 2 3 3 2 16" xfId="7978"/>
    <cellStyle name="Note 2 3 3 2 16 2" xfId="25538"/>
    <cellStyle name="Note 2 3 3 2 16 3" xfId="43026"/>
    <cellStyle name="Note 2 3 3 2 17" xfId="8546"/>
    <cellStyle name="Note 2 3 3 2 17 2" xfId="26106"/>
    <cellStyle name="Note 2 3 3 2 17 3" xfId="43594"/>
    <cellStyle name="Note 2 3 3 2 18" xfId="9114"/>
    <cellStyle name="Note 2 3 3 2 18 2" xfId="26674"/>
    <cellStyle name="Note 2 3 3 2 18 3" xfId="44162"/>
    <cellStyle name="Note 2 3 3 2 19" xfId="9682"/>
    <cellStyle name="Note 2 3 3 2 19 2" xfId="27242"/>
    <cellStyle name="Note 2 3 3 2 19 3" xfId="44730"/>
    <cellStyle name="Note 2 3 3 2 2" xfId="1259"/>
    <cellStyle name="Note 2 3 3 2 2 2" xfId="18851"/>
    <cellStyle name="Note 2 3 3 2 2 3" xfId="36339"/>
    <cellStyle name="Note 2 3 3 2 20" xfId="10261"/>
    <cellStyle name="Note 2 3 3 2 20 2" xfId="27821"/>
    <cellStyle name="Note 2 3 3 2 20 3" xfId="45309"/>
    <cellStyle name="Note 2 3 3 2 21" xfId="10828"/>
    <cellStyle name="Note 2 3 3 2 21 2" xfId="28388"/>
    <cellStyle name="Note 2 3 3 2 21 3" xfId="45876"/>
    <cellStyle name="Note 2 3 3 2 22" xfId="11338"/>
    <cellStyle name="Note 2 3 3 2 22 2" xfId="28898"/>
    <cellStyle name="Note 2 3 3 2 22 3" xfId="46386"/>
    <cellStyle name="Note 2 3 3 2 23" xfId="11919"/>
    <cellStyle name="Note 2 3 3 2 23 2" xfId="29479"/>
    <cellStyle name="Note 2 3 3 2 23 3" xfId="46967"/>
    <cellStyle name="Note 2 3 3 2 24" xfId="12497"/>
    <cellStyle name="Note 2 3 3 2 24 2" xfId="30057"/>
    <cellStyle name="Note 2 3 3 2 24 3" xfId="47545"/>
    <cellStyle name="Note 2 3 3 2 25" xfId="13073"/>
    <cellStyle name="Note 2 3 3 2 25 2" xfId="30633"/>
    <cellStyle name="Note 2 3 3 2 25 3" xfId="48121"/>
    <cellStyle name="Note 2 3 3 2 26" xfId="13649"/>
    <cellStyle name="Note 2 3 3 2 26 2" xfId="31209"/>
    <cellStyle name="Note 2 3 3 2 26 3" xfId="48697"/>
    <cellStyle name="Note 2 3 3 2 27" xfId="14223"/>
    <cellStyle name="Note 2 3 3 2 27 2" xfId="31783"/>
    <cellStyle name="Note 2 3 3 2 27 3" xfId="49271"/>
    <cellStyle name="Note 2 3 3 2 28" xfId="14779"/>
    <cellStyle name="Note 2 3 3 2 28 2" xfId="32339"/>
    <cellStyle name="Note 2 3 3 2 28 3" xfId="49827"/>
    <cellStyle name="Note 2 3 3 2 29" xfId="15336"/>
    <cellStyle name="Note 2 3 3 2 29 2" xfId="32896"/>
    <cellStyle name="Note 2 3 3 2 29 3" xfId="50384"/>
    <cellStyle name="Note 2 3 3 2 3" xfId="1695"/>
    <cellStyle name="Note 2 3 3 2 3 2" xfId="19287"/>
    <cellStyle name="Note 2 3 3 2 3 3" xfId="36775"/>
    <cellStyle name="Note 2 3 3 2 30" xfId="15894"/>
    <cellStyle name="Note 2 3 3 2 30 2" xfId="33454"/>
    <cellStyle name="Note 2 3 3 2 30 3" xfId="50942"/>
    <cellStyle name="Note 2 3 3 2 31" xfId="16442"/>
    <cellStyle name="Note 2 3 3 2 31 2" xfId="34002"/>
    <cellStyle name="Note 2 3 3 2 31 3" xfId="51490"/>
    <cellStyle name="Note 2 3 3 2 32" xfId="16975"/>
    <cellStyle name="Note 2 3 3 2 32 2" xfId="34535"/>
    <cellStyle name="Note 2 3 3 2 32 3" xfId="52023"/>
    <cellStyle name="Note 2 3 3 2 33" xfId="17496"/>
    <cellStyle name="Note 2 3 3 2 33 2" xfId="35056"/>
    <cellStyle name="Note 2 3 3 2 33 3" xfId="52544"/>
    <cellStyle name="Note 2 3 3 2 34" xfId="18100"/>
    <cellStyle name="Note 2 3 3 2 35" xfId="35588"/>
    <cellStyle name="Note 2 3 3 2 36" xfId="53314"/>
    <cellStyle name="Note 2 3 3 2 37" xfId="53793"/>
    <cellStyle name="Note 2 3 3 2 4" xfId="2130"/>
    <cellStyle name="Note 2 3 3 2 4 2" xfId="19722"/>
    <cellStyle name="Note 2 3 3 2 4 3" xfId="37210"/>
    <cellStyle name="Note 2 3 3 2 5" xfId="2566"/>
    <cellStyle name="Note 2 3 3 2 5 2" xfId="20158"/>
    <cellStyle name="Note 2 3 3 2 5 3" xfId="37646"/>
    <cellStyle name="Note 2 3 3 2 6" xfId="472"/>
    <cellStyle name="Note 2 3 3 2 6 2" xfId="18519"/>
    <cellStyle name="Note 2 3 3 2 6 3" xfId="36007"/>
    <cellStyle name="Note 2 3 3 2 7" xfId="3416"/>
    <cellStyle name="Note 2 3 3 2 7 2" xfId="21008"/>
    <cellStyle name="Note 2 3 3 2 7 3" xfId="38496"/>
    <cellStyle name="Note 2 3 3 2 8" xfId="3841"/>
    <cellStyle name="Note 2 3 3 2 8 2" xfId="21433"/>
    <cellStyle name="Note 2 3 3 2 8 3" xfId="38921"/>
    <cellStyle name="Note 2 3 3 2 9" xfId="4262"/>
    <cellStyle name="Note 2 3 3 2 9 2" xfId="21854"/>
    <cellStyle name="Note 2 3 3 2 9 3" xfId="39342"/>
    <cellStyle name="Note 2 3 3 20" xfId="7250"/>
    <cellStyle name="Note 2 3 3 20 2" xfId="24810"/>
    <cellStyle name="Note 2 3 3 20 3" xfId="42298"/>
    <cellStyle name="Note 2 3 3 21" xfId="7818"/>
    <cellStyle name="Note 2 3 3 21 2" xfId="25378"/>
    <cellStyle name="Note 2 3 3 21 3" xfId="42866"/>
    <cellStyle name="Note 2 3 3 22" xfId="8940"/>
    <cellStyle name="Note 2 3 3 22 2" xfId="26500"/>
    <cellStyle name="Note 2 3 3 22 3" xfId="43988"/>
    <cellStyle name="Note 2 3 3 23" xfId="8223"/>
    <cellStyle name="Note 2 3 3 23 2" xfId="25783"/>
    <cellStyle name="Note 2 3 3 23 3" xfId="43271"/>
    <cellStyle name="Note 2 3 3 24" xfId="9352"/>
    <cellStyle name="Note 2 3 3 24 2" xfId="26912"/>
    <cellStyle name="Note 2 3 3 24 3" xfId="44400"/>
    <cellStyle name="Note 2 3 3 25" xfId="10485"/>
    <cellStyle name="Note 2 3 3 25 2" xfId="28045"/>
    <cellStyle name="Note 2 3 3 25 3" xfId="45533"/>
    <cellStyle name="Note 2 3 3 26" xfId="10653"/>
    <cellStyle name="Note 2 3 3 26 2" xfId="28213"/>
    <cellStyle name="Note 2 3 3 26 3" xfId="45701"/>
    <cellStyle name="Note 2 3 3 27" xfId="7871"/>
    <cellStyle name="Note 2 3 3 27 2" xfId="25431"/>
    <cellStyle name="Note 2 3 3 27 3" xfId="42919"/>
    <cellStyle name="Note 2 3 3 28" xfId="10635"/>
    <cellStyle name="Note 2 3 3 28 2" xfId="28195"/>
    <cellStyle name="Note 2 3 3 28 3" xfId="45683"/>
    <cellStyle name="Note 2 3 3 29" xfId="13541"/>
    <cellStyle name="Note 2 3 3 29 2" xfId="31101"/>
    <cellStyle name="Note 2 3 3 29 3" xfId="48589"/>
    <cellStyle name="Note 2 3 3 3" xfId="886"/>
    <cellStyle name="Note 2 3 3 3 10" xfId="4803"/>
    <cellStyle name="Note 2 3 3 3 10 2" xfId="22395"/>
    <cellStyle name="Note 2 3 3 3 10 3" xfId="39883"/>
    <cellStyle name="Note 2 3 3 3 11" xfId="5204"/>
    <cellStyle name="Note 2 3 3 3 11 2" xfId="22796"/>
    <cellStyle name="Note 2 3 3 3 11 3" xfId="40284"/>
    <cellStyle name="Note 2 3 3 3 12" xfId="5604"/>
    <cellStyle name="Note 2 3 3 3 12 2" xfId="23196"/>
    <cellStyle name="Note 2 3 3 3 12 3" xfId="40684"/>
    <cellStyle name="Note 2 3 3 3 13" xfId="6349"/>
    <cellStyle name="Note 2 3 3 3 13 2" xfId="23909"/>
    <cellStyle name="Note 2 3 3 3 13 3" xfId="41397"/>
    <cellStyle name="Note 2 3 3 3 14" xfId="6950"/>
    <cellStyle name="Note 2 3 3 3 14 2" xfId="24510"/>
    <cellStyle name="Note 2 3 3 3 14 3" xfId="41998"/>
    <cellStyle name="Note 2 3 3 3 15" xfId="7530"/>
    <cellStyle name="Note 2 3 3 3 15 2" xfId="25090"/>
    <cellStyle name="Note 2 3 3 3 15 3" xfId="42578"/>
    <cellStyle name="Note 2 3 3 3 16" xfId="8098"/>
    <cellStyle name="Note 2 3 3 3 16 2" xfId="25658"/>
    <cellStyle name="Note 2 3 3 3 16 3" xfId="43146"/>
    <cellStyle name="Note 2 3 3 3 17" xfId="8666"/>
    <cellStyle name="Note 2 3 3 3 17 2" xfId="26226"/>
    <cellStyle name="Note 2 3 3 3 17 3" xfId="43714"/>
    <cellStyle name="Note 2 3 3 3 18" xfId="9234"/>
    <cellStyle name="Note 2 3 3 3 18 2" xfId="26794"/>
    <cellStyle name="Note 2 3 3 3 18 3" xfId="44282"/>
    <cellStyle name="Note 2 3 3 3 19" xfId="9802"/>
    <cellStyle name="Note 2 3 3 3 19 2" xfId="27362"/>
    <cellStyle name="Note 2 3 3 3 19 3" xfId="44850"/>
    <cellStyle name="Note 2 3 3 3 2" xfId="1379"/>
    <cellStyle name="Note 2 3 3 3 2 2" xfId="18971"/>
    <cellStyle name="Note 2 3 3 3 2 3" xfId="36459"/>
    <cellStyle name="Note 2 3 3 3 20" xfId="10381"/>
    <cellStyle name="Note 2 3 3 3 20 2" xfId="27941"/>
    <cellStyle name="Note 2 3 3 3 20 3" xfId="45429"/>
    <cellStyle name="Note 2 3 3 3 21" xfId="10948"/>
    <cellStyle name="Note 2 3 3 3 21 2" xfId="28508"/>
    <cellStyle name="Note 2 3 3 3 21 3" xfId="45996"/>
    <cellStyle name="Note 2 3 3 3 22" xfId="11458"/>
    <cellStyle name="Note 2 3 3 3 22 2" xfId="29018"/>
    <cellStyle name="Note 2 3 3 3 22 3" xfId="46506"/>
    <cellStyle name="Note 2 3 3 3 23" xfId="12039"/>
    <cellStyle name="Note 2 3 3 3 23 2" xfId="29599"/>
    <cellStyle name="Note 2 3 3 3 23 3" xfId="47087"/>
    <cellStyle name="Note 2 3 3 3 24" xfId="12617"/>
    <cellStyle name="Note 2 3 3 3 24 2" xfId="30177"/>
    <cellStyle name="Note 2 3 3 3 24 3" xfId="47665"/>
    <cellStyle name="Note 2 3 3 3 25" xfId="13193"/>
    <cellStyle name="Note 2 3 3 3 25 2" xfId="30753"/>
    <cellStyle name="Note 2 3 3 3 25 3" xfId="48241"/>
    <cellStyle name="Note 2 3 3 3 26" xfId="13769"/>
    <cellStyle name="Note 2 3 3 3 26 2" xfId="31329"/>
    <cellStyle name="Note 2 3 3 3 26 3" xfId="48817"/>
    <cellStyle name="Note 2 3 3 3 27" xfId="14343"/>
    <cellStyle name="Note 2 3 3 3 27 2" xfId="31903"/>
    <cellStyle name="Note 2 3 3 3 27 3" xfId="49391"/>
    <cellStyle name="Note 2 3 3 3 28" xfId="14899"/>
    <cellStyle name="Note 2 3 3 3 28 2" xfId="32459"/>
    <cellStyle name="Note 2 3 3 3 28 3" xfId="49947"/>
    <cellStyle name="Note 2 3 3 3 29" xfId="15456"/>
    <cellStyle name="Note 2 3 3 3 29 2" xfId="33016"/>
    <cellStyle name="Note 2 3 3 3 29 3" xfId="50504"/>
    <cellStyle name="Note 2 3 3 3 3" xfId="1815"/>
    <cellStyle name="Note 2 3 3 3 3 2" xfId="19407"/>
    <cellStyle name="Note 2 3 3 3 3 3" xfId="36895"/>
    <cellStyle name="Note 2 3 3 3 30" xfId="16014"/>
    <cellStyle name="Note 2 3 3 3 30 2" xfId="33574"/>
    <cellStyle name="Note 2 3 3 3 30 3" xfId="51062"/>
    <cellStyle name="Note 2 3 3 3 31" xfId="16562"/>
    <cellStyle name="Note 2 3 3 3 31 2" xfId="34122"/>
    <cellStyle name="Note 2 3 3 3 31 3" xfId="51610"/>
    <cellStyle name="Note 2 3 3 3 32" xfId="17095"/>
    <cellStyle name="Note 2 3 3 3 32 2" xfId="34655"/>
    <cellStyle name="Note 2 3 3 3 32 3" xfId="52143"/>
    <cellStyle name="Note 2 3 3 3 33" xfId="17616"/>
    <cellStyle name="Note 2 3 3 3 33 2" xfId="35176"/>
    <cellStyle name="Note 2 3 3 3 33 3" xfId="52664"/>
    <cellStyle name="Note 2 3 3 3 34" xfId="18220"/>
    <cellStyle name="Note 2 3 3 3 35" xfId="35708"/>
    <cellStyle name="Note 2 3 3 3 36" xfId="53434"/>
    <cellStyle name="Note 2 3 3 3 37" xfId="53154"/>
    <cellStyle name="Note 2 3 3 3 4" xfId="2250"/>
    <cellStyle name="Note 2 3 3 3 4 2" xfId="19842"/>
    <cellStyle name="Note 2 3 3 3 4 3" xfId="37330"/>
    <cellStyle name="Note 2 3 3 3 5" xfId="2686"/>
    <cellStyle name="Note 2 3 3 3 5 2" xfId="20278"/>
    <cellStyle name="Note 2 3 3 3 5 3" xfId="37766"/>
    <cellStyle name="Note 2 3 3 3 6" xfId="2873"/>
    <cellStyle name="Note 2 3 3 3 6 2" xfId="20465"/>
    <cellStyle name="Note 2 3 3 3 6 3" xfId="37953"/>
    <cellStyle name="Note 2 3 3 3 7" xfId="3536"/>
    <cellStyle name="Note 2 3 3 3 7 2" xfId="21128"/>
    <cellStyle name="Note 2 3 3 3 7 3" xfId="38616"/>
    <cellStyle name="Note 2 3 3 3 8" xfId="3961"/>
    <cellStyle name="Note 2 3 3 3 8 2" xfId="21553"/>
    <cellStyle name="Note 2 3 3 3 8 3" xfId="39041"/>
    <cellStyle name="Note 2 3 3 3 9" xfId="4382"/>
    <cellStyle name="Note 2 3 3 3 9 2" xfId="21974"/>
    <cellStyle name="Note 2 3 3 3 9 3" xfId="39462"/>
    <cellStyle name="Note 2 3 3 30" xfId="13490"/>
    <cellStyle name="Note 2 3 3 30 2" xfId="31050"/>
    <cellStyle name="Note 2 3 3 30 3" xfId="48538"/>
    <cellStyle name="Note 2 3 3 31" xfId="14611"/>
    <cellStyle name="Note 2 3 3 31 2" xfId="32171"/>
    <cellStyle name="Note 2 3 3 31 3" xfId="49659"/>
    <cellStyle name="Note 2 3 3 32" xfId="15228"/>
    <cellStyle name="Note 2 3 3 32 2" xfId="32788"/>
    <cellStyle name="Note 2 3 3 32 3" xfId="50276"/>
    <cellStyle name="Note 2 3 3 33" xfId="15730"/>
    <cellStyle name="Note 2 3 3 33 2" xfId="33290"/>
    <cellStyle name="Note 2 3 3 33 3" xfId="50778"/>
    <cellStyle name="Note 2 3 3 34" xfId="16334"/>
    <cellStyle name="Note 2 3 3 34 2" xfId="33894"/>
    <cellStyle name="Note 2 3 3 34 3" xfId="51382"/>
    <cellStyle name="Note 2 3 3 35" xfId="17784"/>
    <cellStyle name="Note 2 3 3 36" xfId="17727"/>
    <cellStyle name="Note 2 3 3 37" xfId="53160"/>
    <cellStyle name="Note 2 3 3 38" xfId="53643"/>
    <cellStyle name="Note 2 3 3 4" xfId="1105"/>
    <cellStyle name="Note 2 3 3 4 10" xfId="10677"/>
    <cellStyle name="Note 2 3 3 4 10 2" xfId="28237"/>
    <cellStyle name="Note 2 3 3 4 10 3" xfId="45725"/>
    <cellStyle name="Note 2 3 3 4 11" xfId="11187"/>
    <cellStyle name="Note 2 3 3 4 11 2" xfId="28747"/>
    <cellStyle name="Note 2 3 3 4 11 3" xfId="46235"/>
    <cellStyle name="Note 2 3 3 4 12" xfId="11767"/>
    <cellStyle name="Note 2 3 3 4 12 2" xfId="29327"/>
    <cellStyle name="Note 2 3 3 4 12 3" xfId="46815"/>
    <cellStyle name="Note 2 3 3 4 13" xfId="12345"/>
    <cellStyle name="Note 2 3 3 4 13 2" xfId="29905"/>
    <cellStyle name="Note 2 3 3 4 13 3" xfId="47393"/>
    <cellStyle name="Note 2 3 3 4 14" xfId="12922"/>
    <cellStyle name="Note 2 3 3 4 14 2" xfId="30482"/>
    <cellStyle name="Note 2 3 3 4 14 3" xfId="47970"/>
    <cellStyle name="Note 2 3 3 4 15" xfId="13498"/>
    <cellStyle name="Note 2 3 3 4 15 2" xfId="31058"/>
    <cellStyle name="Note 2 3 3 4 15 3" xfId="48546"/>
    <cellStyle name="Note 2 3 3 4 16" xfId="14072"/>
    <cellStyle name="Note 2 3 3 4 16 2" xfId="31632"/>
    <cellStyle name="Note 2 3 3 4 16 3" xfId="49120"/>
    <cellStyle name="Note 2 3 3 4 17" xfId="14631"/>
    <cellStyle name="Note 2 3 3 4 17 2" xfId="32191"/>
    <cellStyle name="Note 2 3 3 4 17 3" xfId="49679"/>
    <cellStyle name="Note 2 3 3 4 18" xfId="15186"/>
    <cellStyle name="Note 2 3 3 4 18 2" xfId="32746"/>
    <cellStyle name="Note 2 3 3 4 18 3" xfId="50234"/>
    <cellStyle name="Note 2 3 3 4 19" xfId="15750"/>
    <cellStyle name="Note 2 3 3 4 19 2" xfId="33310"/>
    <cellStyle name="Note 2 3 3 4 19 3" xfId="50798"/>
    <cellStyle name="Note 2 3 3 4 2" xfId="6077"/>
    <cellStyle name="Note 2 3 3 4 2 2" xfId="23652"/>
    <cellStyle name="Note 2 3 3 4 2 3" xfId="41140"/>
    <cellStyle name="Note 2 3 3 4 20" xfId="16296"/>
    <cellStyle name="Note 2 3 3 4 20 2" xfId="33856"/>
    <cellStyle name="Note 2 3 3 4 20 3" xfId="51344"/>
    <cellStyle name="Note 2 3 3 4 21" xfId="16838"/>
    <cellStyle name="Note 2 3 3 4 21 2" xfId="34398"/>
    <cellStyle name="Note 2 3 3 4 21 3" xfId="51886"/>
    <cellStyle name="Note 2 3 3 4 22" xfId="17359"/>
    <cellStyle name="Note 2 3 3 4 22 2" xfId="34919"/>
    <cellStyle name="Note 2 3 3 4 22 3" xfId="52407"/>
    <cellStyle name="Note 2 3 3 4 23" xfId="17963"/>
    <cellStyle name="Note 2 3 3 4 24" xfId="35451"/>
    <cellStyle name="Note 2 3 3 4 3" xfId="6678"/>
    <cellStyle name="Note 2 3 3 4 3 2" xfId="24238"/>
    <cellStyle name="Note 2 3 3 4 3 3" xfId="41726"/>
    <cellStyle name="Note 2 3 3 4 4" xfId="7258"/>
    <cellStyle name="Note 2 3 3 4 4 2" xfId="24818"/>
    <cellStyle name="Note 2 3 3 4 4 3" xfId="42306"/>
    <cellStyle name="Note 2 3 3 4 5" xfId="7826"/>
    <cellStyle name="Note 2 3 3 4 5 2" xfId="25386"/>
    <cellStyle name="Note 2 3 3 4 5 3" xfId="42874"/>
    <cellStyle name="Note 2 3 3 4 6" xfId="8394"/>
    <cellStyle name="Note 2 3 3 4 6 2" xfId="25954"/>
    <cellStyle name="Note 2 3 3 4 6 3" xfId="43442"/>
    <cellStyle name="Note 2 3 3 4 7" xfId="8962"/>
    <cellStyle name="Note 2 3 3 4 7 2" xfId="26522"/>
    <cellStyle name="Note 2 3 3 4 7 3" xfId="44010"/>
    <cellStyle name="Note 2 3 3 4 8" xfId="9530"/>
    <cellStyle name="Note 2 3 3 4 8 2" xfId="27090"/>
    <cellStyle name="Note 2 3 3 4 8 3" xfId="44578"/>
    <cellStyle name="Note 2 3 3 4 9" xfId="10109"/>
    <cellStyle name="Note 2 3 3 4 9 2" xfId="27669"/>
    <cellStyle name="Note 2 3 3 4 9 3" xfId="45157"/>
    <cellStyle name="Note 2 3 3 5" xfId="1541"/>
    <cellStyle name="Note 2 3 3 5 2" xfId="19133"/>
    <cellStyle name="Note 2 3 3 5 3" xfId="36621"/>
    <cellStyle name="Note 2 3 3 6" xfId="1977"/>
    <cellStyle name="Note 2 3 3 6 2" xfId="19569"/>
    <cellStyle name="Note 2 3 3 6 3" xfId="37057"/>
    <cellStyle name="Note 2 3 3 7" xfId="2412"/>
    <cellStyle name="Note 2 3 3 7 2" xfId="20004"/>
    <cellStyle name="Note 2 3 3 7 3" xfId="37492"/>
    <cellStyle name="Note 2 3 3 8" xfId="2017"/>
    <cellStyle name="Note 2 3 3 8 2" xfId="19609"/>
    <cellStyle name="Note 2 3 3 8 3" xfId="37097"/>
    <cellStyle name="Note 2 3 3 9" xfId="3264"/>
    <cellStyle name="Note 2 3 3 9 2" xfId="20856"/>
    <cellStyle name="Note 2 3 3 9 3" xfId="38344"/>
    <cellStyle name="Note 2 3 30" xfId="12143"/>
    <cellStyle name="Note 2 3 30 2" xfId="29703"/>
    <cellStyle name="Note 2 3 30 3" xfId="47191"/>
    <cellStyle name="Note 2 3 31" xfId="12721"/>
    <cellStyle name="Note 2 3 31 2" xfId="30281"/>
    <cellStyle name="Note 2 3 31 3" xfId="47769"/>
    <cellStyle name="Note 2 3 32" xfId="13457"/>
    <cellStyle name="Note 2 3 32 2" xfId="31017"/>
    <cellStyle name="Note 2 3 32 3" xfId="48505"/>
    <cellStyle name="Note 2 3 33" xfId="14083"/>
    <cellStyle name="Note 2 3 33 2" xfId="31643"/>
    <cellStyle name="Note 2 3 33 3" xfId="49131"/>
    <cellStyle name="Note 2 3 34" xfId="8366"/>
    <cellStyle name="Note 2 3 34 2" xfId="25926"/>
    <cellStyle name="Note 2 3 34 3" xfId="43414"/>
    <cellStyle name="Note 2 3 35" xfId="15148"/>
    <cellStyle name="Note 2 3 35 2" xfId="32708"/>
    <cellStyle name="Note 2 3 35 3" xfId="50196"/>
    <cellStyle name="Note 2 3 36" xfId="14065"/>
    <cellStyle name="Note 2 3 36 2" xfId="31625"/>
    <cellStyle name="Note 2 3 36 3" xfId="49113"/>
    <cellStyle name="Note 2 3 37" xfId="16259"/>
    <cellStyle name="Note 2 3 37 2" xfId="33819"/>
    <cellStyle name="Note 2 3 37 3" xfId="51307"/>
    <cellStyle name="Note 2 3 38" xfId="17760"/>
    <cellStyle name="Note 2 3 39" xfId="17751"/>
    <cellStyle name="Note 2 3 4" xfId="742"/>
    <cellStyle name="Note 2 3 4 10" xfId="4659"/>
    <cellStyle name="Note 2 3 4 10 2" xfId="22251"/>
    <cellStyle name="Note 2 3 4 10 3" xfId="39739"/>
    <cellStyle name="Note 2 3 4 11" xfId="5060"/>
    <cellStyle name="Note 2 3 4 11 2" xfId="22652"/>
    <cellStyle name="Note 2 3 4 11 3" xfId="40140"/>
    <cellStyle name="Note 2 3 4 12" xfId="5460"/>
    <cellStyle name="Note 2 3 4 12 2" xfId="23052"/>
    <cellStyle name="Note 2 3 4 12 3" xfId="40540"/>
    <cellStyle name="Note 2 3 4 13" xfId="6205"/>
    <cellStyle name="Note 2 3 4 13 2" xfId="23765"/>
    <cellStyle name="Note 2 3 4 13 3" xfId="41253"/>
    <cellStyle name="Note 2 3 4 14" xfId="6806"/>
    <cellStyle name="Note 2 3 4 14 2" xfId="24366"/>
    <cellStyle name="Note 2 3 4 14 3" xfId="41854"/>
    <cellStyle name="Note 2 3 4 15" xfId="7386"/>
    <cellStyle name="Note 2 3 4 15 2" xfId="24946"/>
    <cellStyle name="Note 2 3 4 15 3" xfId="42434"/>
    <cellStyle name="Note 2 3 4 16" xfId="7954"/>
    <cellStyle name="Note 2 3 4 16 2" xfId="25514"/>
    <cellStyle name="Note 2 3 4 16 3" xfId="43002"/>
    <cellStyle name="Note 2 3 4 17" xfId="8522"/>
    <cellStyle name="Note 2 3 4 17 2" xfId="26082"/>
    <cellStyle name="Note 2 3 4 17 3" xfId="43570"/>
    <cellStyle name="Note 2 3 4 18" xfId="9090"/>
    <cellStyle name="Note 2 3 4 18 2" xfId="26650"/>
    <cellStyle name="Note 2 3 4 18 3" xfId="44138"/>
    <cellStyle name="Note 2 3 4 19" xfId="9658"/>
    <cellStyle name="Note 2 3 4 19 2" xfId="27218"/>
    <cellStyle name="Note 2 3 4 19 3" xfId="44706"/>
    <cellStyle name="Note 2 3 4 2" xfId="1235"/>
    <cellStyle name="Note 2 3 4 2 2" xfId="18827"/>
    <cellStyle name="Note 2 3 4 2 3" xfId="36315"/>
    <cellStyle name="Note 2 3 4 20" xfId="10237"/>
    <cellStyle name="Note 2 3 4 20 2" xfId="27797"/>
    <cellStyle name="Note 2 3 4 20 3" xfId="45285"/>
    <cellStyle name="Note 2 3 4 21" xfId="10804"/>
    <cellStyle name="Note 2 3 4 21 2" xfId="28364"/>
    <cellStyle name="Note 2 3 4 21 3" xfId="45852"/>
    <cellStyle name="Note 2 3 4 22" xfId="11314"/>
    <cellStyle name="Note 2 3 4 22 2" xfId="28874"/>
    <cellStyle name="Note 2 3 4 22 3" xfId="46362"/>
    <cellStyle name="Note 2 3 4 23" xfId="11895"/>
    <cellStyle name="Note 2 3 4 23 2" xfId="29455"/>
    <cellStyle name="Note 2 3 4 23 3" xfId="46943"/>
    <cellStyle name="Note 2 3 4 24" xfId="12473"/>
    <cellStyle name="Note 2 3 4 24 2" xfId="30033"/>
    <cellStyle name="Note 2 3 4 24 3" xfId="47521"/>
    <cellStyle name="Note 2 3 4 25" xfId="13049"/>
    <cellStyle name="Note 2 3 4 25 2" xfId="30609"/>
    <cellStyle name="Note 2 3 4 25 3" xfId="48097"/>
    <cellStyle name="Note 2 3 4 26" xfId="13625"/>
    <cellStyle name="Note 2 3 4 26 2" xfId="31185"/>
    <cellStyle name="Note 2 3 4 26 3" xfId="48673"/>
    <cellStyle name="Note 2 3 4 27" xfId="14199"/>
    <cellStyle name="Note 2 3 4 27 2" xfId="31759"/>
    <cellStyle name="Note 2 3 4 27 3" xfId="49247"/>
    <cellStyle name="Note 2 3 4 28" xfId="14755"/>
    <cellStyle name="Note 2 3 4 28 2" xfId="32315"/>
    <cellStyle name="Note 2 3 4 28 3" xfId="49803"/>
    <cellStyle name="Note 2 3 4 29" xfId="15312"/>
    <cellStyle name="Note 2 3 4 29 2" xfId="32872"/>
    <cellStyle name="Note 2 3 4 29 3" xfId="50360"/>
    <cellStyle name="Note 2 3 4 3" xfId="1671"/>
    <cellStyle name="Note 2 3 4 3 2" xfId="19263"/>
    <cellStyle name="Note 2 3 4 3 3" xfId="36751"/>
    <cellStyle name="Note 2 3 4 30" xfId="15870"/>
    <cellStyle name="Note 2 3 4 30 2" xfId="33430"/>
    <cellStyle name="Note 2 3 4 30 3" xfId="50918"/>
    <cellStyle name="Note 2 3 4 31" xfId="16418"/>
    <cellStyle name="Note 2 3 4 31 2" xfId="33978"/>
    <cellStyle name="Note 2 3 4 31 3" xfId="51466"/>
    <cellStyle name="Note 2 3 4 32" xfId="16951"/>
    <cellStyle name="Note 2 3 4 32 2" xfId="34511"/>
    <cellStyle name="Note 2 3 4 32 3" xfId="51999"/>
    <cellStyle name="Note 2 3 4 33" xfId="17472"/>
    <cellStyle name="Note 2 3 4 33 2" xfId="35032"/>
    <cellStyle name="Note 2 3 4 33 3" xfId="52520"/>
    <cellStyle name="Note 2 3 4 34" xfId="18076"/>
    <cellStyle name="Note 2 3 4 35" xfId="35564"/>
    <cellStyle name="Note 2 3 4 36" xfId="53290"/>
    <cellStyle name="Note 2 3 4 37" xfId="53012"/>
    <cellStyle name="Note 2 3 4 4" xfId="2106"/>
    <cellStyle name="Note 2 3 4 4 2" xfId="19698"/>
    <cellStyle name="Note 2 3 4 4 3" xfId="37186"/>
    <cellStyle name="Note 2 3 4 5" xfId="2542"/>
    <cellStyle name="Note 2 3 4 5 2" xfId="20134"/>
    <cellStyle name="Note 2 3 4 5 3" xfId="37622"/>
    <cellStyle name="Note 2 3 4 6" xfId="1080"/>
    <cellStyle name="Note 2 3 4 6 2" xfId="18696"/>
    <cellStyle name="Note 2 3 4 6 3" xfId="36184"/>
    <cellStyle name="Note 2 3 4 7" xfId="3392"/>
    <cellStyle name="Note 2 3 4 7 2" xfId="20984"/>
    <cellStyle name="Note 2 3 4 7 3" xfId="38472"/>
    <cellStyle name="Note 2 3 4 8" xfId="3817"/>
    <cellStyle name="Note 2 3 4 8 2" xfId="21409"/>
    <cellStyle name="Note 2 3 4 8 3" xfId="38897"/>
    <cellStyle name="Note 2 3 4 9" xfId="4238"/>
    <cellStyle name="Note 2 3 4 9 2" xfId="21830"/>
    <cellStyle name="Note 2 3 4 9 3" xfId="39318"/>
    <cellStyle name="Note 2 3 40" xfId="52860"/>
    <cellStyle name="Note 2 3 41" xfId="52887"/>
    <cellStyle name="Note 2 3 42" xfId="52895"/>
    <cellStyle name="Note 2 3 43" xfId="52921"/>
    <cellStyle name="Note 2 3 44" xfId="52941"/>
    <cellStyle name="Note 2 3 45" xfId="52956"/>
    <cellStyle name="Note 2 3 46" xfId="52968"/>
    <cellStyle name="Note 2 3 47" xfId="52980"/>
    <cellStyle name="Note 2 3 48" xfId="53123"/>
    <cellStyle name="Note 2 3 49" xfId="53756"/>
    <cellStyle name="Note 2 3 5" xfId="531"/>
    <cellStyle name="Note 2 3 5 10" xfId="3726"/>
    <cellStyle name="Note 2 3 5 10 2" xfId="21318"/>
    <cellStyle name="Note 2 3 5 10 3" xfId="38806"/>
    <cellStyle name="Note 2 3 5 11" xfId="4147"/>
    <cellStyle name="Note 2 3 5 11 2" xfId="21739"/>
    <cellStyle name="Note 2 3 5 11 3" xfId="39227"/>
    <cellStyle name="Note 2 3 5 12" xfId="4568"/>
    <cellStyle name="Note 2 3 5 12 2" xfId="22160"/>
    <cellStyle name="Note 2 3 5 12 3" xfId="39648"/>
    <cellStyle name="Note 2 3 5 13" xfId="5997"/>
    <cellStyle name="Note 2 3 5 13 2" xfId="23589"/>
    <cellStyle name="Note 2 3 5 13 3" xfId="41077"/>
    <cellStyle name="Note 2 3 5 14" xfId="6598"/>
    <cellStyle name="Note 2 3 5 14 2" xfId="24158"/>
    <cellStyle name="Note 2 3 5 14 3" xfId="41646"/>
    <cellStyle name="Note 2 3 5 15" xfId="7178"/>
    <cellStyle name="Note 2 3 5 15 2" xfId="24738"/>
    <cellStyle name="Note 2 3 5 15 3" xfId="42226"/>
    <cellStyle name="Note 2 3 5 16" xfId="7746"/>
    <cellStyle name="Note 2 3 5 16 2" xfId="25306"/>
    <cellStyle name="Note 2 3 5 16 3" xfId="42794"/>
    <cellStyle name="Note 2 3 5 17" xfId="8314"/>
    <cellStyle name="Note 2 3 5 17 2" xfId="25874"/>
    <cellStyle name="Note 2 3 5 17 3" xfId="43362"/>
    <cellStyle name="Note 2 3 5 18" xfId="8882"/>
    <cellStyle name="Note 2 3 5 18 2" xfId="26442"/>
    <cellStyle name="Note 2 3 5 18 3" xfId="43930"/>
    <cellStyle name="Note 2 3 5 19" xfId="9450"/>
    <cellStyle name="Note 2 3 5 19 2" xfId="27010"/>
    <cellStyle name="Note 2 3 5 19 3" xfId="44498"/>
    <cellStyle name="Note 2 3 5 2" xfId="1024"/>
    <cellStyle name="Note 2 3 5 2 2" xfId="18640"/>
    <cellStyle name="Note 2 3 5 2 3" xfId="36128"/>
    <cellStyle name="Note 2 3 5 20" xfId="10030"/>
    <cellStyle name="Note 2 3 5 20 2" xfId="27590"/>
    <cellStyle name="Note 2 3 5 20 3" xfId="45078"/>
    <cellStyle name="Note 2 3 5 21" xfId="10597"/>
    <cellStyle name="Note 2 3 5 21 2" xfId="28157"/>
    <cellStyle name="Note 2 3 5 21 3" xfId="45645"/>
    <cellStyle name="Note 2 3 5 22" xfId="11108"/>
    <cellStyle name="Note 2 3 5 22 2" xfId="28668"/>
    <cellStyle name="Note 2 3 5 22 3" xfId="46156"/>
    <cellStyle name="Note 2 3 5 23" xfId="11687"/>
    <cellStyle name="Note 2 3 5 23 2" xfId="29247"/>
    <cellStyle name="Note 2 3 5 23 3" xfId="46735"/>
    <cellStyle name="Note 2 3 5 24" xfId="12265"/>
    <cellStyle name="Note 2 3 5 24 2" xfId="29825"/>
    <cellStyle name="Note 2 3 5 24 3" xfId="47313"/>
    <cellStyle name="Note 2 3 5 25" xfId="12844"/>
    <cellStyle name="Note 2 3 5 25 2" xfId="30404"/>
    <cellStyle name="Note 2 3 5 25 3" xfId="47892"/>
    <cellStyle name="Note 2 3 5 26" xfId="13420"/>
    <cellStyle name="Note 2 3 5 26 2" xfId="30980"/>
    <cellStyle name="Note 2 3 5 26 3" xfId="48468"/>
    <cellStyle name="Note 2 3 5 27" xfId="13997"/>
    <cellStyle name="Note 2 3 5 27 2" xfId="31557"/>
    <cellStyle name="Note 2 3 5 27 3" xfId="49045"/>
    <cellStyle name="Note 2 3 5 28" xfId="14557"/>
    <cellStyle name="Note 2 3 5 28 2" xfId="32117"/>
    <cellStyle name="Note 2 3 5 28 3" xfId="49605"/>
    <cellStyle name="Note 2 3 5 29" xfId="15112"/>
    <cellStyle name="Note 2 3 5 29 2" xfId="32672"/>
    <cellStyle name="Note 2 3 5 29 3" xfId="50160"/>
    <cellStyle name="Note 2 3 5 3" xfId="498"/>
    <cellStyle name="Note 2 3 5 3 2" xfId="18545"/>
    <cellStyle name="Note 2 3 5 3 3" xfId="36033"/>
    <cellStyle name="Note 2 3 5 30" xfId="15677"/>
    <cellStyle name="Note 2 3 5 30 2" xfId="33237"/>
    <cellStyle name="Note 2 3 5 30 3" xfId="50725"/>
    <cellStyle name="Note 2 3 5 31" xfId="16224"/>
    <cellStyle name="Note 2 3 5 31 2" xfId="33784"/>
    <cellStyle name="Note 2 3 5 31 3" xfId="51272"/>
    <cellStyle name="Note 2 3 5 32" xfId="16775"/>
    <cellStyle name="Note 2 3 5 32 2" xfId="34335"/>
    <cellStyle name="Note 2 3 5 32 3" xfId="51823"/>
    <cellStyle name="Note 2 3 5 33" xfId="17296"/>
    <cellStyle name="Note 2 3 5 33 2" xfId="34856"/>
    <cellStyle name="Note 2 3 5 33 3" xfId="52344"/>
    <cellStyle name="Note 2 3 5 34" xfId="17900"/>
    <cellStyle name="Note 2 3 5 35" xfId="35388"/>
    <cellStyle name="Note 2 3 5 36" xfId="53078"/>
    <cellStyle name="Note 2 3 5 37" xfId="53844"/>
    <cellStyle name="Note 2 3 5 4" xfId="1144"/>
    <cellStyle name="Note 2 3 5 4 2" xfId="18736"/>
    <cellStyle name="Note 2 3 5 4 3" xfId="36224"/>
    <cellStyle name="Note 2 3 5 5" xfId="1580"/>
    <cellStyle name="Note 2 3 5 5 2" xfId="19172"/>
    <cellStyle name="Note 2 3 5 5 3" xfId="36660"/>
    <cellStyle name="Note 2 3 5 6" xfId="3079"/>
    <cellStyle name="Note 2 3 5 6 2" xfId="20671"/>
    <cellStyle name="Note 2 3 5 6 3" xfId="38159"/>
    <cellStyle name="Note 2 3 5 7" xfId="3165"/>
    <cellStyle name="Note 2 3 5 7 2" xfId="20757"/>
    <cellStyle name="Note 2 3 5 7 3" xfId="38245"/>
    <cellStyle name="Note 2 3 5 8" xfId="3187"/>
    <cellStyle name="Note 2 3 5 8 2" xfId="20779"/>
    <cellStyle name="Note 2 3 5 8 3" xfId="38267"/>
    <cellStyle name="Note 2 3 5 9" xfId="3301"/>
    <cellStyle name="Note 2 3 5 9 2" xfId="20893"/>
    <cellStyle name="Note 2 3 5 9 3" xfId="38381"/>
    <cellStyle name="Note 2 3 6" xfId="576"/>
    <cellStyle name="Note 2 3 6 10" xfId="10641"/>
    <cellStyle name="Note 2 3 6 10 2" xfId="28201"/>
    <cellStyle name="Note 2 3 6 10 3" xfId="45689"/>
    <cellStyle name="Note 2 3 6 11" xfId="11152"/>
    <cellStyle name="Note 2 3 6 11 2" xfId="28712"/>
    <cellStyle name="Note 2 3 6 11 3" xfId="46200"/>
    <cellStyle name="Note 2 3 6 12" xfId="11731"/>
    <cellStyle name="Note 2 3 6 12 2" xfId="29291"/>
    <cellStyle name="Note 2 3 6 12 3" xfId="46779"/>
    <cellStyle name="Note 2 3 6 13" xfId="12309"/>
    <cellStyle name="Note 2 3 6 13 2" xfId="29869"/>
    <cellStyle name="Note 2 3 6 13 3" xfId="47357"/>
    <cellStyle name="Note 2 3 6 14" xfId="12888"/>
    <cellStyle name="Note 2 3 6 14 2" xfId="30448"/>
    <cellStyle name="Note 2 3 6 14 3" xfId="47936"/>
    <cellStyle name="Note 2 3 6 15" xfId="13464"/>
    <cellStyle name="Note 2 3 6 15 2" xfId="31024"/>
    <cellStyle name="Note 2 3 6 15 3" xfId="48512"/>
    <cellStyle name="Note 2 3 6 16" xfId="14041"/>
    <cellStyle name="Note 2 3 6 16 2" xfId="31601"/>
    <cellStyle name="Note 2 3 6 16 3" xfId="49089"/>
    <cellStyle name="Note 2 3 6 17" xfId="14599"/>
    <cellStyle name="Note 2 3 6 17 2" xfId="32159"/>
    <cellStyle name="Note 2 3 6 17 3" xfId="49647"/>
    <cellStyle name="Note 2 3 6 18" xfId="15155"/>
    <cellStyle name="Note 2 3 6 18 2" xfId="32715"/>
    <cellStyle name="Note 2 3 6 18 3" xfId="50203"/>
    <cellStyle name="Note 2 3 6 19" xfId="15719"/>
    <cellStyle name="Note 2 3 6 19 2" xfId="33279"/>
    <cellStyle name="Note 2 3 6 19 3" xfId="50767"/>
    <cellStyle name="Note 2 3 6 2" xfId="6041"/>
    <cellStyle name="Note 2 3 6 2 2" xfId="23628"/>
    <cellStyle name="Note 2 3 6 2 3" xfId="41116"/>
    <cellStyle name="Note 2 3 6 20" xfId="16266"/>
    <cellStyle name="Note 2 3 6 20 2" xfId="33826"/>
    <cellStyle name="Note 2 3 6 20 3" xfId="51314"/>
    <cellStyle name="Note 2 3 6 21" xfId="16814"/>
    <cellStyle name="Note 2 3 6 21 2" xfId="34374"/>
    <cellStyle name="Note 2 3 6 21 3" xfId="51862"/>
    <cellStyle name="Note 2 3 6 22" xfId="17335"/>
    <cellStyle name="Note 2 3 6 22 2" xfId="34895"/>
    <cellStyle name="Note 2 3 6 22 3" xfId="52383"/>
    <cellStyle name="Note 2 3 6 23" xfId="17939"/>
    <cellStyle name="Note 2 3 6 24" xfId="35427"/>
    <cellStyle name="Note 2 3 6 3" xfId="6642"/>
    <cellStyle name="Note 2 3 6 3 2" xfId="24202"/>
    <cellStyle name="Note 2 3 6 3 3" xfId="41690"/>
    <cellStyle name="Note 2 3 6 4" xfId="7222"/>
    <cellStyle name="Note 2 3 6 4 2" xfId="24782"/>
    <cellStyle name="Note 2 3 6 4 3" xfId="42270"/>
    <cellStyle name="Note 2 3 6 5" xfId="7790"/>
    <cellStyle name="Note 2 3 6 5 2" xfId="25350"/>
    <cellStyle name="Note 2 3 6 5 3" xfId="42838"/>
    <cellStyle name="Note 2 3 6 6" xfId="8358"/>
    <cellStyle name="Note 2 3 6 6 2" xfId="25918"/>
    <cellStyle name="Note 2 3 6 6 3" xfId="43406"/>
    <cellStyle name="Note 2 3 6 7" xfId="8926"/>
    <cellStyle name="Note 2 3 6 7 2" xfId="26486"/>
    <cellStyle name="Note 2 3 6 7 3" xfId="43974"/>
    <cellStyle name="Note 2 3 6 8" xfId="9494"/>
    <cellStyle name="Note 2 3 6 8 2" xfId="27054"/>
    <cellStyle name="Note 2 3 6 8 3" xfId="44542"/>
    <cellStyle name="Note 2 3 6 9" xfId="10074"/>
    <cellStyle name="Note 2 3 6 9 2" xfId="27634"/>
    <cellStyle name="Note 2 3 6 9 3" xfId="45122"/>
    <cellStyle name="Note 2 3 7" xfId="1069"/>
    <cellStyle name="Note 2 3 7 2" xfId="18685"/>
    <cellStyle name="Note 2 3 7 3" xfId="36173"/>
    <cellStyle name="Note 2 3 8" xfId="1504"/>
    <cellStyle name="Note 2 3 8 2" xfId="19096"/>
    <cellStyle name="Note 2 3 8 3" xfId="36584"/>
    <cellStyle name="Note 2 3 9" xfId="1940"/>
    <cellStyle name="Note 2 3 9 2" xfId="19532"/>
    <cellStyle name="Note 2 3 9 3" xfId="37020"/>
    <cellStyle name="Note 2 30" xfId="482"/>
    <cellStyle name="Note 2 30 2" xfId="18529"/>
    <cellStyle name="Note 2 30 3" xfId="36017"/>
    <cellStyle name="Note 2 31" xfId="1098"/>
    <cellStyle name="Note 2 31 2" xfId="18714"/>
    <cellStyle name="Note 2 31 3" xfId="36202"/>
    <cellStyle name="Note 2 32" xfId="1534"/>
    <cellStyle name="Note 2 32 2" xfId="19126"/>
    <cellStyle name="Note 2 32 3" xfId="36614"/>
    <cellStyle name="Note 2 33" xfId="1970"/>
    <cellStyle name="Note 2 33 2" xfId="19562"/>
    <cellStyle name="Note 2 33 3" xfId="37050"/>
    <cellStyle name="Note 2 34" xfId="2853"/>
    <cellStyle name="Note 2 34 2" xfId="20445"/>
    <cellStyle name="Note 2 34 3" xfId="37933"/>
    <cellStyle name="Note 2 35" xfId="2878"/>
    <cellStyle name="Note 2 35 2" xfId="20470"/>
    <cellStyle name="Note 2 35 3" xfId="37958"/>
    <cellStyle name="Note 2 36" xfId="3257"/>
    <cellStyle name="Note 2 36 2" xfId="20849"/>
    <cellStyle name="Note 2 36 3" xfId="38337"/>
    <cellStyle name="Note 2 37" xfId="3686"/>
    <cellStyle name="Note 2 37 2" xfId="21278"/>
    <cellStyle name="Note 2 37 3" xfId="38766"/>
    <cellStyle name="Note 2 38" xfId="4107"/>
    <cellStyle name="Note 2 38 2" xfId="21699"/>
    <cellStyle name="Note 2 38 3" xfId="39187"/>
    <cellStyle name="Note 2 39" xfId="4528"/>
    <cellStyle name="Note 2 39 2" xfId="22120"/>
    <cellStyle name="Note 2 39 3" xfId="39608"/>
    <cellStyle name="Note 2 4" xfId="153"/>
    <cellStyle name="Note 2 4 10" xfId="3280"/>
    <cellStyle name="Note 2 4 10 2" xfId="20872"/>
    <cellStyle name="Note 2 4 10 3" xfId="38360"/>
    <cellStyle name="Note 2 4 11" xfId="3706"/>
    <cellStyle name="Note 2 4 11 2" xfId="21298"/>
    <cellStyle name="Note 2 4 11 3" xfId="38786"/>
    <cellStyle name="Note 2 4 12" xfId="4127"/>
    <cellStyle name="Note 2 4 12 2" xfId="21719"/>
    <cellStyle name="Note 2 4 12 3" xfId="39207"/>
    <cellStyle name="Note 2 4 13" xfId="4548"/>
    <cellStyle name="Note 2 4 13 2" xfId="22140"/>
    <cellStyle name="Note 2 4 13 3" xfId="39628"/>
    <cellStyle name="Note 2 4 14" xfId="4959"/>
    <cellStyle name="Note 2 4 14 2" xfId="22551"/>
    <cellStyle name="Note 2 4 14 3" xfId="40039"/>
    <cellStyle name="Note 2 4 15" xfId="5359"/>
    <cellStyle name="Note 2 4 15 2" xfId="22951"/>
    <cellStyle name="Note 2 4 15 3" xfId="40439"/>
    <cellStyle name="Note 2 4 16" xfId="5880"/>
    <cellStyle name="Note 2 4 16 2" xfId="23472"/>
    <cellStyle name="Note 2 4 16 3" xfId="40960"/>
    <cellStyle name="Note 2 4 17" xfId="6479"/>
    <cellStyle name="Note 2 4 17 2" xfId="24039"/>
    <cellStyle name="Note 2 4 17 3" xfId="41527"/>
    <cellStyle name="Note 2 4 18" xfId="7059"/>
    <cellStyle name="Note 2 4 18 2" xfId="24619"/>
    <cellStyle name="Note 2 4 18 3" xfId="42107"/>
    <cellStyle name="Note 2 4 19" xfId="6673"/>
    <cellStyle name="Note 2 4 19 2" xfId="24233"/>
    <cellStyle name="Note 2 4 19 3" xfId="41721"/>
    <cellStyle name="Note 2 4 2" xfId="778"/>
    <cellStyle name="Note 2 4 2 10" xfId="4695"/>
    <cellStyle name="Note 2 4 2 10 2" xfId="22287"/>
    <cellStyle name="Note 2 4 2 10 3" xfId="39775"/>
    <cellStyle name="Note 2 4 2 11" xfId="5096"/>
    <cellStyle name="Note 2 4 2 11 2" xfId="22688"/>
    <cellStyle name="Note 2 4 2 11 3" xfId="40176"/>
    <cellStyle name="Note 2 4 2 12" xfId="5496"/>
    <cellStyle name="Note 2 4 2 12 2" xfId="23088"/>
    <cellStyle name="Note 2 4 2 12 3" xfId="40576"/>
    <cellStyle name="Note 2 4 2 13" xfId="6241"/>
    <cellStyle name="Note 2 4 2 13 2" xfId="23801"/>
    <cellStyle name="Note 2 4 2 13 3" xfId="41289"/>
    <cellStyle name="Note 2 4 2 14" xfId="6842"/>
    <cellStyle name="Note 2 4 2 14 2" xfId="24402"/>
    <cellStyle name="Note 2 4 2 14 3" xfId="41890"/>
    <cellStyle name="Note 2 4 2 15" xfId="7422"/>
    <cellStyle name="Note 2 4 2 15 2" xfId="24982"/>
    <cellStyle name="Note 2 4 2 15 3" xfId="42470"/>
    <cellStyle name="Note 2 4 2 16" xfId="7990"/>
    <cellStyle name="Note 2 4 2 16 2" xfId="25550"/>
    <cellStyle name="Note 2 4 2 16 3" xfId="43038"/>
    <cellStyle name="Note 2 4 2 17" xfId="8558"/>
    <cellStyle name="Note 2 4 2 17 2" xfId="26118"/>
    <cellStyle name="Note 2 4 2 17 3" xfId="43606"/>
    <cellStyle name="Note 2 4 2 18" xfId="9126"/>
    <cellStyle name="Note 2 4 2 18 2" xfId="26686"/>
    <cellStyle name="Note 2 4 2 18 3" xfId="44174"/>
    <cellStyle name="Note 2 4 2 19" xfId="9694"/>
    <cellStyle name="Note 2 4 2 19 2" xfId="27254"/>
    <cellStyle name="Note 2 4 2 19 3" xfId="44742"/>
    <cellStyle name="Note 2 4 2 2" xfId="1271"/>
    <cellStyle name="Note 2 4 2 2 2" xfId="18863"/>
    <cellStyle name="Note 2 4 2 2 3" xfId="36351"/>
    <cellStyle name="Note 2 4 2 20" xfId="10273"/>
    <cellStyle name="Note 2 4 2 20 2" xfId="27833"/>
    <cellStyle name="Note 2 4 2 20 3" xfId="45321"/>
    <cellStyle name="Note 2 4 2 21" xfId="10840"/>
    <cellStyle name="Note 2 4 2 21 2" xfId="28400"/>
    <cellStyle name="Note 2 4 2 21 3" xfId="45888"/>
    <cellStyle name="Note 2 4 2 22" xfId="11350"/>
    <cellStyle name="Note 2 4 2 22 2" xfId="28910"/>
    <cellStyle name="Note 2 4 2 22 3" xfId="46398"/>
    <cellStyle name="Note 2 4 2 23" xfId="11931"/>
    <cellStyle name="Note 2 4 2 23 2" xfId="29491"/>
    <cellStyle name="Note 2 4 2 23 3" xfId="46979"/>
    <cellStyle name="Note 2 4 2 24" xfId="12509"/>
    <cellStyle name="Note 2 4 2 24 2" xfId="30069"/>
    <cellStyle name="Note 2 4 2 24 3" xfId="47557"/>
    <cellStyle name="Note 2 4 2 25" xfId="13085"/>
    <cellStyle name="Note 2 4 2 25 2" xfId="30645"/>
    <cellStyle name="Note 2 4 2 25 3" xfId="48133"/>
    <cellStyle name="Note 2 4 2 26" xfId="13661"/>
    <cellStyle name="Note 2 4 2 26 2" xfId="31221"/>
    <cellStyle name="Note 2 4 2 26 3" xfId="48709"/>
    <cellStyle name="Note 2 4 2 27" xfId="14235"/>
    <cellStyle name="Note 2 4 2 27 2" xfId="31795"/>
    <cellStyle name="Note 2 4 2 27 3" xfId="49283"/>
    <cellStyle name="Note 2 4 2 28" xfId="14791"/>
    <cellStyle name="Note 2 4 2 28 2" xfId="32351"/>
    <cellStyle name="Note 2 4 2 28 3" xfId="49839"/>
    <cellStyle name="Note 2 4 2 29" xfId="15348"/>
    <cellStyle name="Note 2 4 2 29 2" xfId="32908"/>
    <cellStyle name="Note 2 4 2 29 3" xfId="50396"/>
    <cellStyle name="Note 2 4 2 3" xfId="1707"/>
    <cellStyle name="Note 2 4 2 3 2" xfId="19299"/>
    <cellStyle name="Note 2 4 2 3 3" xfId="36787"/>
    <cellStyle name="Note 2 4 2 30" xfId="15906"/>
    <cellStyle name="Note 2 4 2 30 2" xfId="33466"/>
    <cellStyle name="Note 2 4 2 30 3" xfId="50954"/>
    <cellStyle name="Note 2 4 2 31" xfId="16454"/>
    <cellStyle name="Note 2 4 2 31 2" xfId="34014"/>
    <cellStyle name="Note 2 4 2 31 3" xfId="51502"/>
    <cellStyle name="Note 2 4 2 32" xfId="16987"/>
    <cellStyle name="Note 2 4 2 32 2" xfId="34547"/>
    <cellStyle name="Note 2 4 2 32 3" xfId="52035"/>
    <cellStyle name="Note 2 4 2 33" xfId="17508"/>
    <cellStyle name="Note 2 4 2 33 2" xfId="35068"/>
    <cellStyle name="Note 2 4 2 33 3" xfId="52556"/>
    <cellStyle name="Note 2 4 2 34" xfId="18112"/>
    <cellStyle name="Note 2 4 2 35" xfId="35600"/>
    <cellStyle name="Note 2 4 2 36" xfId="53326"/>
    <cellStyle name="Note 2 4 2 37" xfId="53011"/>
    <cellStyle name="Note 2 4 2 4" xfId="2142"/>
    <cellStyle name="Note 2 4 2 4 2" xfId="19734"/>
    <cellStyle name="Note 2 4 2 4 3" xfId="37222"/>
    <cellStyle name="Note 2 4 2 5" xfId="2578"/>
    <cellStyle name="Note 2 4 2 5 2" xfId="20170"/>
    <cellStyle name="Note 2 4 2 5 3" xfId="37658"/>
    <cellStyle name="Note 2 4 2 6" xfId="3148"/>
    <cellStyle name="Note 2 4 2 6 2" xfId="20740"/>
    <cellStyle name="Note 2 4 2 6 3" xfId="38228"/>
    <cellStyle name="Note 2 4 2 7" xfId="3428"/>
    <cellStyle name="Note 2 4 2 7 2" xfId="21020"/>
    <cellStyle name="Note 2 4 2 7 3" xfId="38508"/>
    <cellStyle name="Note 2 4 2 8" xfId="3853"/>
    <cellStyle name="Note 2 4 2 8 2" xfId="21445"/>
    <cellStyle name="Note 2 4 2 8 3" xfId="38933"/>
    <cellStyle name="Note 2 4 2 9" xfId="4274"/>
    <cellStyle name="Note 2 4 2 9 2" xfId="21866"/>
    <cellStyle name="Note 2 4 2 9 3" xfId="39354"/>
    <cellStyle name="Note 2 4 20" xfId="5737"/>
    <cellStyle name="Note 2 4 20 2" xfId="23329"/>
    <cellStyle name="Note 2 4 20 3" xfId="40817"/>
    <cellStyle name="Note 2 4 21" xfId="5838"/>
    <cellStyle name="Note 2 4 21 2" xfId="23430"/>
    <cellStyle name="Note 2 4 21 3" xfId="40918"/>
    <cellStyle name="Note 2 4 22" xfId="6689"/>
    <cellStyle name="Note 2 4 22 2" xfId="24249"/>
    <cellStyle name="Note 2 4 22 3" xfId="41737"/>
    <cellStyle name="Note 2 4 23" xfId="9911"/>
    <cellStyle name="Note 2 4 23 2" xfId="27471"/>
    <cellStyle name="Note 2 4 23 3" xfId="44959"/>
    <cellStyle name="Note 2 4 24" xfId="9004"/>
    <cellStyle name="Note 2 4 24 2" xfId="26564"/>
    <cellStyle name="Note 2 4 24 3" xfId="44052"/>
    <cellStyle name="Note 2 4 25" xfId="11568"/>
    <cellStyle name="Note 2 4 25 2" xfId="29128"/>
    <cellStyle name="Note 2 4 25 3" xfId="46616"/>
    <cellStyle name="Note 2 4 26" xfId="12148"/>
    <cellStyle name="Note 2 4 26 2" xfId="29708"/>
    <cellStyle name="Note 2 4 26 3" xfId="47196"/>
    <cellStyle name="Note 2 4 27" xfId="12726"/>
    <cellStyle name="Note 2 4 27 2" xfId="30286"/>
    <cellStyle name="Note 2 4 27 3" xfId="47774"/>
    <cellStyle name="Note 2 4 28" xfId="13302"/>
    <cellStyle name="Note 2 4 28 2" xfId="30862"/>
    <cellStyle name="Note 2 4 28 3" xfId="48350"/>
    <cellStyle name="Note 2 4 29" xfId="13878"/>
    <cellStyle name="Note 2 4 29 2" xfId="31438"/>
    <cellStyle name="Note 2 4 29 3" xfId="48926"/>
    <cellStyle name="Note 2 4 3" xfId="898"/>
    <cellStyle name="Note 2 4 3 10" xfId="4815"/>
    <cellStyle name="Note 2 4 3 10 2" xfId="22407"/>
    <cellStyle name="Note 2 4 3 10 3" xfId="39895"/>
    <cellStyle name="Note 2 4 3 11" xfId="5216"/>
    <cellStyle name="Note 2 4 3 11 2" xfId="22808"/>
    <cellStyle name="Note 2 4 3 11 3" xfId="40296"/>
    <cellStyle name="Note 2 4 3 12" xfId="5616"/>
    <cellStyle name="Note 2 4 3 12 2" xfId="23208"/>
    <cellStyle name="Note 2 4 3 12 3" xfId="40696"/>
    <cellStyle name="Note 2 4 3 13" xfId="6361"/>
    <cellStyle name="Note 2 4 3 13 2" xfId="23921"/>
    <cellStyle name="Note 2 4 3 13 3" xfId="41409"/>
    <cellStyle name="Note 2 4 3 14" xfId="6962"/>
    <cellStyle name="Note 2 4 3 14 2" xfId="24522"/>
    <cellStyle name="Note 2 4 3 14 3" xfId="42010"/>
    <cellStyle name="Note 2 4 3 15" xfId="7542"/>
    <cellStyle name="Note 2 4 3 15 2" xfId="25102"/>
    <cellStyle name="Note 2 4 3 15 3" xfId="42590"/>
    <cellStyle name="Note 2 4 3 16" xfId="8110"/>
    <cellStyle name="Note 2 4 3 16 2" xfId="25670"/>
    <cellStyle name="Note 2 4 3 16 3" xfId="43158"/>
    <cellStyle name="Note 2 4 3 17" xfId="8678"/>
    <cellStyle name="Note 2 4 3 17 2" xfId="26238"/>
    <cellStyle name="Note 2 4 3 17 3" xfId="43726"/>
    <cellStyle name="Note 2 4 3 18" xfId="9246"/>
    <cellStyle name="Note 2 4 3 18 2" xfId="26806"/>
    <cellStyle name="Note 2 4 3 18 3" xfId="44294"/>
    <cellStyle name="Note 2 4 3 19" xfId="9814"/>
    <cellStyle name="Note 2 4 3 19 2" xfId="27374"/>
    <cellStyle name="Note 2 4 3 19 3" xfId="44862"/>
    <cellStyle name="Note 2 4 3 2" xfId="1391"/>
    <cellStyle name="Note 2 4 3 2 2" xfId="18983"/>
    <cellStyle name="Note 2 4 3 2 3" xfId="36471"/>
    <cellStyle name="Note 2 4 3 20" xfId="10393"/>
    <cellStyle name="Note 2 4 3 20 2" xfId="27953"/>
    <cellStyle name="Note 2 4 3 20 3" xfId="45441"/>
    <cellStyle name="Note 2 4 3 21" xfId="10960"/>
    <cellStyle name="Note 2 4 3 21 2" xfId="28520"/>
    <cellStyle name="Note 2 4 3 21 3" xfId="46008"/>
    <cellStyle name="Note 2 4 3 22" xfId="11470"/>
    <cellStyle name="Note 2 4 3 22 2" xfId="29030"/>
    <cellStyle name="Note 2 4 3 22 3" xfId="46518"/>
    <cellStyle name="Note 2 4 3 23" xfId="12051"/>
    <cellStyle name="Note 2 4 3 23 2" xfId="29611"/>
    <cellStyle name="Note 2 4 3 23 3" xfId="47099"/>
    <cellStyle name="Note 2 4 3 24" xfId="12629"/>
    <cellStyle name="Note 2 4 3 24 2" xfId="30189"/>
    <cellStyle name="Note 2 4 3 24 3" xfId="47677"/>
    <cellStyle name="Note 2 4 3 25" xfId="13205"/>
    <cellStyle name="Note 2 4 3 25 2" xfId="30765"/>
    <cellStyle name="Note 2 4 3 25 3" xfId="48253"/>
    <cellStyle name="Note 2 4 3 26" xfId="13781"/>
    <cellStyle name="Note 2 4 3 26 2" xfId="31341"/>
    <cellStyle name="Note 2 4 3 26 3" xfId="48829"/>
    <cellStyle name="Note 2 4 3 27" xfId="14355"/>
    <cellStyle name="Note 2 4 3 27 2" xfId="31915"/>
    <cellStyle name="Note 2 4 3 27 3" xfId="49403"/>
    <cellStyle name="Note 2 4 3 28" xfId="14911"/>
    <cellStyle name="Note 2 4 3 28 2" xfId="32471"/>
    <cellStyle name="Note 2 4 3 28 3" xfId="49959"/>
    <cellStyle name="Note 2 4 3 29" xfId="15468"/>
    <cellStyle name="Note 2 4 3 29 2" xfId="33028"/>
    <cellStyle name="Note 2 4 3 29 3" xfId="50516"/>
    <cellStyle name="Note 2 4 3 3" xfId="1827"/>
    <cellStyle name="Note 2 4 3 3 2" xfId="19419"/>
    <cellStyle name="Note 2 4 3 3 3" xfId="36907"/>
    <cellStyle name="Note 2 4 3 30" xfId="16026"/>
    <cellStyle name="Note 2 4 3 30 2" xfId="33586"/>
    <cellStyle name="Note 2 4 3 30 3" xfId="51074"/>
    <cellStyle name="Note 2 4 3 31" xfId="16574"/>
    <cellStyle name="Note 2 4 3 31 2" xfId="34134"/>
    <cellStyle name="Note 2 4 3 31 3" xfId="51622"/>
    <cellStyle name="Note 2 4 3 32" xfId="17107"/>
    <cellStyle name="Note 2 4 3 32 2" xfId="34667"/>
    <cellStyle name="Note 2 4 3 32 3" xfId="52155"/>
    <cellStyle name="Note 2 4 3 33" xfId="17628"/>
    <cellStyle name="Note 2 4 3 33 2" xfId="35188"/>
    <cellStyle name="Note 2 4 3 33 3" xfId="52676"/>
    <cellStyle name="Note 2 4 3 34" xfId="18232"/>
    <cellStyle name="Note 2 4 3 35" xfId="35720"/>
    <cellStyle name="Note 2 4 3 36" xfId="53446"/>
    <cellStyle name="Note 2 4 3 37" xfId="53197"/>
    <cellStyle name="Note 2 4 3 4" xfId="2262"/>
    <cellStyle name="Note 2 4 3 4 2" xfId="19854"/>
    <cellStyle name="Note 2 4 3 4 3" xfId="37342"/>
    <cellStyle name="Note 2 4 3 5" xfId="2698"/>
    <cellStyle name="Note 2 4 3 5 2" xfId="20290"/>
    <cellStyle name="Note 2 4 3 5 3" xfId="37778"/>
    <cellStyle name="Note 2 4 3 6" xfId="2934"/>
    <cellStyle name="Note 2 4 3 6 2" xfId="20526"/>
    <cellStyle name="Note 2 4 3 6 3" xfId="38014"/>
    <cellStyle name="Note 2 4 3 7" xfId="3548"/>
    <cellStyle name="Note 2 4 3 7 2" xfId="21140"/>
    <cellStyle name="Note 2 4 3 7 3" xfId="38628"/>
    <cellStyle name="Note 2 4 3 8" xfId="3973"/>
    <cellStyle name="Note 2 4 3 8 2" xfId="21565"/>
    <cellStyle name="Note 2 4 3 8 3" xfId="39053"/>
    <cellStyle name="Note 2 4 3 9" xfId="4394"/>
    <cellStyle name="Note 2 4 3 9 2" xfId="21986"/>
    <cellStyle name="Note 2 4 3 9 3" xfId="39474"/>
    <cellStyle name="Note 2 4 30" xfId="13493"/>
    <cellStyle name="Note 2 4 30 2" xfId="31053"/>
    <cellStyle name="Note 2 4 30 3" xfId="48541"/>
    <cellStyle name="Note 2 4 31" xfId="7655"/>
    <cellStyle name="Note 2 4 31 2" xfId="25215"/>
    <cellStyle name="Note 2 4 31 3" xfId="42703"/>
    <cellStyle name="Note 2 4 32" xfId="15564"/>
    <cellStyle name="Note 2 4 32 2" xfId="33124"/>
    <cellStyle name="Note 2 4 32 3" xfId="50612"/>
    <cellStyle name="Note 2 4 33" xfId="15181"/>
    <cellStyle name="Note 2 4 33 2" xfId="32741"/>
    <cellStyle name="Note 2 4 33 3" xfId="50229"/>
    <cellStyle name="Note 2 4 34" xfId="16670"/>
    <cellStyle name="Note 2 4 34 2" xfId="34230"/>
    <cellStyle name="Note 2 4 34 3" xfId="51718"/>
    <cellStyle name="Note 2 4 35" xfId="16291"/>
    <cellStyle name="Note 2 4 35 2" xfId="33851"/>
    <cellStyle name="Note 2 4 35 3" xfId="51339"/>
    <cellStyle name="Note 2 4 36" xfId="17796"/>
    <cellStyle name="Note 2 4 37" xfId="35284"/>
    <cellStyle name="Note 2 4 38" xfId="53177"/>
    <cellStyle name="Note 2 4 39" xfId="53609"/>
    <cellStyle name="Note 2 4 4" xfId="630"/>
    <cellStyle name="Note 2 4 4 10" xfId="10693"/>
    <cellStyle name="Note 2 4 4 10 2" xfId="28253"/>
    <cellStyle name="Note 2 4 4 10 3" xfId="45741"/>
    <cellStyle name="Note 2 4 4 11" xfId="11204"/>
    <cellStyle name="Note 2 4 4 11 2" xfId="28764"/>
    <cellStyle name="Note 2 4 4 11 3" xfId="46252"/>
    <cellStyle name="Note 2 4 4 12" xfId="11784"/>
    <cellStyle name="Note 2 4 4 12 2" xfId="29344"/>
    <cellStyle name="Note 2 4 4 12 3" xfId="46832"/>
    <cellStyle name="Note 2 4 4 13" xfId="12362"/>
    <cellStyle name="Note 2 4 4 13 2" xfId="29922"/>
    <cellStyle name="Note 2 4 4 13 3" xfId="47410"/>
    <cellStyle name="Note 2 4 4 14" xfId="12939"/>
    <cellStyle name="Note 2 4 4 14 2" xfId="30499"/>
    <cellStyle name="Note 2 4 4 14 3" xfId="47987"/>
    <cellStyle name="Note 2 4 4 15" xfId="13514"/>
    <cellStyle name="Note 2 4 4 15 2" xfId="31074"/>
    <cellStyle name="Note 2 4 4 15 3" xfId="48562"/>
    <cellStyle name="Note 2 4 4 16" xfId="14089"/>
    <cellStyle name="Note 2 4 4 16 2" xfId="31649"/>
    <cellStyle name="Note 2 4 4 16 3" xfId="49137"/>
    <cellStyle name="Note 2 4 4 17" xfId="14646"/>
    <cellStyle name="Note 2 4 4 17 2" xfId="32206"/>
    <cellStyle name="Note 2 4 4 17 3" xfId="49694"/>
    <cellStyle name="Note 2 4 4 18" xfId="15202"/>
    <cellStyle name="Note 2 4 4 18 2" xfId="32762"/>
    <cellStyle name="Note 2 4 4 18 3" xfId="50250"/>
    <cellStyle name="Note 2 4 4 19" xfId="15763"/>
    <cellStyle name="Note 2 4 4 19 2" xfId="33323"/>
    <cellStyle name="Note 2 4 4 19 3" xfId="50811"/>
    <cellStyle name="Note 2 4 4 2" xfId="6094"/>
    <cellStyle name="Note 2 4 4 2 2" xfId="23664"/>
    <cellStyle name="Note 2 4 4 2 3" xfId="41152"/>
    <cellStyle name="Note 2 4 4 20" xfId="16309"/>
    <cellStyle name="Note 2 4 4 20 2" xfId="33869"/>
    <cellStyle name="Note 2 4 4 20 3" xfId="51357"/>
    <cellStyle name="Note 2 4 4 21" xfId="16850"/>
    <cellStyle name="Note 2 4 4 21 2" xfId="34410"/>
    <cellStyle name="Note 2 4 4 21 3" xfId="51898"/>
    <cellStyle name="Note 2 4 4 22" xfId="17371"/>
    <cellStyle name="Note 2 4 4 22 2" xfId="34931"/>
    <cellStyle name="Note 2 4 4 22 3" xfId="52419"/>
    <cellStyle name="Note 2 4 4 23" xfId="17975"/>
    <cellStyle name="Note 2 4 4 24" xfId="35463"/>
    <cellStyle name="Note 2 4 4 3" xfId="6695"/>
    <cellStyle name="Note 2 4 4 3 2" xfId="24255"/>
    <cellStyle name="Note 2 4 4 3 3" xfId="41743"/>
    <cellStyle name="Note 2 4 4 4" xfId="7275"/>
    <cellStyle name="Note 2 4 4 4 2" xfId="24835"/>
    <cellStyle name="Note 2 4 4 4 3" xfId="42323"/>
    <cellStyle name="Note 2 4 4 5" xfId="7843"/>
    <cellStyle name="Note 2 4 4 5 2" xfId="25403"/>
    <cellStyle name="Note 2 4 4 5 3" xfId="42891"/>
    <cellStyle name="Note 2 4 4 6" xfId="8411"/>
    <cellStyle name="Note 2 4 4 6 2" xfId="25971"/>
    <cellStyle name="Note 2 4 4 6 3" xfId="43459"/>
    <cellStyle name="Note 2 4 4 7" xfId="8979"/>
    <cellStyle name="Note 2 4 4 7 2" xfId="26539"/>
    <cellStyle name="Note 2 4 4 7 3" xfId="44027"/>
    <cellStyle name="Note 2 4 4 8" xfId="9547"/>
    <cellStyle name="Note 2 4 4 8 2" xfId="27107"/>
    <cellStyle name="Note 2 4 4 8 3" xfId="44595"/>
    <cellStyle name="Note 2 4 4 9" xfId="10126"/>
    <cellStyle name="Note 2 4 4 9 2" xfId="27686"/>
    <cellStyle name="Note 2 4 4 9 3" xfId="45174"/>
    <cellStyle name="Note 2 4 5" xfId="1122"/>
    <cellStyle name="Note 2 4 5 2" xfId="18726"/>
    <cellStyle name="Note 2 4 5 3" xfId="36214"/>
    <cellStyle name="Note 2 4 6" xfId="1558"/>
    <cellStyle name="Note 2 4 6 2" xfId="19150"/>
    <cellStyle name="Note 2 4 6 3" xfId="36638"/>
    <cellStyle name="Note 2 4 7" xfId="1993"/>
    <cellStyle name="Note 2 4 7 2" xfId="19585"/>
    <cellStyle name="Note 2 4 7 3" xfId="37073"/>
    <cellStyle name="Note 2 4 8" xfId="2429"/>
    <cellStyle name="Note 2 4 8 2" xfId="20021"/>
    <cellStyle name="Note 2 4 8 3" xfId="37509"/>
    <cellStyle name="Note 2 4 9" xfId="2795"/>
    <cellStyle name="Note 2 4 9 2" xfId="20387"/>
    <cellStyle name="Note 2 4 9 3" xfId="37875"/>
    <cellStyle name="Note 2 40" xfId="5768"/>
    <cellStyle name="Note 2 40 2" xfId="23360"/>
    <cellStyle name="Note 2 40 3" xfId="40848"/>
    <cellStyle name="Note 2 41" xfId="8953"/>
    <cellStyle name="Note 2 41 2" xfId="26513"/>
    <cellStyle name="Note 2 41 3" xfId="44001"/>
    <cellStyle name="Note 2 42" xfId="5792"/>
    <cellStyle name="Note 2 42 2" xfId="23384"/>
    <cellStyle name="Note 2 42 3" xfId="40872"/>
    <cellStyle name="Note 2 43" xfId="10718"/>
    <cellStyle name="Note 2 43 2" xfId="28278"/>
    <cellStyle name="Note 2 43 3" xfId="45766"/>
    <cellStyle name="Note 2 44" xfId="7870"/>
    <cellStyle name="Note 2 44 2" xfId="25430"/>
    <cellStyle name="Note 2 44 3" xfId="42918"/>
    <cellStyle name="Note 2 45" xfId="10508"/>
    <cellStyle name="Note 2 45 2" xfId="28068"/>
    <cellStyle name="Note 2 45 3" xfId="45556"/>
    <cellStyle name="Note 2 46" xfId="11162"/>
    <cellStyle name="Note 2 46 2" xfId="28722"/>
    <cellStyle name="Note 2 46 3" xfId="46210"/>
    <cellStyle name="Note 2 47" xfId="14624"/>
    <cellStyle name="Note 2 47 2" xfId="32184"/>
    <cellStyle name="Note 2 47 3" xfId="49672"/>
    <cellStyle name="Note 2 48" xfId="15743"/>
    <cellStyle name="Note 2 48 2" xfId="33303"/>
    <cellStyle name="Note 2 48 3" xfId="50791"/>
    <cellStyle name="Note 2 49" xfId="52789"/>
    <cellStyle name="Note 2 5" xfId="147"/>
    <cellStyle name="Note 2 5 10" xfId="3247"/>
    <cellStyle name="Note 2 5 10 2" xfId="20839"/>
    <cellStyle name="Note 2 5 10 3" xfId="38327"/>
    <cellStyle name="Note 2 5 11" xfId="3676"/>
    <cellStyle name="Note 2 5 11 2" xfId="21268"/>
    <cellStyle name="Note 2 5 11 3" xfId="38756"/>
    <cellStyle name="Note 2 5 12" xfId="4099"/>
    <cellStyle name="Note 2 5 12 2" xfId="21691"/>
    <cellStyle name="Note 2 5 12 3" xfId="39179"/>
    <cellStyle name="Note 2 5 13" xfId="4520"/>
    <cellStyle name="Note 2 5 13 2" xfId="22112"/>
    <cellStyle name="Note 2 5 13 3" xfId="39600"/>
    <cellStyle name="Note 2 5 14" xfId="4935"/>
    <cellStyle name="Note 2 5 14 2" xfId="22527"/>
    <cellStyle name="Note 2 5 14 3" xfId="40015"/>
    <cellStyle name="Note 2 5 15" xfId="5335"/>
    <cellStyle name="Note 2 5 15 2" xfId="22927"/>
    <cellStyle name="Note 2 5 15 3" xfId="40415"/>
    <cellStyle name="Note 2 5 16" xfId="5846"/>
    <cellStyle name="Note 2 5 16 2" xfId="23438"/>
    <cellStyle name="Note 2 5 16 3" xfId="40926"/>
    <cellStyle name="Note 2 5 17" xfId="5725"/>
    <cellStyle name="Note 2 5 17 2" xfId="23317"/>
    <cellStyle name="Note 2 5 17 3" xfId="40805"/>
    <cellStyle name="Note 2 5 18" xfId="5903"/>
    <cellStyle name="Note 2 5 18 2" xfId="23495"/>
    <cellStyle name="Note 2 5 18 3" xfId="40983"/>
    <cellStyle name="Note 2 5 19" xfId="5777"/>
    <cellStyle name="Note 2 5 19 2" xfId="23369"/>
    <cellStyle name="Note 2 5 19 3" xfId="40857"/>
    <cellStyle name="Note 2 5 2" xfId="754"/>
    <cellStyle name="Note 2 5 2 10" xfId="4671"/>
    <cellStyle name="Note 2 5 2 10 2" xfId="22263"/>
    <cellStyle name="Note 2 5 2 10 3" xfId="39751"/>
    <cellStyle name="Note 2 5 2 11" xfId="5072"/>
    <cellStyle name="Note 2 5 2 11 2" xfId="22664"/>
    <cellStyle name="Note 2 5 2 11 3" xfId="40152"/>
    <cellStyle name="Note 2 5 2 12" xfId="5472"/>
    <cellStyle name="Note 2 5 2 12 2" xfId="23064"/>
    <cellStyle name="Note 2 5 2 12 3" xfId="40552"/>
    <cellStyle name="Note 2 5 2 13" xfId="6217"/>
    <cellStyle name="Note 2 5 2 13 2" xfId="23777"/>
    <cellStyle name="Note 2 5 2 13 3" xfId="41265"/>
    <cellStyle name="Note 2 5 2 14" xfId="6818"/>
    <cellStyle name="Note 2 5 2 14 2" xfId="24378"/>
    <cellStyle name="Note 2 5 2 14 3" xfId="41866"/>
    <cellStyle name="Note 2 5 2 15" xfId="7398"/>
    <cellStyle name="Note 2 5 2 15 2" xfId="24958"/>
    <cellStyle name="Note 2 5 2 15 3" xfId="42446"/>
    <cellStyle name="Note 2 5 2 16" xfId="7966"/>
    <cellStyle name="Note 2 5 2 16 2" xfId="25526"/>
    <cellStyle name="Note 2 5 2 16 3" xfId="43014"/>
    <cellStyle name="Note 2 5 2 17" xfId="8534"/>
    <cellStyle name="Note 2 5 2 17 2" xfId="26094"/>
    <cellStyle name="Note 2 5 2 17 3" xfId="43582"/>
    <cellStyle name="Note 2 5 2 18" xfId="9102"/>
    <cellStyle name="Note 2 5 2 18 2" xfId="26662"/>
    <cellStyle name="Note 2 5 2 18 3" xfId="44150"/>
    <cellStyle name="Note 2 5 2 19" xfId="9670"/>
    <cellStyle name="Note 2 5 2 19 2" xfId="27230"/>
    <cellStyle name="Note 2 5 2 19 3" xfId="44718"/>
    <cellStyle name="Note 2 5 2 2" xfId="1247"/>
    <cellStyle name="Note 2 5 2 2 2" xfId="18839"/>
    <cellStyle name="Note 2 5 2 2 3" xfId="36327"/>
    <cellStyle name="Note 2 5 2 20" xfId="10249"/>
    <cellStyle name="Note 2 5 2 20 2" xfId="27809"/>
    <cellStyle name="Note 2 5 2 20 3" xfId="45297"/>
    <cellStyle name="Note 2 5 2 21" xfId="10816"/>
    <cellStyle name="Note 2 5 2 21 2" xfId="28376"/>
    <cellStyle name="Note 2 5 2 21 3" xfId="45864"/>
    <cellStyle name="Note 2 5 2 22" xfId="11326"/>
    <cellStyle name="Note 2 5 2 22 2" xfId="28886"/>
    <cellStyle name="Note 2 5 2 22 3" xfId="46374"/>
    <cellStyle name="Note 2 5 2 23" xfId="11907"/>
    <cellStyle name="Note 2 5 2 23 2" xfId="29467"/>
    <cellStyle name="Note 2 5 2 23 3" xfId="46955"/>
    <cellStyle name="Note 2 5 2 24" xfId="12485"/>
    <cellStyle name="Note 2 5 2 24 2" xfId="30045"/>
    <cellStyle name="Note 2 5 2 24 3" xfId="47533"/>
    <cellStyle name="Note 2 5 2 25" xfId="13061"/>
    <cellStyle name="Note 2 5 2 25 2" xfId="30621"/>
    <cellStyle name="Note 2 5 2 25 3" xfId="48109"/>
    <cellStyle name="Note 2 5 2 26" xfId="13637"/>
    <cellStyle name="Note 2 5 2 26 2" xfId="31197"/>
    <cellStyle name="Note 2 5 2 26 3" xfId="48685"/>
    <cellStyle name="Note 2 5 2 27" xfId="14211"/>
    <cellStyle name="Note 2 5 2 27 2" xfId="31771"/>
    <cellStyle name="Note 2 5 2 27 3" xfId="49259"/>
    <cellStyle name="Note 2 5 2 28" xfId="14767"/>
    <cellStyle name="Note 2 5 2 28 2" xfId="32327"/>
    <cellStyle name="Note 2 5 2 28 3" xfId="49815"/>
    <cellStyle name="Note 2 5 2 29" xfId="15324"/>
    <cellStyle name="Note 2 5 2 29 2" xfId="32884"/>
    <cellStyle name="Note 2 5 2 29 3" xfId="50372"/>
    <cellStyle name="Note 2 5 2 3" xfId="1683"/>
    <cellStyle name="Note 2 5 2 3 2" xfId="19275"/>
    <cellStyle name="Note 2 5 2 3 3" xfId="36763"/>
    <cellStyle name="Note 2 5 2 30" xfId="15882"/>
    <cellStyle name="Note 2 5 2 30 2" xfId="33442"/>
    <cellStyle name="Note 2 5 2 30 3" xfId="50930"/>
    <cellStyle name="Note 2 5 2 31" xfId="16430"/>
    <cellStyle name="Note 2 5 2 31 2" xfId="33990"/>
    <cellStyle name="Note 2 5 2 31 3" xfId="51478"/>
    <cellStyle name="Note 2 5 2 32" xfId="16963"/>
    <cellStyle name="Note 2 5 2 32 2" xfId="34523"/>
    <cellStyle name="Note 2 5 2 32 3" xfId="52011"/>
    <cellStyle name="Note 2 5 2 33" xfId="17484"/>
    <cellStyle name="Note 2 5 2 33 2" xfId="35044"/>
    <cellStyle name="Note 2 5 2 33 3" xfId="52532"/>
    <cellStyle name="Note 2 5 2 34" xfId="18088"/>
    <cellStyle name="Note 2 5 2 35" xfId="35576"/>
    <cellStyle name="Note 2 5 2 36" xfId="53302"/>
    <cellStyle name="Note 2 5 2 37" xfId="53819"/>
    <cellStyle name="Note 2 5 2 4" xfId="2118"/>
    <cellStyle name="Note 2 5 2 4 2" xfId="19710"/>
    <cellStyle name="Note 2 5 2 4 3" xfId="37198"/>
    <cellStyle name="Note 2 5 2 5" xfId="2554"/>
    <cellStyle name="Note 2 5 2 5 2" xfId="20146"/>
    <cellStyle name="Note 2 5 2 5 3" xfId="37634"/>
    <cellStyle name="Note 2 5 2 6" xfId="2857"/>
    <cellStyle name="Note 2 5 2 6 2" xfId="20449"/>
    <cellStyle name="Note 2 5 2 6 3" xfId="37937"/>
    <cellStyle name="Note 2 5 2 7" xfId="3404"/>
    <cellStyle name="Note 2 5 2 7 2" xfId="20996"/>
    <cellStyle name="Note 2 5 2 7 3" xfId="38484"/>
    <cellStyle name="Note 2 5 2 8" xfId="3829"/>
    <cellStyle name="Note 2 5 2 8 2" xfId="21421"/>
    <cellStyle name="Note 2 5 2 8 3" xfId="38909"/>
    <cellStyle name="Note 2 5 2 9" xfId="4250"/>
    <cellStyle name="Note 2 5 2 9 2" xfId="21842"/>
    <cellStyle name="Note 2 5 2 9 3" xfId="39330"/>
    <cellStyle name="Note 2 5 20" xfId="7082"/>
    <cellStyle name="Note 2 5 20 2" xfId="24642"/>
    <cellStyle name="Note 2 5 20 3" xfId="42130"/>
    <cellStyle name="Note 2 5 21" xfId="7650"/>
    <cellStyle name="Note 2 5 21 2" xfId="25210"/>
    <cellStyle name="Note 2 5 21 3" xfId="42698"/>
    <cellStyle name="Note 2 5 22" xfId="8218"/>
    <cellStyle name="Note 2 5 22 2" xfId="25778"/>
    <cellStyle name="Note 2 5 22 3" xfId="43266"/>
    <cellStyle name="Note 2 5 23" xfId="8792"/>
    <cellStyle name="Note 2 5 23 2" xfId="26352"/>
    <cellStyle name="Note 2 5 23 3" xfId="43840"/>
    <cellStyle name="Note 2 5 24" xfId="8787"/>
    <cellStyle name="Note 2 5 24 2" xfId="26347"/>
    <cellStyle name="Note 2 5 24 3" xfId="43835"/>
    <cellStyle name="Note 2 5 25" xfId="7783"/>
    <cellStyle name="Note 2 5 25 2" xfId="25343"/>
    <cellStyle name="Note 2 5 25 3" xfId="42831"/>
    <cellStyle name="Note 2 5 26" xfId="9935"/>
    <cellStyle name="Note 2 5 26 2" xfId="27495"/>
    <cellStyle name="Note 2 5 26 3" xfId="44983"/>
    <cellStyle name="Note 2 5 27" xfId="11593"/>
    <cellStyle name="Note 2 5 27 2" xfId="29153"/>
    <cellStyle name="Note 2 5 27 3" xfId="46641"/>
    <cellStyle name="Note 2 5 28" xfId="12172"/>
    <cellStyle name="Note 2 5 28 2" xfId="29732"/>
    <cellStyle name="Note 2 5 28 3" xfId="47220"/>
    <cellStyle name="Note 2 5 29" xfId="12751"/>
    <cellStyle name="Note 2 5 29 2" xfId="30311"/>
    <cellStyle name="Note 2 5 29 3" xfId="47799"/>
    <cellStyle name="Note 2 5 3" xfId="874"/>
    <cellStyle name="Note 2 5 3 10" xfId="4791"/>
    <cellStyle name="Note 2 5 3 10 2" xfId="22383"/>
    <cellStyle name="Note 2 5 3 10 3" xfId="39871"/>
    <cellStyle name="Note 2 5 3 11" xfId="5192"/>
    <cellStyle name="Note 2 5 3 11 2" xfId="22784"/>
    <cellStyle name="Note 2 5 3 11 3" xfId="40272"/>
    <cellStyle name="Note 2 5 3 12" xfId="5592"/>
    <cellStyle name="Note 2 5 3 12 2" xfId="23184"/>
    <cellStyle name="Note 2 5 3 12 3" xfId="40672"/>
    <cellStyle name="Note 2 5 3 13" xfId="6337"/>
    <cellStyle name="Note 2 5 3 13 2" xfId="23897"/>
    <cellStyle name="Note 2 5 3 13 3" xfId="41385"/>
    <cellStyle name="Note 2 5 3 14" xfId="6938"/>
    <cellStyle name="Note 2 5 3 14 2" xfId="24498"/>
    <cellStyle name="Note 2 5 3 14 3" xfId="41986"/>
    <cellStyle name="Note 2 5 3 15" xfId="7518"/>
    <cellStyle name="Note 2 5 3 15 2" xfId="25078"/>
    <cellStyle name="Note 2 5 3 15 3" xfId="42566"/>
    <cellStyle name="Note 2 5 3 16" xfId="8086"/>
    <cellStyle name="Note 2 5 3 16 2" xfId="25646"/>
    <cellStyle name="Note 2 5 3 16 3" xfId="43134"/>
    <cellStyle name="Note 2 5 3 17" xfId="8654"/>
    <cellStyle name="Note 2 5 3 17 2" xfId="26214"/>
    <cellStyle name="Note 2 5 3 17 3" xfId="43702"/>
    <cellStyle name="Note 2 5 3 18" xfId="9222"/>
    <cellStyle name="Note 2 5 3 18 2" xfId="26782"/>
    <cellStyle name="Note 2 5 3 18 3" xfId="44270"/>
    <cellStyle name="Note 2 5 3 19" xfId="9790"/>
    <cellStyle name="Note 2 5 3 19 2" xfId="27350"/>
    <cellStyle name="Note 2 5 3 19 3" xfId="44838"/>
    <cellStyle name="Note 2 5 3 2" xfId="1367"/>
    <cellStyle name="Note 2 5 3 2 2" xfId="18959"/>
    <cellStyle name="Note 2 5 3 2 3" xfId="36447"/>
    <cellStyle name="Note 2 5 3 20" xfId="10369"/>
    <cellStyle name="Note 2 5 3 20 2" xfId="27929"/>
    <cellStyle name="Note 2 5 3 20 3" xfId="45417"/>
    <cellStyle name="Note 2 5 3 21" xfId="10936"/>
    <cellStyle name="Note 2 5 3 21 2" xfId="28496"/>
    <cellStyle name="Note 2 5 3 21 3" xfId="45984"/>
    <cellStyle name="Note 2 5 3 22" xfId="11446"/>
    <cellStyle name="Note 2 5 3 22 2" xfId="29006"/>
    <cellStyle name="Note 2 5 3 22 3" xfId="46494"/>
    <cellStyle name="Note 2 5 3 23" xfId="12027"/>
    <cellStyle name="Note 2 5 3 23 2" xfId="29587"/>
    <cellStyle name="Note 2 5 3 23 3" xfId="47075"/>
    <cellStyle name="Note 2 5 3 24" xfId="12605"/>
    <cellStyle name="Note 2 5 3 24 2" xfId="30165"/>
    <cellStyle name="Note 2 5 3 24 3" xfId="47653"/>
    <cellStyle name="Note 2 5 3 25" xfId="13181"/>
    <cellStyle name="Note 2 5 3 25 2" xfId="30741"/>
    <cellStyle name="Note 2 5 3 25 3" xfId="48229"/>
    <cellStyle name="Note 2 5 3 26" xfId="13757"/>
    <cellStyle name="Note 2 5 3 26 2" xfId="31317"/>
    <cellStyle name="Note 2 5 3 26 3" xfId="48805"/>
    <cellStyle name="Note 2 5 3 27" xfId="14331"/>
    <cellStyle name="Note 2 5 3 27 2" xfId="31891"/>
    <cellStyle name="Note 2 5 3 27 3" xfId="49379"/>
    <cellStyle name="Note 2 5 3 28" xfId="14887"/>
    <cellStyle name="Note 2 5 3 28 2" xfId="32447"/>
    <cellStyle name="Note 2 5 3 28 3" xfId="49935"/>
    <cellStyle name="Note 2 5 3 29" xfId="15444"/>
    <cellStyle name="Note 2 5 3 29 2" xfId="33004"/>
    <cellStyle name="Note 2 5 3 29 3" xfId="50492"/>
    <cellStyle name="Note 2 5 3 3" xfId="1803"/>
    <cellStyle name="Note 2 5 3 3 2" xfId="19395"/>
    <cellStyle name="Note 2 5 3 3 3" xfId="36883"/>
    <cellStyle name="Note 2 5 3 30" xfId="16002"/>
    <cellStyle name="Note 2 5 3 30 2" xfId="33562"/>
    <cellStyle name="Note 2 5 3 30 3" xfId="51050"/>
    <cellStyle name="Note 2 5 3 31" xfId="16550"/>
    <cellStyle name="Note 2 5 3 31 2" xfId="34110"/>
    <cellStyle name="Note 2 5 3 31 3" xfId="51598"/>
    <cellStyle name="Note 2 5 3 32" xfId="17083"/>
    <cellStyle name="Note 2 5 3 32 2" xfId="34643"/>
    <cellStyle name="Note 2 5 3 32 3" xfId="52131"/>
    <cellStyle name="Note 2 5 3 33" xfId="17604"/>
    <cellStyle name="Note 2 5 3 33 2" xfId="35164"/>
    <cellStyle name="Note 2 5 3 33 3" xfId="52652"/>
    <cellStyle name="Note 2 5 3 34" xfId="18208"/>
    <cellStyle name="Note 2 5 3 35" xfId="35696"/>
    <cellStyle name="Note 2 5 3 36" xfId="53422"/>
    <cellStyle name="Note 2 5 3 37" xfId="53131"/>
    <cellStyle name="Note 2 5 3 4" xfId="2238"/>
    <cellStyle name="Note 2 5 3 4 2" xfId="19830"/>
    <cellStyle name="Note 2 5 3 4 3" xfId="37318"/>
    <cellStyle name="Note 2 5 3 5" xfId="2674"/>
    <cellStyle name="Note 2 5 3 5 2" xfId="20266"/>
    <cellStyle name="Note 2 5 3 5 3" xfId="37754"/>
    <cellStyle name="Note 2 5 3 6" xfId="2981"/>
    <cellStyle name="Note 2 5 3 6 2" xfId="20573"/>
    <cellStyle name="Note 2 5 3 6 3" xfId="38061"/>
    <cellStyle name="Note 2 5 3 7" xfId="3524"/>
    <cellStyle name="Note 2 5 3 7 2" xfId="21116"/>
    <cellStyle name="Note 2 5 3 7 3" xfId="38604"/>
    <cellStyle name="Note 2 5 3 8" xfId="3949"/>
    <cellStyle name="Note 2 5 3 8 2" xfId="21541"/>
    <cellStyle name="Note 2 5 3 8 3" xfId="39029"/>
    <cellStyle name="Note 2 5 3 9" xfId="4370"/>
    <cellStyle name="Note 2 5 3 9 2" xfId="21962"/>
    <cellStyle name="Note 2 5 3 9 3" xfId="39450"/>
    <cellStyle name="Note 2 5 30" xfId="8936"/>
    <cellStyle name="Note 2 5 30 2" xfId="26496"/>
    <cellStyle name="Note 2 5 30 3" xfId="43984"/>
    <cellStyle name="Note 2 5 31" xfId="13901"/>
    <cellStyle name="Note 2 5 31 2" xfId="31461"/>
    <cellStyle name="Note 2 5 31 3" xfId="48949"/>
    <cellStyle name="Note 2 5 32" xfId="14467"/>
    <cellStyle name="Note 2 5 32 2" xfId="32027"/>
    <cellStyle name="Note 2 5 32 3" xfId="49515"/>
    <cellStyle name="Note 2 5 33" xfId="13456"/>
    <cellStyle name="Note 2 5 33 2" xfId="31016"/>
    <cellStyle name="Note 2 5 33 3" xfId="48504"/>
    <cellStyle name="Note 2 5 34" xfId="15589"/>
    <cellStyle name="Note 2 5 34 2" xfId="33149"/>
    <cellStyle name="Note 2 5 34 3" xfId="50637"/>
    <cellStyle name="Note 2 5 35" xfId="13297"/>
    <cellStyle name="Note 2 5 35 2" xfId="30857"/>
    <cellStyle name="Note 2 5 35 3" xfId="48345"/>
    <cellStyle name="Note 2 5 36" xfId="17772"/>
    <cellStyle name="Note 2 5 37" xfId="17739"/>
    <cellStyle name="Note 2 5 38" xfId="53143"/>
    <cellStyle name="Note 2 5 39" xfId="53698"/>
    <cellStyle name="Note 2 5 4" xfId="596"/>
    <cellStyle name="Note 2 5 4 10" xfId="10660"/>
    <cellStyle name="Note 2 5 4 10 2" xfId="28220"/>
    <cellStyle name="Note 2 5 4 10 3" xfId="45708"/>
    <cellStyle name="Note 2 5 4 11" xfId="11171"/>
    <cellStyle name="Note 2 5 4 11 2" xfId="28731"/>
    <cellStyle name="Note 2 5 4 11 3" xfId="46219"/>
    <cellStyle name="Note 2 5 4 12" xfId="11750"/>
    <cellStyle name="Note 2 5 4 12 2" xfId="29310"/>
    <cellStyle name="Note 2 5 4 12 3" xfId="46798"/>
    <cellStyle name="Note 2 5 4 13" xfId="12328"/>
    <cellStyle name="Note 2 5 4 13 2" xfId="29888"/>
    <cellStyle name="Note 2 5 4 13 3" xfId="47376"/>
    <cellStyle name="Note 2 5 4 14" xfId="12906"/>
    <cellStyle name="Note 2 5 4 14 2" xfId="30466"/>
    <cellStyle name="Note 2 5 4 14 3" xfId="47954"/>
    <cellStyle name="Note 2 5 4 15" xfId="13482"/>
    <cellStyle name="Note 2 5 4 15 2" xfId="31042"/>
    <cellStyle name="Note 2 5 4 15 3" xfId="48530"/>
    <cellStyle name="Note 2 5 4 16" xfId="14056"/>
    <cellStyle name="Note 2 5 4 16 2" xfId="31616"/>
    <cellStyle name="Note 2 5 4 16 3" xfId="49104"/>
    <cellStyle name="Note 2 5 4 17" xfId="14616"/>
    <cellStyle name="Note 2 5 4 17 2" xfId="32176"/>
    <cellStyle name="Note 2 5 4 17 3" xfId="49664"/>
    <cellStyle name="Note 2 5 4 18" xfId="15170"/>
    <cellStyle name="Note 2 5 4 18 2" xfId="32730"/>
    <cellStyle name="Note 2 5 4 18 3" xfId="50218"/>
    <cellStyle name="Note 2 5 4 19" xfId="15735"/>
    <cellStyle name="Note 2 5 4 19 2" xfId="33295"/>
    <cellStyle name="Note 2 5 4 19 3" xfId="50783"/>
    <cellStyle name="Note 2 5 4 2" xfId="6060"/>
    <cellStyle name="Note 2 5 4 2 2" xfId="23640"/>
    <cellStyle name="Note 2 5 4 2 3" xfId="41128"/>
    <cellStyle name="Note 2 5 4 20" xfId="16281"/>
    <cellStyle name="Note 2 5 4 20 2" xfId="33841"/>
    <cellStyle name="Note 2 5 4 20 3" xfId="51329"/>
    <cellStyle name="Note 2 5 4 21" xfId="16826"/>
    <cellStyle name="Note 2 5 4 21 2" xfId="34386"/>
    <cellStyle name="Note 2 5 4 21 3" xfId="51874"/>
    <cellStyle name="Note 2 5 4 22" xfId="17347"/>
    <cellStyle name="Note 2 5 4 22 2" xfId="34907"/>
    <cellStyle name="Note 2 5 4 22 3" xfId="52395"/>
    <cellStyle name="Note 2 5 4 23" xfId="17951"/>
    <cellStyle name="Note 2 5 4 24" xfId="35439"/>
    <cellStyle name="Note 2 5 4 3" xfId="6661"/>
    <cellStyle name="Note 2 5 4 3 2" xfId="24221"/>
    <cellStyle name="Note 2 5 4 3 3" xfId="41709"/>
    <cellStyle name="Note 2 5 4 4" xfId="7241"/>
    <cellStyle name="Note 2 5 4 4 2" xfId="24801"/>
    <cellStyle name="Note 2 5 4 4 3" xfId="42289"/>
    <cellStyle name="Note 2 5 4 5" xfId="7809"/>
    <cellStyle name="Note 2 5 4 5 2" xfId="25369"/>
    <cellStyle name="Note 2 5 4 5 3" xfId="42857"/>
    <cellStyle name="Note 2 5 4 6" xfId="8377"/>
    <cellStyle name="Note 2 5 4 6 2" xfId="25937"/>
    <cellStyle name="Note 2 5 4 6 3" xfId="43425"/>
    <cellStyle name="Note 2 5 4 7" xfId="8945"/>
    <cellStyle name="Note 2 5 4 7 2" xfId="26505"/>
    <cellStyle name="Note 2 5 4 7 3" xfId="43993"/>
    <cellStyle name="Note 2 5 4 8" xfId="9513"/>
    <cellStyle name="Note 2 5 4 8 2" xfId="27073"/>
    <cellStyle name="Note 2 5 4 8 3" xfId="44561"/>
    <cellStyle name="Note 2 5 4 9" xfId="10093"/>
    <cellStyle name="Note 2 5 4 9 2" xfId="27653"/>
    <cellStyle name="Note 2 5 4 9 3" xfId="45141"/>
    <cellStyle name="Note 2 5 5" xfId="1088"/>
    <cellStyle name="Note 2 5 5 2" xfId="18704"/>
    <cellStyle name="Note 2 5 5 3" xfId="36192"/>
    <cellStyle name="Note 2 5 6" xfId="1524"/>
    <cellStyle name="Note 2 5 6 2" xfId="19116"/>
    <cellStyle name="Note 2 5 6 3" xfId="36604"/>
    <cellStyle name="Note 2 5 7" xfId="1960"/>
    <cellStyle name="Note 2 5 7 2" xfId="19552"/>
    <cellStyle name="Note 2 5 7 3" xfId="37040"/>
    <cellStyle name="Note 2 5 8" xfId="2395"/>
    <cellStyle name="Note 2 5 8 2" xfId="19987"/>
    <cellStyle name="Note 2 5 8 3" xfId="37475"/>
    <cellStyle name="Note 2 5 9" xfId="3070"/>
    <cellStyle name="Note 2 5 9 2" xfId="20662"/>
    <cellStyle name="Note 2 5 9 3" xfId="38150"/>
    <cellStyle name="Note 2 50" xfId="52821"/>
    <cellStyle name="Note 2 51" xfId="52811"/>
    <cellStyle name="Note 2 52" xfId="52900"/>
    <cellStyle name="Note 2 53" xfId="52830"/>
    <cellStyle name="Note 2 54" xfId="52818"/>
    <cellStyle name="Note 2 55" xfId="52915"/>
    <cellStyle name="Note 2 56" xfId="52935"/>
    <cellStyle name="Note 2 57" xfId="53065"/>
    <cellStyle name="Note 2 58" xfId="53573"/>
    <cellStyle name="Note 2 59" xfId="134"/>
    <cellStyle name="Note 2 6" xfId="211"/>
    <cellStyle name="Note 2 6 10" xfId="3324"/>
    <cellStyle name="Note 2 6 10 2" xfId="20916"/>
    <cellStyle name="Note 2 6 10 3" xfId="38404"/>
    <cellStyle name="Note 2 6 11" xfId="3749"/>
    <cellStyle name="Note 2 6 11 2" xfId="21341"/>
    <cellStyle name="Note 2 6 11 3" xfId="38829"/>
    <cellStyle name="Note 2 6 12" xfId="4170"/>
    <cellStyle name="Note 2 6 12 2" xfId="21762"/>
    <cellStyle name="Note 2 6 12 3" xfId="39250"/>
    <cellStyle name="Note 2 6 13" xfId="4591"/>
    <cellStyle name="Note 2 6 13 2" xfId="22183"/>
    <cellStyle name="Note 2 6 13 3" xfId="39671"/>
    <cellStyle name="Note 2 6 14" xfId="4992"/>
    <cellStyle name="Note 2 6 14 2" xfId="22584"/>
    <cellStyle name="Note 2 6 14 3" xfId="40072"/>
    <cellStyle name="Note 2 6 15" xfId="5392"/>
    <cellStyle name="Note 2 6 15 2" xfId="22984"/>
    <cellStyle name="Note 2 6 15 3" xfId="40472"/>
    <cellStyle name="Note 2 6 16" xfId="5927"/>
    <cellStyle name="Note 2 6 16 2" xfId="23519"/>
    <cellStyle name="Note 2 6 16 3" xfId="41007"/>
    <cellStyle name="Note 2 6 17" xfId="6528"/>
    <cellStyle name="Note 2 6 17 2" xfId="24088"/>
    <cellStyle name="Note 2 6 17 3" xfId="41576"/>
    <cellStyle name="Note 2 6 18" xfId="7108"/>
    <cellStyle name="Note 2 6 18 2" xfId="24668"/>
    <cellStyle name="Note 2 6 18 3" xfId="42156"/>
    <cellStyle name="Note 2 6 19" xfId="7676"/>
    <cellStyle name="Note 2 6 19 2" xfId="25236"/>
    <cellStyle name="Note 2 6 19 3" xfId="42724"/>
    <cellStyle name="Note 2 6 2" xfId="811"/>
    <cellStyle name="Note 2 6 2 10" xfId="4728"/>
    <cellStyle name="Note 2 6 2 10 2" xfId="22320"/>
    <cellStyle name="Note 2 6 2 10 3" xfId="39808"/>
    <cellStyle name="Note 2 6 2 11" xfId="5129"/>
    <cellStyle name="Note 2 6 2 11 2" xfId="22721"/>
    <cellStyle name="Note 2 6 2 11 3" xfId="40209"/>
    <cellStyle name="Note 2 6 2 12" xfId="5529"/>
    <cellStyle name="Note 2 6 2 12 2" xfId="23121"/>
    <cellStyle name="Note 2 6 2 12 3" xfId="40609"/>
    <cellStyle name="Note 2 6 2 13" xfId="6274"/>
    <cellStyle name="Note 2 6 2 13 2" xfId="23834"/>
    <cellStyle name="Note 2 6 2 13 3" xfId="41322"/>
    <cellStyle name="Note 2 6 2 14" xfId="6875"/>
    <cellStyle name="Note 2 6 2 14 2" xfId="24435"/>
    <cellStyle name="Note 2 6 2 14 3" xfId="41923"/>
    <cellStyle name="Note 2 6 2 15" xfId="7455"/>
    <cellStyle name="Note 2 6 2 15 2" xfId="25015"/>
    <cellStyle name="Note 2 6 2 15 3" xfId="42503"/>
    <cellStyle name="Note 2 6 2 16" xfId="8023"/>
    <cellStyle name="Note 2 6 2 16 2" xfId="25583"/>
    <cellStyle name="Note 2 6 2 16 3" xfId="43071"/>
    <cellStyle name="Note 2 6 2 17" xfId="8591"/>
    <cellStyle name="Note 2 6 2 17 2" xfId="26151"/>
    <cellStyle name="Note 2 6 2 17 3" xfId="43639"/>
    <cellStyle name="Note 2 6 2 18" xfId="9159"/>
    <cellStyle name="Note 2 6 2 18 2" xfId="26719"/>
    <cellStyle name="Note 2 6 2 18 3" xfId="44207"/>
    <cellStyle name="Note 2 6 2 19" xfId="9727"/>
    <cellStyle name="Note 2 6 2 19 2" xfId="27287"/>
    <cellStyle name="Note 2 6 2 19 3" xfId="44775"/>
    <cellStyle name="Note 2 6 2 2" xfId="1304"/>
    <cellStyle name="Note 2 6 2 2 2" xfId="18896"/>
    <cellStyle name="Note 2 6 2 2 3" xfId="36384"/>
    <cellStyle name="Note 2 6 2 20" xfId="10306"/>
    <cellStyle name="Note 2 6 2 20 2" xfId="27866"/>
    <cellStyle name="Note 2 6 2 20 3" xfId="45354"/>
    <cellStyle name="Note 2 6 2 21" xfId="10873"/>
    <cellStyle name="Note 2 6 2 21 2" xfId="28433"/>
    <cellStyle name="Note 2 6 2 21 3" xfId="45921"/>
    <cellStyle name="Note 2 6 2 22" xfId="11383"/>
    <cellStyle name="Note 2 6 2 22 2" xfId="28943"/>
    <cellStyle name="Note 2 6 2 22 3" xfId="46431"/>
    <cellStyle name="Note 2 6 2 23" xfId="11964"/>
    <cellStyle name="Note 2 6 2 23 2" xfId="29524"/>
    <cellStyle name="Note 2 6 2 23 3" xfId="47012"/>
    <cellStyle name="Note 2 6 2 24" xfId="12542"/>
    <cellStyle name="Note 2 6 2 24 2" xfId="30102"/>
    <cellStyle name="Note 2 6 2 24 3" xfId="47590"/>
    <cellStyle name="Note 2 6 2 25" xfId="13118"/>
    <cellStyle name="Note 2 6 2 25 2" xfId="30678"/>
    <cellStyle name="Note 2 6 2 25 3" xfId="48166"/>
    <cellStyle name="Note 2 6 2 26" xfId="13694"/>
    <cellStyle name="Note 2 6 2 26 2" xfId="31254"/>
    <cellStyle name="Note 2 6 2 26 3" xfId="48742"/>
    <cellStyle name="Note 2 6 2 27" xfId="14268"/>
    <cellStyle name="Note 2 6 2 27 2" xfId="31828"/>
    <cellStyle name="Note 2 6 2 27 3" xfId="49316"/>
    <cellStyle name="Note 2 6 2 28" xfId="14824"/>
    <cellStyle name="Note 2 6 2 28 2" xfId="32384"/>
    <cellStyle name="Note 2 6 2 28 3" xfId="49872"/>
    <cellStyle name="Note 2 6 2 29" xfId="15381"/>
    <cellStyle name="Note 2 6 2 29 2" xfId="32941"/>
    <cellStyle name="Note 2 6 2 29 3" xfId="50429"/>
    <cellStyle name="Note 2 6 2 3" xfId="1740"/>
    <cellStyle name="Note 2 6 2 3 2" xfId="19332"/>
    <cellStyle name="Note 2 6 2 3 3" xfId="36820"/>
    <cellStyle name="Note 2 6 2 30" xfId="15939"/>
    <cellStyle name="Note 2 6 2 30 2" xfId="33499"/>
    <cellStyle name="Note 2 6 2 30 3" xfId="50987"/>
    <cellStyle name="Note 2 6 2 31" xfId="16487"/>
    <cellStyle name="Note 2 6 2 31 2" xfId="34047"/>
    <cellStyle name="Note 2 6 2 31 3" xfId="51535"/>
    <cellStyle name="Note 2 6 2 32" xfId="17020"/>
    <cellStyle name="Note 2 6 2 32 2" xfId="34580"/>
    <cellStyle name="Note 2 6 2 32 3" xfId="52068"/>
    <cellStyle name="Note 2 6 2 33" xfId="17541"/>
    <cellStyle name="Note 2 6 2 33 2" xfId="35101"/>
    <cellStyle name="Note 2 6 2 33 3" xfId="52589"/>
    <cellStyle name="Note 2 6 2 34" xfId="18145"/>
    <cellStyle name="Note 2 6 2 35" xfId="35633"/>
    <cellStyle name="Note 2 6 2 36" xfId="53359"/>
    <cellStyle name="Note 2 6 2 37" xfId="53627"/>
    <cellStyle name="Note 2 6 2 4" xfId="2175"/>
    <cellStyle name="Note 2 6 2 4 2" xfId="19767"/>
    <cellStyle name="Note 2 6 2 4 3" xfId="37255"/>
    <cellStyle name="Note 2 6 2 5" xfId="2611"/>
    <cellStyle name="Note 2 6 2 5 2" xfId="20203"/>
    <cellStyle name="Note 2 6 2 5 3" xfId="37691"/>
    <cellStyle name="Note 2 6 2 6" xfId="3066"/>
    <cellStyle name="Note 2 6 2 6 2" xfId="20658"/>
    <cellStyle name="Note 2 6 2 6 3" xfId="38146"/>
    <cellStyle name="Note 2 6 2 7" xfId="3461"/>
    <cellStyle name="Note 2 6 2 7 2" xfId="21053"/>
    <cellStyle name="Note 2 6 2 7 3" xfId="38541"/>
    <cellStyle name="Note 2 6 2 8" xfId="3886"/>
    <cellStyle name="Note 2 6 2 8 2" xfId="21478"/>
    <cellStyle name="Note 2 6 2 8 3" xfId="38966"/>
    <cellStyle name="Note 2 6 2 9" xfId="4307"/>
    <cellStyle name="Note 2 6 2 9 2" xfId="21899"/>
    <cellStyle name="Note 2 6 2 9 3" xfId="39387"/>
    <cellStyle name="Note 2 6 20" xfId="8244"/>
    <cellStyle name="Note 2 6 20 2" xfId="25804"/>
    <cellStyle name="Note 2 6 20 3" xfId="43292"/>
    <cellStyle name="Note 2 6 21" xfId="8812"/>
    <cellStyle name="Note 2 6 21 2" xfId="26372"/>
    <cellStyle name="Note 2 6 21 3" xfId="43860"/>
    <cellStyle name="Note 2 6 22" xfId="9380"/>
    <cellStyle name="Note 2 6 22 2" xfId="26940"/>
    <cellStyle name="Note 2 6 22 3" xfId="44428"/>
    <cellStyle name="Note 2 6 23" xfId="9960"/>
    <cellStyle name="Note 2 6 23 2" xfId="27520"/>
    <cellStyle name="Note 2 6 23 3" xfId="45008"/>
    <cellStyle name="Note 2 6 24" xfId="10527"/>
    <cellStyle name="Note 2 6 24 2" xfId="28087"/>
    <cellStyle name="Note 2 6 24 3" xfId="45575"/>
    <cellStyle name="Note 2 6 25" xfId="10069"/>
    <cellStyle name="Note 2 6 25 2" xfId="27629"/>
    <cellStyle name="Note 2 6 25 3" xfId="45117"/>
    <cellStyle name="Note 2 6 26" xfId="11617"/>
    <cellStyle name="Note 2 6 26 2" xfId="29177"/>
    <cellStyle name="Note 2 6 26 3" xfId="46665"/>
    <cellStyle name="Note 2 6 27" xfId="12195"/>
    <cellStyle name="Note 2 6 27 2" xfId="29755"/>
    <cellStyle name="Note 2 6 27 3" xfId="47243"/>
    <cellStyle name="Note 2 6 28" xfId="12774"/>
    <cellStyle name="Note 2 6 28 2" xfId="30334"/>
    <cellStyle name="Note 2 6 28 3" xfId="47822"/>
    <cellStyle name="Note 2 6 29" xfId="13350"/>
    <cellStyle name="Note 2 6 29 2" xfId="30910"/>
    <cellStyle name="Note 2 6 29 3" xfId="48398"/>
    <cellStyle name="Note 2 6 3" xfId="931"/>
    <cellStyle name="Note 2 6 3 10" xfId="4848"/>
    <cellStyle name="Note 2 6 3 10 2" xfId="22440"/>
    <cellStyle name="Note 2 6 3 10 3" xfId="39928"/>
    <cellStyle name="Note 2 6 3 11" xfId="5249"/>
    <cellStyle name="Note 2 6 3 11 2" xfId="22841"/>
    <cellStyle name="Note 2 6 3 11 3" xfId="40329"/>
    <cellStyle name="Note 2 6 3 12" xfId="5649"/>
    <cellStyle name="Note 2 6 3 12 2" xfId="23241"/>
    <cellStyle name="Note 2 6 3 12 3" xfId="40729"/>
    <cellStyle name="Note 2 6 3 13" xfId="6394"/>
    <cellStyle name="Note 2 6 3 13 2" xfId="23954"/>
    <cellStyle name="Note 2 6 3 13 3" xfId="41442"/>
    <cellStyle name="Note 2 6 3 14" xfId="6995"/>
    <cellStyle name="Note 2 6 3 14 2" xfId="24555"/>
    <cellStyle name="Note 2 6 3 14 3" xfId="42043"/>
    <cellStyle name="Note 2 6 3 15" xfId="7575"/>
    <cellStyle name="Note 2 6 3 15 2" xfId="25135"/>
    <cellStyle name="Note 2 6 3 15 3" xfId="42623"/>
    <cellStyle name="Note 2 6 3 16" xfId="8143"/>
    <cellStyle name="Note 2 6 3 16 2" xfId="25703"/>
    <cellStyle name="Note 2 6 3 16 3" xfId="43191"/>
    <cellStyle name="Note 2 6 3 17" xfId="8711"/>
    <cellStyle name="Note 2 6 3 17 2" xfId="26271"/>
    <cellStyle name="Note 2 6 3 17 3" xfId="43759"/>
    <cellStyle name="Note 2 6 3 18" xfId="9279"/>
    <cellStyle name="Note 2 6 3 18 2" xfId="26839"/>
    <cellStyle name="Note 2 6 3 18 3" xfId="44327"/>
    <cellStyle name="Note 2 6 3 19" xfId="9847"/>
    <cellStyle name="Note 2 6 3 19 2" xfId="27407"/>
    <cellStyle name="Note 2 6 3 19 3" xfId="44895"/>
    <cellStyle name="Note 2 6 3 2" xfId="1424"/>
    <cellStyle name="Note 2 6 3 2 2" xfId="19016"/>
    <cellStyle name="Note 2 6 3 2 3" xfId="36504"/>
    <cellStyle name="Note 2 6 3 20" xfId="10426"/>
    <cellStyle name="Note 2 6 3 20 2" xfId="27986"/>
    <cellStyle name="Note 2 6 3 20 3" xfId="45474"/>
    <cellStyle name="Note 2 6 3 21" xfId="10993"/>
    <cellStyle name="Note 2 6 3 21 2" xfId="28553"/>
    <cellStyle name="Note 2 6 3 21 3" xfId="46041"/>
    <cellStyle name="Note 2 6 3 22" xfId="11503"/>
    <cellStyle name="Note 2 6 3 22 2" xfId="29063"/>
    <cellStyle name="Note 2 6 3 22 3" xfId="46551"/>
    <cellStyle name="Note 2 6 3 23" xfId="12084"/>
    <cellStyle name="Note 2 6 3 23 2" xfId="29644"/>
    <cellStyle name="Note 2 6 3 23 3" xfId="47132"/>
    <cellStyle name="Note 2 6 3 24" xfId="12662"/>
    <cellStyle name="Note 2 6 3 24 2" xfId="30222"/>
    <cellStyle name="Note 2 6 3 24 3" xfId="47710"/>
    <cellStyle name="Note 2 6 3 25" xfId="13238"/>
    <cellStyle name="Note 2 6 3 25 2" xfId="30798"/>
    <cellStyle name="Note 2 6 3 25 3" xfId="48286"/>
    <cellStyle name="Note 2 6 3 26" xfId="13814"/>
    <cellStyle name="Note 2 6 3 26 2" xfId="31374"/>
    <cellStyle name="Note 2 6 3 26 3" xfId="48862"/>
    <cellStyle name="Note 2 6 3 27" xfId="14388"/>
    <cellStyle name="Note 2 6 3 27 2" xfId="31948"/>
    <cellStyle name="Note 2 6 3 27 3" xfId="49436"/>
    <cellStyle name="Note 2 6 3 28" xfId="14944"/>
    <cellStyle name="Note 2 6 3 28 2" xfId="32504"/>
    <cellStyle name="Note 2 6 3 28 3" xfId="49992"/>
    <cellStyle name="Note 2 6 3 29" xfId="15501"/>
    <cellStyle name="Note 2 6 3 29 2" xfId="33061"/>
    <cellStyle name="Note 2 6 3 29 3" xfId="50549"/>
    <cellStyle name="Note 2 6 3 3" xfId="1860"/>
    <cellStyle name="Note 2 6 3 3 2" xfId="19452"/>
    <cellStyle name="Note 2 6 3 3 3" xfId="36940"/>
    <cellStyle name="Note 2 6 3 30" xfId="16059"/>
    <cellStyle name="Note 2 6 3 30 2" xfId="33619"/>
    <cellStyle name="Note 2 6 3 30 3" xfId="51107"/>
    <cellStyle name="Note 2 6 3 31" xfId="16607"/>
    <cellStyle name="Note 2 6 3 31 2" xfId="34167"/>
    <cellStyle name="Note 2 6 3 31 3" xfId="51655"/>
    <cellStyle name="Note 2 6 3 32" xfId="17140"/>
    <cellStyle name="Note 2 6 3 32 2" xfId="34700"/>
    <cellStyle name="Note 2 6 3 32 3" xfId="52188"/>
    <cellStyle name="Note 2 6 3 33" xfId="17661"/>
    <cellStyle name="Note 2 6 3 33 2" xfId="35221"/>
    <cellStyle name="Note 2 6 3 33 3" xfId="52709"/>
    <cellStyle name="Note 2 6 3 34" xfId="18265"/>
    <cellStyle name="Note 2 6 3 35" xfId="35753"/>
    <cellStyle name="Note 2 6 3 36" xfId="53479"/>
    <cellStyle name="Note 2 6 3 37" xfId="53869"/>
    <cellStyle name="Note 2 6 3 4" xfId="2295"/>
    <cellStyle name="Note 2 6 3 4 2" xfId="19887"/>
    <cellStyle name="Note 2 6 3 4 3" xfId="37375"/>
    <cellStyle name="Note 2 6 3 5" xfId="2731"/>
    <cellStyle name="Note 2 6 3 5 2" xfId="20323"/>
    <cellStyle name="Note 2 6 3 5 3" xfId="37811"/>
    <cellStyle name="Note 2 6 3 6" xfId="2366"/>
    <cellStyle name="Note 2 6 3 6 2" xfId="19958"/>
    <cellStyle name="Note 2 6 3 6 3" xfId="37446"/>
    <cellStyle name="Note 2 6 3 7" xfId="3581"/>
    <cellStyle name="Note 2 6 3 7 2" xfId="21173"/>
    <cellStyle name="Note 2 6 3 7 3" xfId="38661"/>
    <cellStyle name="Note 2 6 3 8" xfId="4006"/>
    <cellStyle name="Note 2 6 3 8 2" xfId="21598"/>
    <cellStyle name="Note 2 6 3 8 3" xfId="39086"/>
    <cellStyle name="Note 2 6 3 9" xfId="4427"/>
    <cellStyle name="Note 2 6 3 9 2" xfId="22019"/>
    <cellStyle name="Note 2 6 3 9 3" xfId="39507"/>
    <cellStyle name="Note 2 6 30" xfId="13927"/>
    <cellStyle name="Note 2 6 30 2" xfId="31487"/>
    <cellStyle name="Note 2 6 30 3" xfId="48975"/>
    <cellStyle name="Note 2 6 31" xfId="14487"/>
    <cellStyle name="Note 2 6 31 2" xfId="32047"/>
    <cellStyle name="Note 2 6 31 3" xfId="49535"/>
    <cellStyle name="Note 2 6 32" xfId="15042"/>
    <cellStyle name="Note 2 6 32 2" xfId="32602"/>
    <cellStyle name="Note 2 6 32 3" xfId="50090"/>
    <cellStyle name="Note 2 6 33" xfId="15607"/>
    <cellStyle name="Note 2 6 33 2" xfId="33167"/>
    <cellStyle name="Note 2 6 33 3" xfId="50655"/>
    <cellStyle name="Note 2 6 34" xfId="16154"/>
    <cellStyle name="Note 2 6 34 2" xfId="33714"/>
    <cellStyle name="Note 2 6 34 3" xfId="51202"/>
    <cellStyle name="Note 2 6 35" xfId="16705"/>
    <cellStyle name="Note 2 6 35 2" xfId="34265"/>
    <cellStyle name="Note 2 6 35 3" xfId="51753"/>
    <cellStyle name="Note 2 6 36" xfId="17226"/>
    <cellStyle name="Note 2 6 36 2" xfId="34786"/>
    <cellStyle name="Note 2 6 36 3" xfId="52274"/>
    <cellStyle name="Note 2 6 37" xfId="17830"/>
    <cellStyle name="Note 2 6 38" xfId="35318"/>
    <cellStyle name="Note 2 6 39" xfId="53222"/>
    <cellStyle name="Note 2 6 4" xfId="674"/>
    <cellStyle name="Note 2 6 4 10" xfId="10736"/>
    <cellStyle name="Note 2 6 4 10 2" xfId="28296"/>
    <cellStyle name="Note 2 6 4 10 3" xfId="45784"/>
    <cellStyle name="Note 2 6 4 11" xfId="11246"/>
    <cellStyle name="Note 2 6 4 11 2" xfId="28806"/>
    <cellStyle name="Note 2 6 4 11 3" xfId="46294"/>
    <cellStyle name="Note 2 6 4 12" xfId="11827"/>
    <cellStyle name="Note 2 6 4 12 2" xfId="29387"/>
    <cellStyle name="Note 2 6 4 12 3" xfId="46875"/>
    <cellStyle name="Note 2 6 4 13" xfId="12405"/>
    <cellStyle name="Note 2 6 4 13 2" xfId="29965"/>
    <cellStyle name="Note 2 6 4 13 3" xfId="47453"/>
    <cellStyle name="Note 2 6 4 14" xfId="12981"/>
    <cellStyle name="Note 2 6 4 14 2" xfId="30541"/>
    <cellStyle name="Note 2 6 4 14 3" xfId="48029"/>
    <cellStyle name="Note 2 6 4 15" xfId="13557"/>
    <cellStyle name="Note 2 6 4 15 2" xfId="31117"/>
    <cellStyle name="Note 2 6 4 15 3" xfId="48605"/>
    <cellStyle name="Note 2 6 4 16" xfId="14131"/>
    <cellStyle name="Note 2 6 4 16 2" xfId="31691"/>
    <cellStyle name="Note 2 6 4 16 3" xfId="49179"/>
    <cellStyle name="Note 2 6 4 17" xfId="14687"/>
    <cellStyle name="Note 2 6 4 17 2" xfId="32247"/>
    <cellStyle name="Note 2 6 4 17 3" xfId="49735"/>
    <cellStyle name="Note 2 6 4 18" xfId="15244"/>
    <cellStyle name="Note 2 6 4 18 2" xfId="32804"/>
    <cellStyle name="Note 2 6 4 18 3" xfId="50292"/>
    <cellStyle name="Note 2 6 4 19" xfId="15802"/>
    <cellStyle name="Note 2 6 4 19 2" xfId="33362"/>
    <cellStyle name="Note 2 6 4 19 3" xfId="50850"/>
    <cellStyle name="Note 2 6 4 2" xfId="6137"/>
    <cellStyle name="Note 2 6 4 2 2" xfId="23697"/>
    <cellStyle name="Note 2 6 4 2 3" xfId="41185"/>
    <cellStyle name="Note 2 6 4 20" xfId="16350"/>
    <cellStyle name="Note 2 6 4 20 2" xfId="33910"/>
    <cellStyle name="Note 2 6 4 20 3" xfId="51398"/>
    <cellStyle name="Note 2 6 4 21" xfId="16883"/>
    <cellStyle name="Note 2 6 4 21 2" xfId="34443"/>
    <cellStyle name="Note 2 6 4 21 3" xfId="51931"/>
    <cellStyle name="Note 2 6 4 22" xfId="17404"/>
    <cellStyle name="Note 2 6 4 22 2" xfId="34964"/>
    <cellStyle name="Note 2 6 4 22 3" xfId="52452"/>
    <cellStyle name="Note 2 6 4 23" xfId="18008"/>
    <cellStyle name="Note 2 6 4 24" xfId="35496"/>
    <cellStyle name="Note 2 6 4 3" xfId="6738"/>
    <cellStyle name="Note 2 6 4 3 2" xfId="24298"/>
    <cellStyle name="Note 2 6 4 3 3" xfId="41786"/>
    <cellStyle name="Note 2 6 4 4" xfId="7318"/>
    <cellStyle name="Note 2 6 4 4 2" xfId="24878"/>
    <cellStyle name="Note 2 6 4 4 3" xfId="42366"/>
    <cellStyle name="Note 2 6 4 5" xfId="7886"/>
    <cellStyle name="Note 2 6 4 5 2" xfId="25446"/>
    <cellStyle name="Note 2 6 4 5 3" xfId="42934"/>
    <cellStyle name="Note 2 6 4 6" xfId="8454"/>
    <cellStyle name="Note 2 6 4 6 2" xfId="26014"/>
    <cellStyle name="Note 2 6 4 6 3" xfId="43502"/>
    <cellStyle name="Note 2 6 4 7" xfId="9022"/>
    <cellStyle name="Note 2 6 4 7 2" xfId="26582"/>
    <cellStyle name="Note 2 6 4 7 3" xfId="44070"/>
    <cellStyle name="Note 2 6 4 8" xfId="9590"/>
    <cellStyle name="Note 2 6 4 8 2" xfId="27150"/>
    <cellStyle name="Note 2 6 4 8 3" xfId="44638"/>
    <cellStyle name="Note 2 6 4 9" xfId="10169"/>
    <cellStyle name="Note 2 6 4 9 2" xfId="27729"/>
    <cellStyle name="Note 2 6 4 9 3" xfId="45217"/>
    <cellStyle name="Note 2 6 40" xfId="53618"/>
    <cellStyle name="Note 2 6 5" xfId="1167"/>
    <cellStyle name="Note 2 6 5 2" xfId="18759"/>
    <cellStyle name="Note 2 6 5 3" xfId="36247"/>
    <cellStyle name="Note 2 6 6" xfId="1603"/>
    <cellStyle name="Note 2 6 6 2" xfId="19195"/>
    <cellStyle name="Note 2 6 6 3" xfId="36683"/>
    <cellStyle name="Note 2 6 7" xfId="2038"/>
    <cellStyle name="Note 2 6 7 2" xfId="19630"/>
    <cellStyle name="Note 2 6 7 3" xfId="37118"/>
    <cellStyle name="Note 2 6 8" xfId="2474"/>
    <cellStyle name="Note 2 6 8 2" xfId="20066"/>
    <cellStyle name="Note 2 6 8 3" xfId="37554"/>
    <cellStyle name="Note 2 6 9" xfId="2918"/>
    <cellStyle name="Note 2 6 9 2" xfId="20510"/>
    <cellStyle name="Note 2 6 9 3" xfId="37998"/>
    <cellStyle name="Note 2 7" xfId="154"/>
    <cellStyle name="Note 2 7 10" xfId="3333"/>
    <cellStyle name="Note 2 7 10 2" xfId="20925"/>
    <cellStyle name="Note 2 7 10 3" xfId="38413"/>
    <cellStyle name="Note 2 7 11" xfId="3758"/>
    <cellStyle name="Note 2 7 11 2" xfId="21350"/>
    <cellStyle name="Note 2 7 11 3" xfId="38838"/>
    <cellStyle name="Note 2 7 12" xfId="4179"/>
    <cellStyle name="Note 2 7 12 2" xfId="21771"/>
    <cellStyle name="Note 2 7 12 3" xfId="39259"/>
    <cellStyle name="Note 2 7 13" xfId="4600"/>
    <cellStyle name="Note 2 7 13 2" xfId="22192"/>
    <cellStyle name="Note 2 7 13 3" xfId="39680"/>
    <cellStyle name="Note 2 7 14" xfId="5001"/>
    <cellStyle name="Note 2 7 14 2" xfId="22593"/>
    <cellStyle name="Note 2 7 14 3" xfId="40081"/>
    <cellStyle name="Note 2 7 15" xfId="5401"/>
    <cellStyle name="Note 2 7 15 2" xfId="22993"/>
    <cellStyle name="Note 2 7 15 3" xfId="40481"/>
    <cellStyle name="Note 2 7 16" xfId="5937"/>
    <cellStyle name="Note 2 7 16 2" xfId="23529"/>
    <cellStyle name="Note 2 7 16 3" xfId="41017"/>
    <cellStyle name="Note 2 7 17" xfId="6538"/>
    <cellStyle name="Note 2 7 17 2" xfId="24098"/>
    <cellStyle name="Note 2 7 17 3" xfId="41586"/>
    <cellStyle name="Note 2 7 18" xfId="7118"/>
    <cellStyle name="Note 2 7 18 2" xfId="24678"/>
    <cellStyle name="Note 2 7 18 3" xfId="42166"/>
    <cellStyle name="Note 2 7 19" xfId="7686"/>
    <cellStyle name="Note 2 7 19 2" xfId="25246"/>
    <cellStyle name="Note 2 7 19 3" xfId="42734"/>
    <cellStyle name="Note 2 7 2" xfId="820"/>
    <cellStyle name="Note 2 7 2 10" xfId="4737"/>
    <cellStyle name="Note 2 7 2 10 2" xfId="22329"/>
    <cellStyle name="Note 2 7 2 10 3" xfId="39817"/>
    <cellStyle name="Note 2 7 2 11" xfId="5138"/>
    <cellStyle name="Note 2 7 2 11 2" xfId="22730"/>
    <cellStyle name="Note 2 7 2 11 3" xfId="40218"/>
    <cellStyle name="Note 2 7 2 12" xfId="5538"/>
    <cellStyle name="Note 2 7 2 12 2" xfId="23130"/>
    <cellStyle name="Note 2 7 2 12 3" xfId="40618"/>
    <cellStyle name="Note 2 7 2 13" xfId="6283"/>
    <cellStyle name="Note 2 7 2 13 2" xfId="23843"/>
    <cellStyle name="Note 2 7 2 13 3" xfId="41331"/>
    <cellStyle name="Note 2 7 2 14" xfId="6884"/>
    <cellStyle name="Note 2 7 2 14 2" xfId="24444"/>
    <cellStyle name="Note 2 7 2 14 3" xfId="41932"/>
    <cellStyle name="Note 2 7 2 15" xfId="7464"/>
    <cellStyle name="Note 2 7 2 15 2" xfId="25024"/>
    <cellStyle name="Note 2 7 2 15 3" xfId="42512"/>
    <cellStyle name="Note 2 7 2 16" xfId="8032"/>
    <cellStyle name="Note 2 7 2 16 2" xfId="25592"/>
    <cellStyle name="Note 2 7 2 16 3" xfId="43080"/>
    <cellStyle name="Note 2 7 2 17" xfId="8600"/>
    <cellStyle name="Note 2 7 2 17 2" xfId="26160"/>
    <cellStyle name="Note 2 7 2 17 3" xfId="43648"/>
    <cellStyle name="Note 2 7 2 18" xfId="9168"/>
    <cellStyle name="Note 2 7 2 18 2" xfId="26728"/>
    <cellStyle name="Note 2 7 2 18 3" xfId="44216"/>
    <cellStyle name="Note 2 7 2 19" xfId="9736"/>
    <cellStyle name="Note 2 7 2 19 2" xfId="27296"/>
    <cellStyle name="Note 2 7 2 19 3" xfId="44784"/>
    <cellStyle name="Note 2 7 2 2" xfId="1313"/>
    <cellStyle name="Note 2 7 2 2 2" xfId="18905"/>
    <cellStyle name="Note 2 7 2 2 3" xfId="36393"/>
    <cellStyle name="Note 2 7 2 20" xfId="10315"/>
    <cellStyle name="Note 2 7 2 20 2" xfId="27875"/>
    <cellStyle name="Note 2 7 2 20 3" xfId="45363"/>
    <cellStyle name="Note 2 7 2 21" xfId="10882"/>
    <cellStyle name="Note 2 7 2 21 2" xfId="28442"/>
    <cellStyle name="Note 2 7 2 21 3" xfId="45930"/>
    <cellStyle name="Note 2 7 2 22" xfId="11392"/>
    <cellStyle name="Note 2 7 2 22 2" xfId="28952"/>
    <cellStyle name="Note 2 7 2 22 3" xfId="46440"/>
    <cellStyle name="Note 2 7 2 23" xfId="11973"/>
    <cellStyle name="Note 2 7 2 23 2" xfId="29533"/>
    <cellStyle name="Note 2 7 2 23 3" xfId="47021"/>
    <cellStyle name="Note 2 7 2 24" xfId="12551"/>
    <cellStyle name="Note 2 7 2 24 2" xfId="30111"/>
    <cellStyle name="Note 2 7 2 24 3" xfId="47599"/>
    <cellStyle name="Note 2 7 2 25" xfId="13127"/>
    <cellStyle name="Note 2 7 2 25 2" xfId="30687"/>
    <cellStyle name="Note 2 7 2 25 3" xfId="48175"/>
    <cellStyle name="Note 2 7 2 26" xfId="13703"/>
    <cellStyle name="Note 2 7 2 26 2" xfId="31263"/>
    <cellStyle name="Note 2 7 2 26 3" xfId="48751"/>
    <cellStyle name="Note 2 7 2 27" xfId="14277"/>
    <cellStyle name="Note 2 7 2 27 2" xfId="31837"/>
    <cellStyle name="Note 2 7 2 27 3" xfId="49325"/>
    <cellStyle name="Note 2 7 2 28" xfId="14833"/>
    <cellStyle name="Note 2 7 2 28 2" xfId="32393"/>
    <cellStyle name="Note 2 7 2 28 3" xfId="49881"/>
    <cellStyle name="Note 2 7 2 29" xfId="15390"/>
    <cellStyle name="Note 2 7 2 29 2" xfId="32950"/>
    <cellStyle name="Note 2 7 2 29 3" xfId="50438"/>
    <cellStyle name="Note 2 7 2 3" xfId="1749"/>
    <cellStyle name="Note 2 7 2 3 2" xfId="19341"/>
    <cellStyle name="Note 2 7 2 3 3" xfId="36829"/>
    <cellStyle name="Note 2 7 2 30" xfId="15948"/>
    <cellStyle name="Note 2 7 2 30 2" xfId="33508"/>
    <cellStyle name="Note 2 7 2 30 3" xfId="50996"/>
    <cellStyle name="Note 2 7 2 31" xfId="16496"/>
    <cellStyle name="Note 2 7 2 31 2" xfId="34056"/>
    <cellStyle name="Note 2 7 2 31 3" xfId="51544"/>
    <cellStyle name="Note 2 7 2 32" xfId="17029"/>
    <cellStyle name="Note 2 7 2 32 2" xfId="34589"/>
    <cellStyle name="Note 2 7 2 32 3" xfId="52077"/>
    <cellStyle name="Note 2 7 2 33" xfId="17550"/>
    <cellStyle name="Note 2 7 2 33 2" xfId="35110"/>
    <cellStyle name="Note 2 7 2 33 3" xfId="52598"/>
    <cellStyle name="Note 2 7 2 34" xfId="18154"/>
    <cellStyle name="Note 2 7 2 35" xfId="35642"/>
    <cellStyle name="Note 2 7 2 36" xfId="53368"/>
    <cellStyle name="Note 2 7 2 37" xfId="53596"/>
    <cellStyle name="Note 2 7 2 4" xfId="2184"/>
    <cellStyle name="Note 2 7 2 4 2" xfId="19776"/>
    <cellStyle name="Note 2 7 2 4 3" xfId="37264"/>
    <cellStyle name="Note 2 7 2 5" xfId="2620"/>
    <cellStyle name="Note 2 7 2 5 2" xfId="20212"/>
    <cellStyle name="Note 2 7 2 5 3" xfId="37700"/>
    <cellStyle name="Note 2 7 2 6" xfId="3036"/>
    <cellStyle name="Note 2 7 2 6 2" xfId="20628"/>
    <cellStyle name="Note 2 7 2 6 3" xfId="38116"/>
    <cellStyle name="Note 2 7 2 7" xfId="3470"/>
    <cellStyle name="Note 2 7 2 7 2" xfId="21062"/>
    <cellStyle name="Note 2 7 2 7 3" xfId="38550"/>
    <cellStyle name="Note 2 7 2 8" xfId="3895"/>
    <cellStyle name="Note 2 7 2 8 2" xfId="21487"/>
    <cellStyle name="Note 2 7 2 8 3" xfId="38975"/>
    <cellStyle name="Note 2 7 2 9" xfId="4316"/>
    <cellStyle name="Note 2 7 2 9 2" xfId="21908"/>
    <cellStyle name="Note 2 7 2 9 3" xfId="39396"/>
    <cellStyle name="Note 2 7 20" xfId="8254"/>
    <cellStyle name="Note 2 7 20 2" xfId="25814"/>
    <cellStyle name="Note 2 7 20 3" xfId="43302"/>
    <cellStyle name="Note 2 7 21" xfId="8822"/>
    <cellStyle name="Note 2 7 21 2" xfId="26382"/>
    <cellStyle name="Note 2 7 21 3" xfId="43870"/>
    <cellStyle name="Note 2 7 22" xfId="9390"/>
    <cellStyle name="Note 2 7 22 2" xfId="26950"/>
    <cellStyle name="Note 2 7 22 3" xfId="44438"/>
    <cellStyle name="Note 2 7 23" xfId="9970"/>
    <cellStyle name="Note 2 7 23 2" xfId="27530"/>
    <cellStyle name="Note 2 7 23 3" xfId="45018"/>
    <cellStyle name="Note 2 7 24" xfId="10537"/>
    <cellStyle name="Note 2 7 24 2" xfId="28097"/>
    <cellStyle name="Note 2 7 24 3" xfId="45585"/>
    <cellStyle name="Note 2 7 25" xfId="9943"/>
    <cellStyle name="Note 2 7 25 2" xfId="27503"/>
    <cellStyle name="Note 2 7 25 3" xfId="44991"/>
    <cellStyle name="Note 2 7 26" xfId="11627"/>
    <cellStyle name="Note 2 7 26 2" xfId="29187"/>
    <cellStyle name="Note 2 7 26 3" xfId="46675"/>
    <cellStyle name="Note 2 7 27" xfId="12205"/>
    <cellStyle name="Note 2 7 27 2" xfId="29765"/>
    <cellStyle name="Note 2 7 27 3" xfId="47253"/>
    <cellStyle name="Note 2 7 28" xfId="12784"/>
    <cellStyle name="Note 2 7 28 2" xfId="30344"/>
    <cellStyle name="Note 2 7 28 3" xfId="47832"/>
    <cellStyle name="Note 2 7 29" xfId="13360"/>
    <cellStyle name="Note 2 7 29 2" xfId="30920"/>
    <cellStyle name="Note 2 7 29 3" xfId="48408"/>
    <cellStyle name="Note 2 7 3" xfId="940"/>
    <cellStyle name="Note 2 7 3 10" xfId="4857"/>
    <cellStyle name="Note 2 7 3 10 2" xfId="22449"/>
    <cellStyle name="Note 2 7 3 10 3" xfId="39937"/>
    <cellStyle name="Note 2 7 3 11" xfId="5258"/>
    <cellStyle name="Note 2 7 3 11 2" xfId="22850"/>
    <cellStyle name="Note 2 7 3 11 3" xfId="40338"/>
    <cellStyle name="Note 2 7 3 12" xfId="5658"/>
    <cellStyle name="Note 2 7 3 12 2" xfId="23250"/>
    <cellStyle name="Note 2 7 3 12 3" xfId="40738"/>
    <cellStyle name="Note 2 7 3 13" xfId="6403"/>
    <cellStyle name="Note 2 7 3 13 2" xfId="23963"/>
    <cellStyle name="Note 2 7 3 13 3" xfId="41451"/>
    <cellStyle name="Note 2 7 3 14" xfId="7004"/>
    <cellStyle name="Note 2 7 3 14 2" xfId="24564"/>
    <cellStyle name="Note 2 7 3 14 3" xfId="42052"/>
    <cellStyle name="Note 2 7 3 15" xfId="7584"/>
    <cellStyle name="Note 2 7 3 15 2" xfId="25144"/>
    <cellStyle name="Note 2 7 3 15 3" xfId="42632"/>
    <cellStyle name="Note 2 7 3 16" xfId="8152"/>
    <cellStyle name="Note 2 7 3 16 2" xfId="25712"/>
    <cellStyle name="Note 2 7 3 16 3" xfId="43200"/>
    <cellStyle name="Note 2 7 3 17" xfId="8720"/>
    <cellStyle name="Note 2 7 3 17 2" xfId="26280"/>
    <cellStyle name="Note 2 7 3 17 3" xfId="43768"/>
    <cellStyle name="Note 2 7 3 18" xfId="9288"/>
    <cellStyle name="Note 2 7 3 18 2" xfId="26848"/>
    <cellStyle name="Note 2 7 3 18 3" xfId="44336"/>
    <cellStyle name="Note 2 7 3 19" xfId="9856"/>
    <cellStyle name="Note 2 7 3 19 2" xfId="27416"/>
    <cellStyle name="Note 2 7 3 19 3" xfId="44904"/>
    <cellStyle name="Note 2 7 3 2" xfId="1433"/>
    <cellStyle name="Note 2 7 3 2 2" xfId="19025"/>
    <cellStyle name="Note 2 7 3 2 3" xfId="36513"/>
    <cellStyle name="Note 2 7 3 20" xfId="10435"/>
    <cellStyle name="Note 2 7 3 20 2" xfId="27995"/>
    <cellStyle name="Note 2 7 3 20 3" xfId="45483"/>
    <cellStyle name="Note 2 7 3 21" xfId="11002"/>
    <cellStyle name="Note 2 7 3 21 2" xfId="28562"/>
    <cellStyle name="Note 2 7 3 21 3" xfId="46050"/>
    <cellStyle name="Note 2 7 3 22" xfId="11512"/>
    <cellStyle name="Note 2 7 3 22 2" xfId="29072"/>
    <cellStyle name="Note 2 7 3 22 3" xfId="46560"/>
    <cellStyle name="Note 2 7 3 23" xfId="12093"/>
    <cellStyle name="Note 2 7 3 23 2" xfId="29653"/>
    <cellStyle name="Note 2 7 3 23 3" xfId="47141"/>
    <cellStyle name="Note 2 7 3 24" xfId="12671"/>
    <cellStyle name="Note 2 7 3 24 2" xfId="30231"/>
    <cellStyle name="Note 2 7 3 24 3" xfId="47719"/>
    <cellStyle name="Note 2 7 3 25" xfId="13247"/>
    <cellStyle name="Note 2 7 3 25 2" xfId="30807"/>
    <cellStyle name="Note 2 7 3 25 3" xfId="48295"/>
    <cellStyle name="Note 2 7 3 26" xfId="13823"/>
    <cellStyle name="Note 2 7 3 26 2" xfId="31383"/>
    <cellStyle name="Note 2 7 3 26 3" xfId="48871"/>
    <cellStyle name="Note 2 7 3 27" xfId="14397"/>
    <cellStyle name="Note 2 7 3 27 2" xfId="31957"/>
    <cellStyle name="Note 2 7 3 27 3" xfId="49445"/>
    <cellStyle name="Note 2 7 3 28" xfId="14953"/>
    <cellStyle name="Note 2 7 3 28 2" xfId="32513"/>
    <cellStyle name="Note 2 7 3 28 3" xfId="50001"/>
    <cellStyle name="Note 2 7 3 29" xfId="15510"/>
    <cellStyle name="Note 2 7 3 29 2" xfId="33070"/>
    <cellStyle name="Note 2 7 3 29 3" xfId="50558"/>
    <cellStyle name="Note 2 7 3 3" xfId="1869"/>
    <cellStyle name="Note 2 7 3 3 2" xfId="19461"/>
    <cellStyle name="Note 2 7 3 3 3" xfId="36949"/>
    <cellStyle name="Note 2 7 3 30" xfId="16068"/>
    <cellStyle name="Note 2 7 3 30 2" xfId="33628"/>
    <cellStyle name="Note 2 7 3 30 3" xfId="51116"/>
    <cellStyle name="Note 2 7 3 31" xfId="16616"/>
    <cellStyle name="Note 2 7 3 31 2" xfId="34176"/>
    <cellStyle name="Note 2 7 3 31 3" xfId="51664"/>
    <cellStyle name="Note 2 7 3 32" xfId="17149"/>
    <cellStyle name="Note 2 7 3 32 2" xfId="34709"/>
    <cellStyle name="Note 2 7 3 32 3" xfId="52197"/>
    <cellStyle name="Note 2 7 3 33" xfId="17670"/>
    <cellStyle name="Note 2 7 3 33 2" xfId="35230"/>
    <cellStyle name="Note 2 7 3 33 3" xfId="52718"/>
    <cellStyle name="Note 2 7 3 34" xfId="18274"/>
    <cellStyle name="Note 2 7 3 35" xfId="35762"/>
    <cellStyle name="Note 2 7 3 36" xfId="53488"/>
    <cellStyle name="Note 2 7 3 37" xfId="53878"/>
    <cellStyle name="Note 2 7 3 4" xfId="2304"/>
    <cellStyle name="Note 2 7 3 4 2" xfId="19896"/>
    <cellStyle name="Note 2 7 3 4 3" xfId="37384"/>
    <cellStyle name="Note 2 7 3 5" xfId="2740"/>
    <cellStyle name="Note 2 7 3 5 2" xfId="20332"/>
    <cellStyle name="Note 2 7 3 5 3" xfId="37820"/>
    <cellStyle name="Note 2 7 3 6" xfId="2406"/>
    <cellStyle name="Note 2 7 3 6 2" xfId="19998"/>
    <cellStyle name="Note 2 7 3 6 3" xfId="37486"/>
    <cellStyle name="Note 2 7 3 7" xfId="3590"/>
    <cellStyle name="Note 2 7 3 7 2" xfId="21182"/>
    <cellStyle name="Note 2 7 3 7 3" xfId="38670"/>
    <cellStyle name="Note 2 7 3 8" xfId="4015"/>
    <cellStyle name="Note 2 7 3 8 2" xfId="21607"/>
    <cellStyle name="Note 2 7 3 8 3" xfId="39095"/>
    <cellStyle name="Note 2 7 3 9" xfId="4436"/>
    <cellStyle name="Note 2 7 3 9 2" xfId="22028"/>
    <cellStyle name="Note 2 7 3 9 3" xfId="39516"/>
    <cellStyle name="Note 2 7 30" xfId="13937"/>
    <cellStyle name="Note 2 7 30 2" xfId="31497"/>
    <cellStyle name="Note 2 7 30 3" xfId="48985"/>
    <cellStyle name="Note 2 7 31" xfId="14497"/>
    <cellStyle name="Note 2 7 31 2" xfId="32057"/>
    <cellStyle name="Note 2 7 31 3" xfId="49545"/>
    <cellStyle name="Note 2 7 32" xfId="15052"/>
    <cellStyle name="Note 2 7 32 2" xfId="32612"/>
    <cellStyle name="Note 2 7 32 3" xfId="50100"/>
    <cellStyle name="Note 2 7 33" xfId="15617"/>
    <cellStyle name="Note 2 7 33 2" xfId="33177"/>
    <cellStyle name="Note 2 7 33 3" xfId="50665"/>
    <cellStyle name="Note 2 7 34" xfId="16164"/>
    <cellStyle name="Note 2 7 34 2" xfId="33724"/>
    <cellStyle name="Note 2 7 34 3" xfId="51212"/>
    <cellStyle name="Note 2 7 35" xfId="16715"/>
    <cellStyle name="Note 2 7 35 2" xfId="34275"/>
    <cellStyle name="Note 2 7 35 3" xfId="51763"/>
    <cellStyle name="Note 2 7 36" xfId="17236"/>
    <cellStyle name="Note 2 7 36 2" xfId="34796"/>
    <cellStyle name="Note 2 7 36 3" xfId="52284"/>
    <cellStyle name="Note 2 7 37" xfId="17840"/>
    <cellStyle name="Note 2 7 38" xfId="35328"/>
    <cellStyle name="Note 2 7 39" xfId="53231"/>
    <cellStyle name="Note 2 7 4" xfId="683"/>
    <cellStyle name="Note 2 7 4 10" xfId="10745"/>
    <cellStyle name="Note 2 7 4 10 2" xfId="28305"/>
    <cellStyle name="Note 2 7 4 10 3" xfId="45793"/>
    <cellStyle name="Note 2 7 4 11" xfId="11255"/>
    <cellStyle name="Note 2 7 4 11 2" xfId="28815"/>
    <cellStyle name="Note 2 7 4 11 3" xfId="46303"/>
    <cellStyle name="Note 2 7 4 12" xfId="11836"/>
    <cellStyle name="Note 2 7 4 12 2" xfId="29396"/>
    <cellStyle name="Note 2 7 4 12 3" xfId="46884"/>
    <cellStyle name="Note 2 7 4 13" xfId="12414"/>
    <cellStyle name="Note 2 7 4 13 2" xfId="29974"/>
    <cellStyle name="Note 2 7 4 13 3" xfId="47462"/>
    <cellStyle name="Note 2 7 4 14" xfId="12990"/>
    <cellStyle name="Note 2 7 4 14 2" xfId="30550"/>
    <cellStyle name="Note 2 7 4 14 3" xfId="48038"/>
    <cellStyle name="Note 2 7 4 15" xfId="13566"/>
    <cellStyle name="Note 2 7 4 15 2" xfId="31126"/>
    <cellStyle name="Note 2 7 4 15 3" xfId="48614"/>
    <cellStyle name="Note 2 7 4 16" xfId="14140"/>
    <cellStyle name="Note 2 7 4 16 2" xfId="31700"/>
    <cellStyle name="Note 2 7 4 16 3" xfId="49188"/>
    <cellStyle name="Note 2 7 4 17" xfId="14696"/>
    <cellStyle name="Note 2 7 4 17 2" xfId="32256"/>
    <cellStyle name="Note 2 7 4 17 3" xfId="49744"/>
    <cellStyle name="Note 2 7 4 18" xfId="15253"/>
    <cellStyle name="Note 2 7 4 18 2" xfId="32813"/>
    <cellStyle name="Note 2 7 4 18 3" xfId="50301"/>
    <cellStyle name="Note 2 7 4 19" xfId="15811"/>
    <cellStyle name="Note 2 7 4 19 2" xfId="33371"/>
    <cellStyle name="Note 2 7 4 19 3" xfId="50859"/>
    <cellStyle name="Note 2 7 4 2" xfId="6146"/>
    <cellStyle name="Note 2 7 4 2 2" xfId="23706"/>
    <cellStyle name="Note 2 7 4 2 3" xfId="41194"/>
    <cellStyle name="Note 2 7 4 20" xfId="16359"/>
    <cellStyle name="Note 2 7 4 20 2" xfId="33919"/>
    <cellStyle name="Note 2 7 4 20 3" xfId="51407"/>
    <cellStyle name="Note 2 7 4 21" xfId="16892"/>
    <cellStyle name="Note 2 7 4 21 2" xfId="34452"/>
    <cellStyle name="Note 2 7 4 21 3" xfId="51940"/>
    <cellStyle name="Note 2 7 4 22" xfId="17413"/>
    <cellStyle name="Note 2 7 4 22 2" xfId="34973"/>
    <cellStyle name="Note 2 7 4 22 3" xfId="52461"/>
    <cellStyle name="Note 2 7 4 23" xfId="18017"/>
    <cellStyle name="Note 2 7 4 24" xfId="35505"/>
    <cellStyle name="Note 2 7 4 3" xfId="6747"/>
    <cellStyle name="Note 2 7 4 3 2" xfId="24307"/>
    <cellStyle name="Note 2 7 4 3 3" xfId="41795"/>
    <cellStyle name="Note 2 7 4 4" xfId="7327"/>
    <cellStyle name="Note 2 7 4 4 2" xfId="24887"/>
    <cellStyle name="Note 2 7 4 4 3" xfId="42375"/>
    <cellStyle name="Note 2 7 4 5" xfId="7895"/>
    <cellStyle name="Note 2 7 4 5 2" xfId="25455"/>
    <cellStyle name="Note 2 7 4 5 3" xfId="42943"/>
    <cellStyle name="Note 2 7 4 6" xfId="8463"/>
    <cellStyle name="Note 2 7 4 6 2" xfId="26023"/>
    <cellStyle name="Note 2 7 4 6 3" xfId="43511"/>
    <cellStyle name="Note 2 7 4 7" xfId="9031"/>
    <cellStyle name="Note 2 7 4 7 2" xfId="26591"/>
    <cellStyle name="Note 2 7 4 7 3" xfId="44079"/>
    <cellStyle name="Note 2 7 4 8" xfId="9599"/>
    <cellStyle name="Note 2 7 4 8 2" xfId="27159"/>
    <cellStyle name="Note 2 7 4 8 3" xfId="44647"/>
    <cellStyle name="Note 2 7 4 9" xfId="10178"/>
    <cellStyle name="Note 2 7 4 9 2" xfId="27738"/>
    <cellStyle name="Note 2 7 4 9 3" xfId="45226"/>
    <cellStyle name="Note 2 7 40" xfId="53075"/>
    <cellStyle name="Note 2 7 5" xfId="1176"/>
    <cellStyle name="Note 2 7 5 2" xfId="18768"/>
    <cellStyle name="Note 2 7 5 3" xfId="36256"/>
    <cellStyle name="Note 2 7 6" xfId="1612"/>
    <cellStyle name="Note 2 7 6 2" xfId="19204"/>
    <cellStyle name="Note 2 7 6 3" xfId="36692"/>
    <cellStyle name="Note 2 7 7" xfId="2047"/>
    <cellStyle name="Note 2 7 7 2" xfId="19639"/>
    <cellStyle name="Note 2 7 7 3" xfId="37127"/>
    <cellStyle name="Note 2 7 8" xfId="2483"/>
    <cellStyle name="Note 2 7 8 2" xfId="20075"/>
    <cellStyle name="Note 2 7 8 3" xfId="37563"/>
    <cellStyle name="Note 2 7 9" xfId="2865"/>
    <cellStyle name="Note 2 7 9 2" xfId="20457"/>
    <cellStyle name="Note 2 7 9 3" xfId="37945"/>
    <cellStyle name="Note 2 8" xfId="258"/>
    <cellStyle name="Note 2 8 10" xfId="3341"/>
    <cellStyle name="Note 2 8 10 2" xfId="20933"/>
    <cellStyle name="Note 2 8 10 3" xfId="38421"/>
    <cellStyle name="Note 2 8 11" xfId="3766"/>
    <cellStyle name="Note 2 8 11 2" xfId="21358"/>
    <cellStyle name="Note 2 8 11 3" xfId="38846"/>
    <cellStyle name="Note 2 8 12" xfId="4187"/>
    <cellStyle name="Note 2 8 12 2" xfId="21779"/>
    <cellStyle name="Note 2 8 12 3" xfId="39267"/>
    <cellStyle name="Note 2 8 13" xfId="4608"/>
    <cellStyle name="Note 2 8 13 2" xfId="22200"/>
    <cellStyle name="Note 2 8 13 3" xfId="39688"/>
    <cellStyle name="Note 2 8 14" xfId="5009"/>
    <cellStyle name="Note 2 8 14 2" xfId="22601"/>
    <cellStyle name="Note 2 8 14 3" xfId="40089"/>
    <cellStyle name="Note 2 8 15" xfId="5409"/>
    <cellStyle name="Note 2 8 15 2" xfId="23001"/>
    <cellStyle name="Note 2 8 15 3" xfId="40489"/>
    <cellStyle name="Note 2 8 16" xfId="5945"/>
    <cellStyle name="Note 2 8 16 2" xfId="23537"/>
    <cellStyle name="Note 2 8 16 3" xfId="41025"/>
    <cellStyle name="Note 2 8 17" xfId="6546"/>
    <cellStyle name="Note 2 8 17 2" xfId="24106"/>
    <cellStyle name="Note 2 8 17 3" xfId="41594"/>
    <cellStyle name="Note 2 8 18" xfId="7126"/>
    <cellStyle name="Note 2 8 18 2" xfId="24686"/>
    <cellStyle name="Note 2 8 18 3" xfId="42174"/>
    <cellStyle name="Note 2 8 19" xfId="7694"/>
    <cellStyle name="Note 2 8 19 2" xfId="25254"/>
    <cellStyle name="Note 2 8 19 3" xfId="42742"/>
    <cellStyle name="Note 2 8 2" xfId="828"/>
    <cellStyle name="Note 2 8 2 10" xfId="4745"/>
    <cellStyle name="Note 2 8 2 10 2" xfId="22337"/>
    <cellStyle name="Note 2 8 2 10 3" xfId="39825"/>
    <cellStyle name="Note 2 8 2 11" xfId="5146"/>
    <cellStyle name="Note 2 8 2 11 2" xfId="22738"/>
    <cellStyle name="Note 2 8 2 11 3" xfId="40226"/>
    <cellStyle name="Note 2 8 2 12" xfId="5546"/>
    <cellStyle name="Note 2 8 2 12 2" xfId="23138"/>
    <cellStyle name="Note 2 8 2 12 3" xfId="40626"/>
    <cellStyle name="Note 2 8 2 13" xfId="6291"/>
    <cellStyle name="Note 2 8 2 13 2" xfId="23851"/>
    <cellStyle name="Note 2 8 2 13 3" xfId="41339"/>
    <cellStyle name="Note 2 8 2 14" xfId="6892"/>
    <cellStyle name="Note 2 8 2 14 2" xfId="24452"/>
    <cellStyle name="Note 2 8 2 14 3" xfId="41940"/>
    <cellStyle name="Note 2 8 2 15" xfId="7472"/>
    <cellStyle name="Note 2 8 2 15 2" xfId="25032"/>
    <cellStyle name="Note 2 8 2 15 3" xfId="42520"/>
    <cellStyle name="Note 2 8 2 16" xfId="8040"/>
    <cellStyle name="Note 2 8 2 16 2" xfId="25600"/>
    <cellStyle name="Note 2 8 2 16 3" xfId="43088"/>
    <cellStyle name="Note 2 8 2 17" xfId="8608"/>
    <cellStyle name="Note 2 8 2 17 2" xfId="26168"/>
    <cellStyle name="Note 2 8 2 17 3" xfId="43656"/>
    <cellStyle name="Note 2 8 2 18" xfId="9176"/>
    <cellStyle name="Note 2 8 2 18 2" xfId="26736"/>
    <cellStyle name="Note 2 8 2 18 3" xfId="44224"/>
    <cellStyle name="Note 2 8 2 19" xfId="9744"/>
    <cellStyle name="Note 2 8 2 19 2" xfId="27304"/>
    <cellStyle name="Note 2 8 2 19 3" xfId="44792"/>
    <cellStyle name="Note 2 8 2 2" xfId="1321"/>
    <cellStyle name="Note 2 8 2 2 2" xfId="18913"/>
    <cellStyle name="Note 2 8 2 2 3" xfId="36401"/>
    <cellStyle name="Note 2 8 2 20" xfId="10323"/>
    <cellStyle name="Note 2 8 2 20 2" xfId="27883"/>
    <cellStyle name="Note 2 8 2 20 3" xfId="45371"/>
    <cellStyle name="Note 2 8 2 21" xfId="10890"/>
    <cellStyle name="Note 2 8 2 21 2" xfId="28450"/>
    <cellStyle name="Note 2 8 2 21 3" xfId="45938"/>
    <cellStyle name="Note 2 8 2 22" xfId="11400"/>
    <cellStyle name="Note 2 8 2 22 2" xfId="28960"/>
    <cellStyle name="Note 2 8 2 22 3" xfId="46448"/>
    <cellStyle name="Note 2 8 2 23" xfId="11981"/>
    <cellStyle name="Note 2 8 2 23 2" xfId="29541"/>
    <cellStyle name="Note 2 8 2 23 3" xfId="47029"/>
    <cellStyle name="Note 2 8 2 24" xfId="12559"/>
    <cellStyle name="Note 2 8 2 24 2" xfId="30119"/>
    <cellStyle name="Note 2 8 2 24 3" xfId="47607"/>
    <cellStyle name="Note 2 8 2 25" xfId="13135"/>
    <cellStyle name="Note 2 8 2 25 2" xfId="30695"/>
    <cellStyle name="Note 2 8 2 25 3" xfId="48183"/>
    <cellStyle name="Note 2 8 2 26" xfId="13711"/>
    <cellStyle name="Note 2 8 2 26 2" xfId="31271"/>
    <cellStyle name="Note 2 8 2 26 3" xfId="48759"/>
    <cellStyle name="Note 2 8 2 27" xfId="14285"/>
    <cellStyle name="Note 2 8 2 27 2" xfId="31845"/>
    <cellStyle name="Note 2 8 2 27 3" xfId="49333"/>
    <cellStyle name="Note 2 8 2 28" xfId="14841"/>
    <cellStyle name="Note 2 8 2 28 2" xfId="32401"/>
    <cellStyle name="Note 2 8 2 28 3" xfId="49889"/>
    <cellStyle name="Note 2 8 2 29" xfId="15398"/>
    <cellStyle name="Note 2 8 2 29 2" xfId="32958"/>
    <cellStyle name="Note 2 8 2 29 3" xfId="50446"/>
    <cellStyle name="Note 2 8 2 3" xfId="1757"/>
    <cellStyle name="Note 2 8 2 3 2" xfId="19349"/>
    <cellStyle name="Note 2 8 2 3 3" xfId="36837"/>
    <cellStyle name="Note 2 8 2 30" xfId="15956"/>
    <cellStyle name="Note 2 8 2 30 2" xfId="33516"/>
    <cellStyle name="Note 2 8 2 30 3" xfId="51004"/>
    <cellStyle name="Note 2 8 2 31" xfId="16504"/>
    <cellStyle name="Note 2 8 2 31 2" xfId="34064"/>
    <cellStyle name="Note 2 8 2 31 3" xfId="51552"/>
    <cellStyle name="Note 2 8 2 32" xfId="17037"/>
    <cellStyle name="Note 2 8 2 32 2" xfId="34597"/>
    <cellStyle name="Note 2 8 2 32 3" xfId="52085"/>
    <cellStyle name="Note 2 8 2 33" xfId="17558"/>
    <cellStyle name="Note 2 8 2 33 2" xfId="35118"/>
    <cellStyle name="Note 2 8 2 33 3" xfId="52606"/>
    <cellStyle name="Note 2 8 2 34" xfId="18162"/>
    <cellStyle name="Note 2 8 2 35" xfId="35650"/>
    <cellStyle name="Note 2 8 2 36" xfId="53376"/>
    <cellStyle name="Note 2 8 2 37" xfId="53605"/>
    <cellStyle name="Note 2 8 2 4" xfId="2192"/>
    <cellStyle name="Note 2 8 2 4 2" xfId="19784"/>
    <cellStyle name="Note 2 8 2 4 3" xfId="37272"/>
    <cellStyle name="Note 2 8 2 5" xfId="2628"/>
    <cellStyle name="Note 2 8 2 5 2" xfId="20220"/>
    <cellStyle name="Note 2 8 2 5 3" xfId="37708"/>
    <cellStyle name="Note 2 8 2 6" xfId="479"/>
    <cellStyle name="Note 2 8 2 6 2" xfId="18526"/>
    <cellStyle name="Note 2 8 2 6 3" xfId="36014"/>
    <cellStyle name="Note 2 8 2 7" xfId="3478"/>
    <cellStyle name="Note 2 8 2 7 2" xfId="21070"/>
    <cellStyle name="Note 2 8 2 7 3" xfId="38558"/>
    <cellStyle name="Note 2 8 2 8" xfId="3903"/>
    <cellStyle name="Note 2 8 2 8 2" xfId="21495"/>
    <cellStyle name="Note 2 8 2 8 3" xfId="38983"/>
    <cellStyle name="Note 2 8 2 9" xfId="4324"/>
    <cellStyle name="Note 2 8 2 9 2" xfId="21916"/>
    <cellStyle name="Note 2 8 2 9 3" xfId="39404"/>
    <cellStyle name="Note 2 8 20" xfId="8262"/>
    <cellStyle name="Note 2 8 20 2" xfId="25822"/>
    <cellStyle name="Note 2 8 20 3" xfId="43310"/>
    <cellStyle name="Note 2 8 21" xfId="8830"/>
    <cellStyle name="Note 2 8 21 2" xfId="26390"/>
    <cellStyle name="Note 2 8 21 3" xfId="43878"/>
    <cellStyle name="Note 2 8 22" xfId="9398"/>
    <cellStyle name="Note 2 8 22 2" xfId="26958"/>
    <cellStyle name="Note 2 8 22 3" xfId="44446"/>
    <cellStyle name="Note 2 8 23" xfId="9978"/>
    <cellStyle name="Note 2 8 23 2" xfId="27538"/>
    <cellStyle name="Note 2 8 23 3" xfId="45026"/>
    <cellStyle name="Note 2 8 24" xfId="10545"/>
    <cellStyle name="Note 2 8 24 2" xfId="28105"/>
    <cellStyle name="Note 2 8 24 3" xfId="45593"/>
    <cellStyle name="Note 2 8 25" xfId="11056"/>
    <cellStyle name="Note 2 8 25 2" xfId="28616"/>
    <cellStyle name="Note 2 8 25 3" xfId="46104"/>
    <cellStyle name="Note 2 8 26" xfId="11635"/>
    <cellStyle name="Note 2 8 26 2" xfId="29195"/>
    <cellStyle name="Note 2 8 26 3" xfId="46683"/>
    <cellStyle name="Note 2 8 27" xfId="12213"/>
    <cellStyle name="Note 2 8 27 2" xfId="29773"/>
    <cellStyle name="Note 2 8 27 3" xfId="47261"/>
    <cellStyle name="Note 2 8 28" xfId="12792"/>
    <cellStyle name="Note 2 8 28 2" xfId="30352"/>
    <cellStyle name="Note 2 8 28 3" xfId="47840"/>
    <cellStyle name="Note 2 8 29" xfId="13368"/>
    <cellStyle name="Note 2 8 29 2" xfId="30928"/>
    <cellStyle name="Note 2 8 29 3" xfId="48416"/>
    <cellStyle name="Note 2 8 3" xfId="948"/>
    <cellStyle name="Note 2 8 3 10" xfId="4865"/>
    <cellStyle name="Note 2 8 3 10 2" xfId="22457"/>
    <cellStyle name="Note 2 8 3 10 3" xfId="39945"/>
    <cellStyle name="Note 2 8 3 11" xfId="5266"/>
    <cellStyle name="Note 2 8 3 11 2" xfId="22858"/>
    <cellStyle name="Note 2 8 3 11 3" xfId="40346"/>
    <cellStyle name="Note 2 8 3 12" xfId="5666"/>
    <cellStyle name="Note 2 8 3 12 2" xfId="23258"/>
    <cellStyle name="Note 2 8 3 12 3" xfId="40746"/>
    <cellStyle name="Note 2 8 3 13" xfId="6411"/>
    <cellStyle name="Note 2 8 3 13 2" xfId="23971"/>
    <cellStyle name="Note 2 8 3 13 3" xfId="41459"/>
    <cellStyle name="Note 2 8 3 14" xfId="7012"/>
    <cellStyle name="Note 2 8 3 14 2" xfId="24572"/>
    <cellStyle name="Note 2 8 3 14 3" xfId="42060"/>
    <cellStyle name="Note 2 8 3 15" xfId="7592"/>
    <cellStyle name="Note 2 8 3 15 2" xfId="25152"/>
    <cellStyle name="Note 2 8 3 15 3" xfId="42640"/>
    <cellStyle name="Note 2 8 3 16" xfId="8160"/>
    <cellStyle name="Note 2 8 3 16 2" xfId="25720"/>
    <cellStyle name="Note 2 8 3 16 3" xfId="43208"/>
    <cellStyle name="Note 2 8 3 17" xfId="8728"/>
    <cellStyle name="Note 2 8 3 17 2" xfId="26288"/>
    <cellStyle name="Note 2 8 3 17 3" xfId="43776"/>
    <cellStyle name="Note 2 8 3 18" xfId="9296"/>
    <cellStyle name="Note 2 8 3 18 2" xfId="26856"/>
    <cellStyle name="Note 2 8 3 18 3" xfId="44344"/>
    <cellStyle name="Note 2 8 3 19" xfId="9864"/>
    <cellStyle name="Note 2 8 3 19 2" xfId="27424"/>
    <cellStyle name="Note 2 8 3 19 3" xfId="44912"/>
    <cellStyle name="Note 2 8 3 2" xfId="1441"/>
    <cellStyle name="Note 2 8 3 2 2" xfId="19033"/>
    <cellStyle name="Note 2 8 3 2 3" xfId="36521"/>
    <cellStyle name="Note 2 8 3 20" xfId="10443"/>
    <cellStyle name="Note 2 8 3 20 2" xfId="28003"/>
    <cellStyle name="Note 2 8 3 20 3" xfId="45491"/>
    <cellStyle name="Note 2 8 3 21" xfId="11010"/>
    <cellStyle name="Note 2 8 3 21 2" xfId="28570"/>
    <cellStyle name="Note 2 8 3 21 3" xfId="46058"/>
    <cellStyle name="Note 2 8 3 22" xfId="11520"/>
    <cellStyle name="Note 2 8 3 22 2" xfId="29080"/>
    <cellStyle name="Note 2 8 3 22 3" xfId="46568"/>
    <cellStyle name="Note 2 8 3 23" xfId="12101"/>
    <cellStyle name="Note 2 8 3 23 2" xfId="29661"/>
    <cellStyle name="Note 2 8 3 23 3" xfId="47149"/>
    <cellStyle name="Note 2 8 3 24" xfId="12679"/>
    <cellStyle name="Note 2 8 3 24 2" xfId="30239"/>
    <cellStyle name="Note 2 8 3 24 3" xfId="47727"/>
    <cellStyle name="Note 2 8 3 25" xfId="13255"/>
    <cellStyle name="Note 2 8 3 25 2" xfId="30815"/>
    <cellStyle name="Note 2 8 3 25 3" xfId="48303"/>
    <cellStyle name="Note 2 8 3 26" xfId="13831"/>
    <cellStyle name="Note 2 8 3 26 2" xfId="31391"/>
    <cellStyle name="Note 2 8 3 26 3" xfId="48879"/>
    <cellStyle name="Note 2 8 3 27" xfId="14405"/>
    <cellStyle name="Note 2 8 3 27 2" xfId="31965"/>
    <cellStyle name="Note 2 8 3 27 3" xfId="49453"/>
    <cellStyle name="Note 2 8 3 28" xfId="14961"/>
    <cellStyle name="Note 2 8 3 28 2" xfId="32521"/>
    <cellStyle name="Note 2 8 3 28 3" xfId="50009"/>
    <cellStyle name="Note 2 8 3 29" xfId="15518"/>
    <cellStyle name="Note 2 8 3 29 2" xfId="33078"/>
    <cellStyle name="Note 2 8 3 29 3" xfId="50566"/>
    <cellStyle name="Note 2 8 3 3" xfId="1877"/>
    <cellStyle name="Note 2 8 3 3 2" xfId="19469"/>
    <cellStyle name="Note 2 8 3 3 3" xfId="36957"/>
    <cellStyle name="Note 2 8 3 30" xfId="16076"/>
    <cellStyle name="Note 2 8 3 30 2" xfId="33636"/>
    <cellStyle name="Note 2 8 3 30 3" xfId="51124"/>
    <cellStyle name="Note 2 8 3 31" xfId="16624"/>
    <cellStyle name="Note 2 8 3 31 2" xfId="34184"/>
    <cellStyle name="Note 2 8 3 31 3" xfId="51672"/>
    <cellStyle name="Note 2 8 3 32" xfId="17157"/>
    <cellStyle name="Note 2 8 3 32 2" xfId="34717"/>
    <cellStyle name="Note 2 8 3 32 3" xfId="52205"/>
    <cellStyle name="Note 2 8 3 33" xfId="17678"/>
    <cellStyle name="Note 2 8 3 33 2" xfId="35238"/>
    <cellStyle name="Note 2 8 3 33 3" xfId="52726"/>
    <cellStyle name="Note 2 8 3 34" xfId="18282"/>
    <cellStyle name="Note 2 8 3 35" xfId="35770"/>
    <cellStyle name="Note 2 8 3 36" xfId="53496"/>
    <cellStyle name="Note 2 8 3 37" xfId="53886"/>
    <cellStyle name="Note 2 8 3 4" xfId="2312"/>
    <cellStyle name="Note 2 8 3 4 2" xfId="19904"/>
    <cellStyle name="Note 2 8 3 4 3" xfId="37392"/>
    <cellStyle name="Note 2 8 3 5" xfId="2748"/>
    <cellStyle name="Note 2 8 3 5 2" xfId="20340"/>
    <cellStyle name="Note 2 8 3 5 3" xfId="37828"/>
    <cellStyle name="Note 2 8 3 6" xfId="453"/>
    <cellStyle name="Note 2 8 3 6 2" xfId="18500"/>
    <cellStyle name="Note 2 8 3 6 3" xfId="35988"/>
    <cellStyle name="Note 2 8 3 7" xfId="3598"/>
    <cellStyle name="Note 2 8 3 7 2" xfId="21190"/>
    <cellStyle name="Note 2 8 3 7 3" xfId="38678"/>
    <cellStyle name="Note 2 8 3 8" xfId="4023"/>
    <cellStyle name="Note 2 8 3 8 2" xfId="21615"/>
    <cellStyle name="Note 2 8 3 8 3" xfId="39103"/>
    <cellStyle name="Note 2 8 3 9" xfId="4444"/>
    <cellStyle name="Note 2 8 3 9 2" xfId="22036"/>
    <cellStyle name="Note 2 8 3 9 3" xfId="39524"/>
    <cellStyle name="Note 2 8 30" xfId="13945"/>
    <cellStyle name="Note 2 8 30 2" xfId="31505"/>
    <cellStyle name="Note 2 8 30 3" xfId="48993"/>
    <cellStyle name="Note 2 8 31" xfId="14505"/>
    <cellStyle name="Note 2 8 31 2" xfId="32065"/>
    <cellStyle name="Note 2 8 31 3" xfId="49553"/>
    <cellStyle name="Note 2 8 32" xfId="15060"/>
    <cellStyle name="Note 2 8 32 2" xfId="32620"/>
    <cellStyle name="Note 2 8 32 3" xfId="50108"/>
    <cellStyle name="Note 2 8 33" xfId="15625"/>
    <cellStyle name="Note 2 8 33 2" xfId="33185"/>
    <cellStyle name="Note 2 8 33 3" xfId="50673"/>
    <cellStyle name="Note 2 8 34" xfId="16172"/>
    <cellStyle name="Note 2 8 34 2" xfId="33732"/>
    <cellStyle name="Note 2 8 34 3" xfId="51220"/>
    <cellStyle name="Note 2 8 35" xfId="16723"/>
    <cellStyle name="Note 2 8 35 2" xfId="34283"/>
    <cellStyle name="Note 2 8 35 3" xfId="51771"/>
    <cellStyle name="Note 2 8 36" xfId="17244"/>
    <cellStyle name="Note 2 8 36 2" xfId="34804"/>
    <cellStyle name="Note 2 8 36 3" xfId="52292"/>
    <cellStyle name="Note 2 8 37" xfId="17848"/>
    <cellStyle name="Note 2 8 38" xfId="35336"/>
    <cellStyle name="Note 2 8 39" xfId="53239"/>
    <cellStyle name="Note 2 8 4" xfId="691"/>
    <cellStyle name="Note 2 8 4 10" xfId="10753"/>
    <cellStyle name="Note 2 8 4 10 2" xfId="28313"/>
    <cellStyle name="Note 2 8 4 10 3" xfId="45801"/>
    <cellStyle name="Note 2 8 4 11" xfId="11263"/>
    <cellStyle name="Note 2 8 4 11 2" xfId="28823"/>
    <cellStyle name="Note 2 8 4 11 3" xfId="46311"/>
    <cellStyle name="Note 2 8 4 12" xfId="11844"/>
    <cellStyle name="Note 2 8 4 12 2" xfId="29404"/>
    <cellStyle name="Note 2 8 4 12 3" xfId="46892"/>
    <cellStyle name="Note 2 8 4 13" xfId="12422"/>
    <cellStyle name="Note 2 8 4 13 2" xfId="29982"/>
    <cellStyle name="Note 2 8 4 13 3" xfId="47470"/>
    <cellStyle name="Note 2 8 4 14" xfId="12998"/>
    <cellStyle name="Note 2 8 4 14 2" xfId="30558"/>
    <cellStyle name="Note 2 8 4 14 3" xfId="48046"/>
    <cellStyle name="Note 2 8 4 15" xfId="13574"/>
    <cellStyle name="Note 2 8 4 15 2" xfId="31134"/>
    <cellStyle name="Note 2 8 4 15 3" xfId="48622"/>
    <cellStyle name="Note 2 8 4 16" xfId="14148"/>
    <cellStyle name="Note 2 8 4 16 2" xfId="31708"/>
    <cellStyle name="Note 2 8 4 16 3" xfId="49196"/>
    <cellStyle name="Note 2 8 4 17" xfId="14704"/>
    <cellStyle name="Note 2 8 4 17 2" xfId="32264"/>
    <cellStyle name="Note 2 8 4 17 3" xfId="49752"/>
    <cellStyle name="Note 2 8 4 18" xfId="15261"/>
    <cellStyle name="Note 2 8 4 18 2" xfId="32821"/>
    <cellStyle name="Note 2 8 4 18 3" xfId="50309"/>
    <cellStyle name="Note 2 8 4 19" xfId="15819"/>
    <cellStyle name="Note 2 8 4 19 2" xfId="33379"/>
    <cellStyle name="Note 2 8 4 19 3" xfId="50867"/>
    <cellStyle name="Note 2 8 4 2" xfId="6154"/>
    <cellStyle name="Note 2 8 4 2 2" xfId="23714"/>
    <cellStyle name="Note 2 8 4 2 3" xfId="41202"/>
    <cellStyle name="Note 2 8 4 20" xfId="16367"/>
    <cellStyle name="Note 2 8 4 20 2" xfId="33927"/>
    <cellStyle name="Note 2 8 4 20 3" xfId="51415"/>
    <cellStyle name="Note 2 8 4 21" xfId="16900"/>
    <cellStyle name="Note 2 8 4 21 2" xfId="34460"/>
    <cellStyle name="Note 2 8 4 21 3" xfId="51948"/>
    <cellStyle name="Note 2 8 4 22" xfId="17421"/>
    <cellStyle name="Note 2 8 4 22 2" xfId="34981"/>
    <cellStyle name="Note 2 8 4 22 3" xfId="52469"/>
    <cellStyle name="Note 2 8 4 23" xfId="18025"/>
    <cellStyle name="Note 2 8 4 24" xfId="35513"/>
    <cellStyle name="Note 2 8 4 3" xfId="6755"/>
    <cellStyle name="Note 2 8 4 3 2" xfId="24315"/>
    <cellStyle name="Note 2 8 4 3 3" xfId="41803"/>
    <cellStyle name="Note 2 8 4 4" xfId="7335"/>
    <cellStyle name="Note 2 8 4 4 2" xfId="24895"/>
    <cellStyle name="Note 2 8 4 4 3" xfId="42383"/>
    <cellStyle name="Note 2 8 4 5" xfId="7903"/>
    <cellStyle name="Note 2 8 4 5 2" xfId="25463"/>
    <cellStyle name="Note 2 8 4 5 3" xfId="42951"/>
    <cellStyle name="Note 2 8 4 6" xfId="8471"/>
    <cellStyle name="Note 2 8 4 6 2" xfId="26031"/>
    <cellStyle name="Note 2 8 4 6 3" xfId="43519"/>
    <cellStyle name="Note 2 8 4 7" xfId="9039"/>
    <cellStyle name="Note 2 8 4 7 2" xfId="26599"/>
    <cellStyle name="Note 2 8 4 7 3" xfId="44087"/>
    <cellStyle name="Note 2 8 4 8" xfId="9607"/>
    <cellStyle name="Note 2 8 4 8 2" xfId="27167"/>
    <cellStyle name="Note 2 8 4 8 3" xfId="44655"/>
    <cellStyle name="Note 2 8 4 9" xfId="10186"/>
    <cellStyle name="Note 2 8 4 9 2" xfId="27746"/>
    <cellStyle name="Note 2 8 4 9 3" xfId="45234"/>
    <cellStyle name="Note 2 8 40" xfId="53580"/>
    <cellStyle name="Note 2 8 5" xfId="1184"/>
    <cellStyle name="Note 2 8 5 2" xfId="18776"/>
    <cellStyle name="Note 2 8 5 3" xfId="36264"/>
    <cellStyle name="Note 2 8 6" xfId="1620"/>
    <cellStyle name="Note 2 8 6 2" xfId="19212"/>
    <cellStyle name="Note 2 8 6 3" xfId="36700"/>
    <cellStyle name="Note 2 8 7" xfId="2055"/>
    <cellStyle name="Note 2 8 7 2" xfId="19647"/>
    <cellStyle name="Note 2 8 7 3" xfId="37135"/>
    <cellStyle name="Note 2 8 8" xfId="2491"/>
    <cellStyle name="Note 2 8 8 2" xfId="20083"/>
    <cellStyle name="Note 2 8 8 3" xfId="37571"/>
    <cellStyle name="Note 2 8 9" xfId="2877"/>
    <cellStyle name="Note 2 8 9 2" xfId="20469"/>
    <cellStyle name="Note 2 8 9 3" xfId="37957"/>
    <cellStyle name="Note 2 9" xfId="234"/>
    <cellStyle name="Note 2 9 10" xfId="3355"/>
    <cellStyle name="Note 2 9 10 2" xfId="20947"/>
    <cellStyle name="Note 2 9 10 3" xfId="38435"/>
    <cellStyle name="Note 2 9 11" xfId="3780"/>
    <cellStyle name="Note 2 9 11 2" xfId="21372"/>
    <cellStyle name="Note 2 9 11 3" xfId="38860"/>
    <cellStyle name="Note 2 9 12" xfId="4201"/>
    <cellStyle name="Note 2 9 12 2" xfId="21793"/>
    <cellStyle name="Note 2 9 12 3" xfId="39281"/>
    <cellStyle name="Note 2 9 13" xfId="4622"/>
    <cellStyle name="Note 2 9 13 2" xfId="22214"/>
    <cellStyle name="Note 2 9 13 3" xfId="39702"/>
    <cellStyle name="Note 2 9 14" xfId="5023"/>
    <cellStyle name="Note 2 9 14 2" xfId="22615"/>
    <cellStyle name="Note 2 9 14 3" xfId="40103"/>
    <cellStyle name="Note 2 9 15" xfId="5423"/>
    <cellStyle name="Note 2 9 15 2" xfId="23015"/>
    <cellStyle name="Note 2 9 15 3" xfId="40503"/>
    <cellStyle name="Note 2 9 16" xfId="5959"/>
    <cellStyle name="Note 2 9 16 2" xfId="23551"/>
    <cellStyle name="Note 2 9 16 3" xfId="41039"/>
    <cellStyle name="Note 2 9 17" xfId="6560"/>
    <cellStyle name="Note 2 9 17 2" xfId="24120"/>
    <cellStyle name="Note 2 9 17 3" xfId="41608"/>
    <cellStyle name="Note 2 9 18" xfId="7140"/>
    <cellStyle name="Note 2 9 18 2" xfId="24700"/>
    <cellStyle name="Note 2 9 18 3" xfId="42188"/>
    <cellStyle name="Note 2 9 19" xfId="7708"/>
    <cellStyle name="Note 2 9 19 2" xfId="25268"/>
    <cellStyle name="Note 2 9 19 3" xfId="42756"/>
    <cellStyle name="Note 2 9 2" xfId="842"/>
    <cellStyle name="Note 2 9 2 10" xfId="4759"/>
    <cellStyle name="Note 2 9 2 10 2" xfId="22351"/>
    <cellStyle name="Note 2 9 2 10 3" xfId="39839"/>
    <cellStyle name="Note 2 9 2 11" xfId="5160"/>
    <cellStyle name="Note 2 9 2 11 2" xfId="22752"/>
    <cellStyle name="Note 2 9 2 11 3" xfId="40240"/>
    <cellStyle name="Note 2 9 2 12" xfId="5560"/>
    <cellStyle name="Note 2 9 2 12 2" xfId="23152"/>
    <cellStyle name="Note 2 9 2 12 3" xfId="40640"/>
    <cellStyle name="Note 2 9 2 13" xfId="6305"/>
    <cellStyle name="Note 2 9 2 13 2" xfId="23865"/>
    <cellStyle name="Note 2 9 2 13 3" xfId="41353"/>
    <cellStyle name="Note 2 9 2 14" xfId="6906"/>
    <cellStyle name="Note 2 9 2 14 2" xfId="24466"/>
    <cellStyle name="Note 2 9 2 14 3" xfId="41954"/>
    <cellStyle name="Note 2 9 2 15" xfId="7486"/>
    <cellStyle name="Note 2 9 2 15 2" xfId="25046"/>
    <cellStyle name="Note 2 9 2 15 3" xfId="42534"/>
    <cellStyle name="Note 2 9 2 16" xfId="8054"/>
    <cellStyle name="Note 2 9 2 16 2" xfId="25614"/>
    <cellStyle name="Note 2 9 2 16 3" xfId="43102"/>
    <cellStyle name="Note 2 9 2 17" xfId="8622"/>
    <cellStyle name="Note 2 9 2 17 2" xfId="26182"/>
    <cellStyle name="Note 2 9 2 17 3" xfId="43670"/>
    <cellStyle name="Note 2 9 2 18" xfId="9190"/>
    <cellStyle name="Note 2 9 2 18 2" xfId="26750"/>
    <cellStyle name="Note 2 9 2 18 3" xfId="44238"/>
    <cellStyle name="Note 2 9 2 19" xfId="9758"/>
    <cellStyle name="Note 2 9 2 19 2" xfId="27318"/>
    <cellStyle name="Note 2 9 2 19 3" xfId="44806"/>
    <cellStyle name="Note 2 9 2 2" xfId="1335"/>
    <cellStyle name="Note 2 9 2 2 2" xfId="18927"/>
    <cellStyle name="Note 2 9 2 2 3" xfId="36415"/>
    <cellStyle name="Note 2 9 2 20" xfId="10337"/>
    <cellStyle name="Note 2 9 2 20 2" xfId="27897"/>
    <cellStyle name="Note 2 9 2 20 3" xfId="45385"/>
    <cellStyle name="Note 2 9 2 21" xfId="10904"/>
    <cellStyle name="Note 2 9 2 21 2" xfId="28464"/>
    <cellStyle name="Note 2 9 2 21 3" xfId="45952"/>
    <cellStyle name="Note 2 9 2 22" xfId="11414"/>
    <cellStyle name="Note 2 9 2 22 2" xfId="28974"/>
    <cellStyle name="Note 2 9 2 22 3" xfId="46462"/>
    <cellStyle name="Note 2 9 2 23" xfId="11995"/>
    <cellStyle name="Note 2 9 2 23 2" xfId="29555"/>
    <cellStyle name="Note 2 9 2 23 3" xfId="47043"/>
    <cellStyle name="Note 2 9 2 24" xfId="12573"/>
    <cellStyle name="Note 2 9 2 24 2" xfId="30133"/>
    <cellStyle name="Note 2 9 2 24 3" xfId="47621"/>
    <cellStyle name="Note 2 9 2 25" xfId="13149"/>
    <cellStyle name="Note 2 9 2 25 2" xfId="30709"/>
    <cellStyle name="Note 2 9 2 25 3" xfId="48197"/>
    <cellStyle name="Note 2 9 2 26" xfId="13725"/>
    <cellStyle name="Note 2 9 2 26 2" xfId="31285"/>
    <cellStyle name="Note 2 9 2 26 3" xfId="48773"/>
    <cellStyle name="Note 2 9 2 27" xfId="14299"/>
    <cellStyle name="Note 2 9 2 27 2" xfId="31859"/>
    <cellStyle name="Note 2 9 2 27 3" xfId="49347"/>
    <cellStyle name="Note 2 9 2 28" xfId="14855"/>
    <cellStyle name="Note 2 9 2 28 2" xfId="32415"/>
    <cellStyle name="Note 2 9 2 28 3" xfId="49903"/>
    <cellStyle name="Note 2 9 2 29" xfId="15412"/>
    <cellStyle name="Note 2 9 2 29 2" xfId="32972"/>
    <cellStyle name="Note 2 9 2 29 3" xfId="50460"/>
    <cellStyle name="Note 2 9 2 3" xfId="1771"/>
    <cellStyle name="Note 2 9 2 3 2" xfId="19363"/>
    <cellStyle name="Note 2 9 2 3 3" xfId="36851"/>
    <cellStyle name="Note 2 9 2 30" xfId="15970"/>
    <cellStyle name="Note 2 9 2 30 2" xfId="33530"/>
    <cellStyle name="Note 2 9 2 30 3" xfId="51018"/>
    <cellStyle name="Note 2 9 2 31" xfId="16518"/>
    <cellStyle name="Note 2 9 2 31 2" xfId="34078"/>
    <cellStyle name="Note 2 9 2 31 3" xfId="51566"/>
    <cellStyle name="Note 2 9 2 32" xfId="17051"/>
    <cellStyle name="Note 2 9 2 32 2" xfId="34611"/>
    <cellStyle name="Note 2 9 2 32 3" xfId="52099"/>
    <cellStyle name="Note 2 9 2 33" xfId="17572"/>
    <cellStyle name="Note 2 9 2 33 2" xfId="35132"/>
    <cellStyle name="Note 2 9 2 33 3" xfId="52620"/>
    <cellStyle name="Note 2 9 2 34" xfId="18176"/>
    <cellStyle name="Note 2 9 2 35" xfId="35664"/>
    <cellStyle name="Note 2 9 2 36" xfId="53390"/>
    <cellStyle name="Note 2 9 2 37" xfId="53815"/>
    <cellStyle name="Note 2 9 2 4" xfId="2206"/>
    <cellStyle name="Note 2 9 2 4 2" xfId="19798"/>
    <cellStyle name="Note 2 9 2 4 3" xfId="37286"/>
    <cellStyle name="Note 2 9 2 5" xfId="2642"/>
    <cellStyle name="Note 2 9 2 5 2" xfId="20234"/>
    <cellStyle name="Note 2 9 2 5 3" xfId="37722"/>
    <cellStyle name="Note 2 9 2 6" xfId="990"/>
    <cellStyle name="Note 2 9 2 6 2" xfId="18606"/>
    <cellStyle name="Note 2 9 2 6 3" xfId="36094"/>
    <cellStyle name="Note 2 9 2 7" xfId="3492"/>
    <cellStyle name="Note 2 9 2 7 2" xfId="21084"/>
    <cellStyle name="Note 2 9 2 7 3" xfId="38572"/>
    <cellStyle name="Note 2 9 2 8" xfId="3917"/>
    <cellStyle name="Note 2 9 2 8 2" xfId="21509"/>
    <cellStyle name="Note 2 9 2 8 3" xfId="38997"/>
    <cellStyle name="Note 2 9 2 9" xfId="4338"/>
    <cellStyle name="Note 2 9 2 9 2" xfId="21930"/>
    <cellStyle name="Note 2 9 2 9 3" xfId="39418"/>
    <cellStyle name="Note 2 9 20" xfId="8276"/>
    <cellStyle name="Note 2 9 20 2" xfId="25836"/>
    <cellStyle name="Note 2 9 20 3" xfId="43324"/>
    <cellStyle name="Note 2 9 21" xfId="8844"/>
    <cellStyle name="Note 2 9 21 2" xfId="26404"/>
    <cellStyle name="Note 2 9 21 3" xfId="43892"/>
    <cellStyle name="Note 2 9 22" xfId="9412"/>
    <cellStyle name="Note 2 9 22 2" xfId="26972"/>
    <cellStyle name="Note 2 9 22 3" xfId="44460"/>
    <cellStyle name="Note 2 9 23" xfId="9992"/>
    <cellStyle name="Note 2 9 23 2" xfId="27552"/>
    <cellStyle name="Note 2 9 23 3" xfId="45040"/>
    <cellStyle name="Note 2 9 24" xfId="10559"/>
    <cellStyle name="Note 2 9 24 2" xfId="28119"/>
    <cellStyle name="Note 2 9 24 3" xfId="45607"/>
    <cellStyle name="Note 2 9 25" xfId="11070"/>
    <cellStyle name="Note 2 9 25 2" xfId="28630"/>
    <cellStyle name="Note 2 9 25 3" xfId="46118"/>
    <cellStyle name="Note 2 9 26" xfId="11649"/>
    <cellStyle name="Note 2 9 26 2" xfId="29209"/>
    <cellStyle name="Note 2 9 26 3" xfId="46697"/>
    <cellStyle name="Note 2 9 27" xfId="12227"/>
    <cellStyle name="Note 2 9 27 2" xfId="29787"/>
    <cellStyle name="Note 2 9 27 3" xfId="47275"/>
    <cellStyle name="Note 2 9 28" xfId="12806"/>
    <cellStyle name="Note 2 9 28 2" xfId="30366"/>
    <cellStyle name="Note 2 9 28 3" xfId="47854"/>
    <cellStyle name="Note 2 9 29" xfId="13382"/>
    <cellStyle name="Note 2 9 29 2" xfId="30942"/>
    <cellStyle name="Note 2 9 29 3" xfId="48430"/>
    <cellStyle name="Note 2 9 3" xfId="962"/>
    <cellStyle name="Note 2 9 3 10" xfId="4879"/>
    <cellStyle name="Note 2 9 3 10 2" xfId="22471"/>
    <cellStyle name="Note 2 9 3 10 3" xfId="39959"/>
    <cellStyle name="Note 2 9 3 11" xfId="5280"/>
    <cellStyle name="Note 2 9 3 11 2" xfId="22872"/>
    <cellStyle name="Note 2 9 3 11 3" xfId="40360"/>
    <cellStyle name="Note 2 9 3 12" xfId="5680"/>
    <cellStyle name="Note 2 9 3 12 2" xfId="23272"/>
    <cellStyle name="Note 2 9 3 12 3" xfId="40760"/>
    <cellStyle name="Note 2 9 3 13" xfId="6425"/>
    <cellStyle name="Note 2 9 3 13 2" xfId="23985"/>
    <cellStyle name="Note 2 9 3 13 3" xfId="41473"/>
    <cellStyle name="Note 2 9 3 14" xfId="7026"/>
    <cellStyle name="Note 2 9 3 14 2" xfId="24586"/>
    <cellStyle name="Note 2 9 3 14 3" xfId="42074"/>
    <cellStyle name="Note 2 9 3 15" xfId="7606"/>
    <cellStyle name="Note 2 9 3 15 2" xfId="25166"/>
    <cellStyle name="Note 2 9 3 15 3" xfId="42654"/>
    <cellStyle name="Note 2 9 3 16" xfId="8174"/>
    <cellStyle name="Note 2 9 3 16 2" xfId="25734"/>
    <cellStyle name="Note 2 9 3 16 3" xfId="43222"/>
    <cellStyle name="Note 2 9 3 17" xfId="8742"/>
    <cellStyle name="Note 2 9 3 17 2" xfId="26302"/>
    <cellStyle name="Note 2 9 3 17 3" xfId="43790"/>
    <cellStyle name="Note 2 9 3 18" xfId="9310"/>
    <cellStyle name="Note 2 9 3 18 2" xfId="26870"/>
    <cellStyle name="Note 2 9 3 18 3" xfId="44358"/>
    <cellStyle name="Note 2 9 3 19" xfId="9878"/>
    <cellStyle name="Note 2 9 3 19 2" xfId="27438"/>
    <cellStyle name="Note 2 9 3 19 3" xfId="44926"/>
    <cellStyle name="Note 2 9 3 2" xfId="1455"/>
    <cellStyle name="Note 2 9 3 2 2" xfId="19047"/>
    <cellStyle name="Note 2 9 3 2 3" xfId="36535"/>
    <cellStyle name="Note 2 9 3 20" xfId="10457"/>
    <cellStyle name="Note 2 9 3 20 2" xfId="28017"/>
    <cellStyle name="Note 2 9 3 20 3" xfId="45505"/>
    <cellStyle name="Note 2 9 3 21" xfId="11024"/>
    <cellStyle name="Note 2 9 3 21 2" xfId="28584"/>
    <cellStyle name="Note 2 9 3 21 3" xfId="46072"/>
    <cellStyle name="Note 2 9 3 22" xfId="11534"/>
    <cellStyle name="Note 2 9 3 22 2" xfId="29094"/>
    <cellStyle name="Note 2 9 3 22 3" xfId="46582"/>
    <cellStyle name="Note 2 9 3 23" xfId="12115"/>
    <cellStyle name="Note 2 9 3 23 2" xfId="29675"/>
    <cellStyle name="Note 2 9 3 23 3" xfId="47163"/>
    <cellStyle name="Note 2 9 3 24" xfId="12693"/>
    <cellStyle name="Note 2 9 3 24 2" xfId="30253"/>
    <cellStyle name="Note 2 9 3 24 3" xfId="47741"/>
    <cellStyle name="Note 2 9 3 25" xfId="13269"/>
    <cellStyle name="Note 2 9 3 25 2" xfId="30829"/>
    <cellStyle name="Note 2 9 3 25 3" xfId="48317"/>
    <cellStyle name="Note 2 9 3 26" xfId="13845"/>
    <cellStyle name="Note 2 9 3 26 2" xfId="31405"/>
    <cellStyle name="Note 2 9 3 26 3" xfId="48893"/>
    <cellStyle name="Note 2 9 3 27" xfId="14419"/>
    <cellStyle name="Note 2 9 3 27 2" xfId="31979"/>
    <cellStyle name="Note 2 9 3 27 3" xfId="49467"/>
    <cellStyle name="Note 2 9 3 28" xfId="14975"/>
    <cellStyle name="Note 2 9 3 28 2" xfId="32535"/>
    <cellStyle name="Note 2 9 3 28 3" xfId="50023"/>
    <cellStyle name="Note 2 9 3 29" xfId="15532"/>
    <cellStyle name="Note 2 9 3 29 2" xfId="33092"/>
    <cellStyle name="Note 2 9 3 29 3" xfId="50580"/>
    <cellStyle name="Note 2 9 3 3" xfId="1891"/>
    <cellStyle name="Note 2 9 3 3 2" xfId="19483"/>
    <cellStyle name="Note 2 9 3 3 3" xfId="36971"/>
    <cellStyle name="Note 2 9 3 30" xfId="16090"/>
    <cellStyle name="Note 2 9 3 30 2" xfId="33650"/>
    <cellStyle name="Note 2 9 3 30 3" xfId="51138"/>
    <cellStyle name="Note 2 9 3 31" xfId="16638"/>
    <cellStyle name="Note 2 9 3 31 2" xfId="34198"/>
    <cellStyle name="Note 2 9 3 31 3" xfId="51686"/>
    <cellStyle name="Note 2 9 3 32" xfId="17171"/>
    <cellStyle name="Note 2 9 3 32 2" xfId="34731"/>
    <cellStyle name="Note 2 9 3 32 3" xfId="52219"/>
    <cellStyle name="Note 2 9 3 33" xfId="17692"/>
    <cellStyle name="Note 2 9 3 33 2" xfId="35252"/>
    <cellStyle name="Note 2 9 3 33 3" xfId="52740"/>
    <cellStyle name="Note 2 9 3 34" xfId="18296"/>
    <cellStyle name="Note 2 9 3 35" xfId="35784"/>
    <cellStyle name="Note 2 9 3 36" xfId="53510"/>
    <cellStyle name="Note 2 9 3 37" xfId="53900"/>
    <cellStyle name="Note 2 9 3 4" xfId="2326"/>
    <cellStyle name="Note 2 9 3 4 2" xfId="19918"/>
    <cellStyle name="Note 2 9 3 4 3" xfId="37406"/>
    <cellStyle name="Note 2 9 3 5" xfId="2762"/>
    <cellStyle name="Note 2 9 3 5 2" xfId="20354"/>
    <cellStyle name="Note 2 9 3 5 3" xfId="37842"/>
    <cellStyle name="Note 2 9 3 6" xfId="1142"/>
    <cellStyle name="Note 2 9 3 6 2" xfId="18734"/>
    <cellStyle name="Note 2 9 3 6 3" xfId="36222"/>
    <cellStyle name="Note 2 9 3 7" xfId="3612"/>
    <cellStyle name="Note 2 9 3 7 2" xfId="21204"/>
    <cellStyle name="Note 2 9 3 7 3" xfId="38692"/>
    <cellStyle name="Note 2 9 3 8" xfId="4037"/>
    <cellStyle name="Note 2 9 3 8 2" xfId="21629"/>
    <cellStyle name="Note 2 9 3 8 3" xfId="39117"/>
    <cellStyle name="Note 2 9 3 9" xfId="4458"/>
    <cellStyle name="Note 2 9 3 9 2" xfId="22050"/>
    <cellStyle name="Note 2 9 3 9 3" xfId="39538"/>
    <cellStyle name="Note 2 9 30" xfId="13959"/>
    <cellStyle name="Note 2 9 30 2" xfId="31519"/>
    <cellStyle name="Note 2 9 30 3" xfId="49007"/>
    <cellStyle name="Note 2 9 31" xfId="14519"/>
    <cellStyle name="Note 2 9 31 2" xfId="32079"/>
    <cellStyle name="Note 2 9 31 3" xfId="49567"/>
    <cellStyle name="Note 2 9 32" xfId="15074"/>
    <cellStyle name="Note 2 9 32 2" xfId="32634"/>
    <cellStyle name="Note 2 9 32 3" xfId="50122"/>
    <cellStyle name="Note 2 9 33" xfId="15639"/>
    <cellStyle name="Note 2 9 33 2" xfId="33199"/>
    <cellStyle name="Note 2 9 33 3" xfId="50687"/>
    <cellStyle name="Note 2 9 34" xfId="16186"/>
    <cellStyle name="Note 2 9 34 2" xfId="33746"/>
    <cellStyle name="Note 2 9 34 3" xfId="51234"/>
    <cellStyle name="Note 2 9 35" xfId="16737"/>
    <cellStyle name="Note 2 9 35 2" xfId="34297"/>
    <cellStyle name="Note 2 9 35 3" xfId="51785"/>
    <cellStyle name="Note 2 9 36" xfId="17258"/>
    <cellStyle name="Note 2 9 36 2" xfId="34818"/>
    <cellStyle name="Note 2 9 36 3" xfId="52306"/>
    <cellStyle name="Note 2 9 37" xfId="17862"/>
    <cellStyle name="Note 2 9 38" xfId="35350"/>
    <cellStyle name="Note 2 9 39" xfId="53253"/>
    <cellStyle name="Note 2 9 4" xfId="705"/>
    <cellStyle name="Note 2 9 4 10" xfId="10767"/>
    <cellStyle name="Note 2 9 4 10 2" xfId="28327"/>
    <cellStyle name="Note 2 9 4 10 3" xfId="45815"/>
    <cellStyle name="Note 2 9 4 11" xfId="11277"/>
    <cellStyle name="Note 2 9 4 11 2" xfId="28837"/>
    <cellStyle name="Note 2 9 4 11 3" xfId="46325"/>
    <cellStyle name="Note 2 9 4 12" xfId="11858"/>
    <cellStyle name="Note 2 9 4 12 2" xfId="29418"/>
    <cellStyle name="Note 2 9 4 12 3" xfId="46906"/>
    <cellStyle name="Note 2 9 4 13" xfId="12436"/>
    <cellStyle name="Note 2 9 4 13 2" xfId="29996"/>
    <cellStyle name="Note 2 9 4 13 3" xfId="47484"/>
    <cellStyle name="Note 2 9 4 14" xfId="13012"/>
    <cellStyle name="Note 2 9 4 14 2" xfId="30572"/>
    <cellStyle name="Note 2 9 4 14 3" xfId="48060"/>
    <cellStyle name="Note 2 9 4 15" xfId="13588"/>
    <cellStyle name="Note 2 9 4 15 2" xfId="31148"/>
    <cellStyle name="Note 2 9 4 15 3" xfId="48636"/>
    <cellStyle name="Note 2 9 4 16" xfId="14162"/>
    <cellStyle name="Note 2 9 4 16 2" xfId="31722"/>
    <cellStyle name="Note 2 9 4 16 3" xfId="49210"/>
    <cellStyle name="Note 2 9 4 17" xfId="14718"/>
    <cellStyle name="Note 2 9 4 17 2" xfId="32278"/>
    <cellStyle name="Note 2 9 4 17 3" xfId="49766"/>
    <cellStyle name="Note 2 9 4 18" xfId="15275"/>
    <cellStyle name="Note 2 9 4 18 2" xfId="32835"/>
    <cellStyle name="Note 2 9 4 18 3" xfId="50323"/>
    <cellStyle name="Note 2 9 4 19" xfId="15833"/>
    <cellStyle name="Note 2 9 4 19 2" xfId="33393"/>
    <cellStyle name="Note 2 9 4 19 3" xfId="50881"/>
    <cellStyle name="Note 2 9 4 2" xfId="6168"/>
    <cellStyle name="Note 2 9 4 2 2" xfId="23728"/>
    <cellStyle name="Note 2 9 4 2 3" xfId="41216"/>
    <cellStyle name="Note 2 9 4 20" xfId="16381"/>
    <cellStyle name="Note 2 9 4 20 2" xfId="33941"/>
    <cellStyle name="Note 2 9 4 20 3" xfId="51429"/>
    <cellStyle name="Note 2 9 4 21" xfId="16914"/>
    <cellStyle name="Note 2 9 4 21 2" xfId="34474"/>
    <cellStyle name="Note 2 9 4 21 3" xfId="51962"/>
    <cellStyle name="Note 2 9 4 22" xfId="17435"/>
    <cellStyle name="Note 2 9 4 22 2" xfId="34995"/>
    <cellStyle name="Note 2 9 4 22 3" xfId="52483"/>
    <cellStyle name="Note 2 9 4 23" xfId="18039"/>
    <cellStyle name="Note 2 9 4 24" xfId="35527"/>
    <cellStyle name="Note 2 9 4 3" xfId="6769"/>
    <cellStyle name="Note 2 9 4 3 2" xfId="24329"/>
    <cellStyle name="Note 2 9 4 3 3" xfId="41817"/>
    <cellStyle name="Note 2 9 4 4" xfId="7349"/>
    <cellStyle name="Note 2 9 4 4 2" xfId="24909"/>
    <cellStyle name="Note 2 9 4 4 3" xfId="42397"/>
    <cellStyle name="Note 2 9 4 5" xfId="7917"/>
    <cellStyle name="Note 2 9 4 5 2" xfId="25477"/>
    <cellStyle name="Note 2 9 4 5 3" xfId="42965"/>
    <cellStyle name="Note 2 9 4 6" xfId="8485"/>
    <cellStyle name="Note 2 9 4 6 2" xfId="26045"/>
    <cellStyle name="Note 2 9 4 6 3" xfId="43533"/>
    <cellStyle name="Note 2 9 4 7" xfId="9053"/>
    <cellStyle name="Note 2 9 4 7 2" xfId="26613"/>
    <cellStyle name="Note 2 9 4 7 3" xfId="44101"/>
    <cellStyle name="Note 2 9 4 8" xfId="9621"/>
    <cellStyle name="Note 2 9 4 8 2" xfId="27181"/>
    <cellStyle name="Note 2 9 4 8 3" xfId="44669"/>
    <cellStyle name="Note 2 9 4 9" xfId="10200"/>
    <cellStyle name="Note 2 9 4 9 2" xfId="27760"/>
    <cellStyle name="Note 2 9 4 9 3" xfId="45248"/>
    <cellStyle name="Note 2 9 40" xfId="53031"/>
    <cellStyle name="Note 2 9 5" xfId="1198"/>
    <cellStyle name="Note 2 9 5 2" xfId="18790"/>
    <cellStyle name="Note 2 9 5 3" xfId="36278"/>
    <cellStyle name="Note 2 9 6" xfId="1634"/>
    <cellStyle name="Note 2 9 6 2" xfId="19226"/>
    <cellStyle name="Note 2 9 6 3" xfId="36714"/>
    <cellStyle name="Note 2 9 7" xfId="2069"/>
    <cellStyle name="Note 2 9 7 2" xfId="19661"/>
    <cellStyle name="Note 2 9 7 3" xfId="37149"/>
    <cellStyle name="Note 2 9 8" xfId="2505"/>
    <cellStyle name="Note 2 9 8 2" xfId="20097"/>
    <cellStyle name="Note 2 9 8 3" xfId="37585"/>
    <cellStyle name="Note 2 9 9" xfId="3190"/>
    <cellStyle name="Note 2 9 9 2" xfId="20782"/>
    <cellStyle name="Note 2 9 9 3" xfId="38270"/>
    <cellStyle name="Note 3" xfId="98"/>
    <cellStyle name="Note 3 10" xfId="212"/>
    <cellStyle name="Note 3 10 10" xfId="3367"/>
    <cellStyle name="Note 3 10 10 2" xfId="20959"/>
    <cellStyle name="Note 3 10 10 3" xfId="38447"/>
    <cellStyle name="Note 3 10 11" xfId="3792"/>
    <cellStyle name="Note 3 10 11 2" xfId="21384"/>
    <cellStyle name="Note 3 10 11 3" xfId="38872"/>
    <cellStyle name="Note 3 10 12" xfId="4213"/>
    <cellStyle name="Note 3 10 12 2" xfId="21805"/>
    <cellStyle name="Note 3 10 12 3" xfId="39293"/>
    <cellStyle name="Note 3 10 13" xfId="4634"/>
    <cellStyle name="Note 3 10 13 2" xfId="22226"/>
    <cellStyle name="Note 3 10 13 3" xfId="39714"/>
    <cellStyle name="Note 3 10 14" xfId="5035"/>
    <cellStyle name="Note 3 10 14 2" xfId="22627"/>
    <cellStyle name="Note 3 10 14 3" xfId="40115"/>
    <cellStyle name="Note 3 10 15" xfId="5435"/>
    <cellStyle name="Note 3 10 15 2" xfId="23027"/>
    <cellStyle name="Note 3 10 15 3" xfId="40515"/>
    <cellStyle name="Note 3 10 16" xfId="5971"/>
    <cellStyle name="Note 3 10 16 2" xfId="23563"/>
    <cellStyle name="Note 3 10 16 3" xfId="41051"/>
    <cellStyle name="Note 3 10 17" xfId="6572"/>
    <cellStyle name="Note 3 10 17 2" xfId="24132"/>
    <cellStyle name="Note 3 10 17 3" xfId="41620"/>
    <cellStyle name="Note 3 10 18" xfId="7152"/>
    <cellStyle name="Note 3 10 18 2" xfId="24712"/>
    <cellStyle name="Note 3 10 18 3" xfId="42200"/>
    <cellStyle name="Note 3 10 19" xfId="7720"/>
    <cellStyle name="Note 3 10 19 2" xfId="25280"/>
    <cellStyle name="Note 3 10 19 3" xfId="42768"/>
    <cellStyle name="Note 3 10 2" xfId="854"/>
    <cellStyle name="Note 3 10 2 10" xfId="4771"/>
    <cellStyle name="Note 3 10 2 10 2" xfId="22363"/>
    <cellStyle name="Note 3 10 2 10 3" xfId="39851"/>
    <cellStyle name="Note 3 10 2 11" xfId="5172"/>
    <cellStyle name="Note 3 10 2 11 2" xfId="22764"/>
    <cellStyle name="Note 3 10 2 11 3" xfId="40252"/>
    <cellStyle name="Note 3 10 2 12" xfId="5572"/>
    <cellStyle name="Note 3 10 2 12 2" xfId="23164"/>
    <cellStyle name="Note 3 10 2 12 3" xfId="40652"/>
    <cellStyle name="Note 3 10 2 13" xfId="6317"/>
    <cellStyle name="Note 3 10 2 13 2" xfId="23877"/>
    <cellStyle name="Note 3 10 2 13 3" xfId="41365"/>
    <cellStyle name="Note 3 10 2 14" xfId="6918"/>
    <cellStyle name="Note 3 10 2 14 2" xfId="24478"/>
    <cellStyle name="Note 3 10 2 14 3" xfId="41966"/>
    <cellStyle name="Note 3 10 2 15" xfId="7498"/>
    <cellStyle name="Note 3 10 2 15 2" xfId="25058"/>
    <cellStyle name="Note 3 10 2 15 3" xfId="42546"/>
    <cellStyle name="Note 3 10 2 16" xfId="8066"/>
    <cellStyle name="Note 3 10 2 16 2" xfId="25626"/>
    <cellStyle name="Note 3 10 2 16 3" xfId="43114"/>
    <cellStyle name="Note 3 10 2 17" xfId="8634"/>
    <cellStyle name="Note 3 10 2 17 2" xfId="26194"/>
    <cellStyle name="Note 3 10 2 17 3" xfId="43682"/>
    <cellStyle name="Note 3 10 2 18" xfId="9202"/>
    <cellStyle name="Note 3 10 2 18 2" xfId="26762"/>
    <cellStyle name="Note 3 10 2 18 3" xfId="44250"/>
    <cellStyle name="Note 3 10 2 19" xfId="9770"/>
    <cellStyle name="Note 3 10 2 19 2" xfId="27330"/>
    <cellStyle name="Note 3 10 2 19 3" xfId="44818"/>
    <cellStyle name="Note 3 10 2 2" xfId="1347"/>
    <cellStyle name="Note 3 10 2 2 2" xfId="18939"/>
    <cellStyle name="Note 3 10 2 2 3" xfId="36427"/>
    <cellStyle name="Note 3 10 2 20" xfId="10349"/>
    <cellStyle name="Note 3 10 2 20 2" xfId="27909"/>
    <cellStyle name="Note 3 10 2 20 3" xfId="45397"/>
    <cellStyle name="Note 3 10 2 21" xfId="10916"/>
    <cellStyle name="Note 3 10 2 21 2" xfId="28476"/>
    <cellStyle name="Note 3 10 2 21 3" xfId="45964"/>
    <cellStyle name="Note 3 10 2 22" xfId="11426"/>
    <cellStyle name="Note 3 10 2 22 2" xfId="28986"/>
    <cellStyle name="Note 3 10 2 22 3" xfId="46474"/>
    <cellStyle name="Note 3 10 2 23" xfId="12007"/>
    <cellStyle name="Note 3 10 2 23 2" xfId="29567"/>
    <cellStyle name="Note 3 10 2 23 3" xfId="47055"/>
    <cellStyle name="Note 3 10 2 24" xfId="12585"/>
    <cellStyle name="Note 3 10 2 24 2" xfId="30145"/>
    <cellStyle name="Note 3 10 2 24 3" xfId="47633"/>
    <cellStyle name="Note 3 10 2 25" xfId="13161"/>
    <cellStyle name="Note 3 10 2 25 2" xfId="30721"/>
    <cellStyle name="Note 3 10 2 25 3" xfId="48209"/>
    <cellStyle name="Note 3 10 2 26" xfId="13737"/>
    <cellStyle name="Note 3 10 2 26 2" xfId="31297"/>
    <cellStyle name="Note 3 10 2 26 3" xfId="48785"/>
    <cellStyle name="Note 3 10 2 27" xfId="14311"/>
    <cellStyle name="Note 3 10 2 27 2" xfId="31871"/>
    <cellStyle name="Note 3 10 2 27 3" xfId="49359"/>
    <cellStyle name="Note 3 10 2 28" xfId="14867"/>
    <cellStyle name="Note 3 10 2 28 2" xfId="32427"/>
    <cellStyle name="Note 3 10 2 28 3" xfId="49915"/>
    <cellStyle name="Note 3 10 2 29" xfId="15424"/>
    <cellStyle name="Note 3 10 2 29 2" xfId="32984"/>
    <cellStyle name="Note 3 10 2 29 3" xfId="50472"/>
    <cellStyle name="Note 3 10 2 3" xfId="1783"/>
    <cellStyle name="Note 3 10 2 3 2" xfId="19375"/>
    <cellStyle name="Note 3 10 2 3 3" xfId="36863"/>
    <cellStyle name="Note 3 10 2 30" xfId="15982"/>
    <cellStyle name="Note 3 10 2 30 2" xfId="33542"/>
    <cellStyle name="Note 3 10 2 30 3" xfId="51030"/>
    <cellStyle name="Note 3 10 2 31" xfId="16530"/>
    <cellStyle name="Note 3 10 2 31 2" xfId="34090"/>
    <cellStyle name="Note 3 10 2 31 3" xfId="51578"/>
    <cellStyle name="Note 3 10 2 32" xfId="17063"/>
    <cellStyle name="Note 3 10 2 32 2" xfId="34623"/>
    <cellStyle name="Note 3 10 2 32 3" xfId="52111"/>
    <cellStyle name="Note 3 10 2 33" xfId="17584"/>
    <cellStyle name="Note 3 10 2 33 2" xfId="35144"/>
    <cellStyle name="Note 3 10 2 33 3" xfId="52632"/>
    <cellStyle name="Note 3 10 2 34" xfId="18188"/>
    <cellStyle name="Note 3 10 2 35" xfId="35676"/>
    <cellStyle name="Note 3 10 2 36" xfId="53402"/>
    <cellStyle name="Note 3 10 2 37" xfId="53791"/>
    <cellStyle name="Note 3 10 2 4" xfId="2218"/>
    <cellStyle name="Note 3 10 2 4 2" xfId="19810"/>
    <cellStyle name="Note 3 10 2 4 3" xfId="37298"/>
    <cellStyle name="Note 3 10 2 5" xfId="2654"/>
    <cellStyle name="Note 3 10 2 5 2" xfId="20246"/>
    <cellStyle name="Note 3 10 2 5 3" xfId="37734"/>
    <cellStyle name="Note 3 10 2 6" xfId="999"/>
    <cellStyle name="Note 3 10 2 6 2" xfId="18615"/>
    <cellStyle name="Note 3 10 2 6 3" xfId="36103"/>
    <cellStyle name="Note 3 10 2 7" xfId="3504"/>
    <cellStyle name="Note 3 10 2 7 2" xfId="21096"/>
    <cellStyle name="Note 3 10 2 7 3" xfId="38584"/>
    <cellStyle name="Note 3 10 2 8" xfId="3929"/>
    <cellStyle name="Note 3 10 2 8 2" xfId="21521"/>
    <cellStyle name="Note 3 10 2 8 3" xfId="39009"/>
    <cellStyle name="Note 3 10 2 9" xfId="4350"/>
    <cellStyle name="Note 3 10 2 9 2" xfId="21942"/>
    <cellStyle name="Note 3 10 2 9 3" xfId="39430"/>
    <cellStyle name="Note 3 10 20" xfId="8288"/>
    <cellStyle name="Note 3 10 20 2" xfId="25848"/>
    <cellStyle name="Note 3 10 20 3" xfId="43336"/>
    <cellStyle name="Note 3 10 21" xfId="8856"/>
    <cellStyle name="Note 3 10 21 2" xfId="26416"/>
    <cellStyle name="Note 3 10 21 3" xfId="43904"/>
    <cellStyle name="Note 3 10 22" xfId="9424"/>
    <cellStyle name="Note 3 10 22 2" xfId="26984"/>
    <cellStyle name="Note 3 10 22 3" xfId="44472"/>
    <cellStyle name="Note 3 10 23" xfId="10004"/>
    <cellStyle name="Note 3 10 23 2" xfId="27564"/>
    <cellStyle name="Note 3 10 23 3" xfId="45052"/>
    <cellStyle name="Note 3 10 24" xfId="10571"/>
    <cellStyle name="Note 3 10 24 2" xfId="28131"/>
    <cellStyle name="Note 3 10 24 3" xfId="45619"/>
    <cellStyle name="Note 3 10 25" xfId="11082"/>
    <cellStyle name="Note 3 10 25 2" xfId="28642"/>
    <cellStyle name="Note 3 10 25 3" xfId="46130"/>
    <cellStyle name="Note 3 10 26" xfId="11661"/>
    <cellStyle name="Note 3 10 26 2" xfId="29221"/>
    <cellStyle name="Note 3 10 26 3" xfId="46709"/>
    <cellStyle name="Note 3 10 27" xfId="12239"/>
    <cellStyle name="Note 3 10 27 2" xfId="29799"/>
    <cellStyle name="Note 3 10 27 3" xfId="47287"/>
    <cellStyle name="Note 3 10 28" xfId="12818"/>
    <cellStyle name="Note 3 10 28 2" xfId="30378"/>
    <cellStyle name="Note 3 10 28 3" xfId="47866"/>
    <cellStyle name="Note 3 10 29" xfId="13394"/>
    <cellStyle name="Note 3 10 29 2" xfId="30954"/>
    <cellStyle name="Note 3 10 29 3" xfId="48442"/>
    <cellStyle name="Note 3 10 3" xfId="974"/>
    <cellStyle name="Note 3 10 3 10" xfId="4891"/>
    <cellStyle name="Note 3 10 3 10 2" xfId="22483"/>
    <cellStyle name="Note 3 10 3 10 3" xfId="39971"/>
    <cellStyle name="Note 3 10 3 11" xfId="5292"/>
    <cellStyle name="Note 3 10 3 11 2" xfId="22884"/>
    <cellStyle name="Note 3 10 3 11 3" xfId="40372"/>
    <cellStyle name="Note 3 10 3 12" xfId="5692"/>
    <cellStyle name="Note 3 10 3 12 2" xfId="23284"/>
    <cellStyle name="Note 3 10 3 12 3" xfId="40772"/>
    <cellStyle name="Note 3 10 3 13" xfId="6437"/>
    <cellStyle name="Note 3 10 3 13 2" xfId="23997"/>
    <cellStyle name="Note 3 10 3 13 3" xfId="41485"/>
    <cellStyle name="Note 3 10 3 14" xfId="7038"/>
    <cellStyle name="Note 3 10 3 14 2" xfId="24598"/>
    <cellStyle name="Note 3 10 3 14 3" xfId="42086"/>
    <cellStyle name="Note 3 10 3 15" xfId="7618"/>
    <cellStyle name="Note 3 10 3 15 2" xfId="25178"/>
    <cellStyle name="Note 3 10 3 15 3" xfId="42666"/>
    <cellStyle name="Note 3 10 3 16" xfId="8186"/>
    <cellStyle name="Note 3 10 3 16 2" xfId="25746"/>
    <cellStyle name="Note 3 10 3 16 3" xfId="43234"/>
    <cellStyle name="Note 3 10 3 17" xfId="8754"/>
    <cellStyle name="Note 3 10 3 17 2" xfId="26314"/>
    <cellStyle name="Note 3 10 3 17 3" xfId="43802"/>
    <cellStyle name="Note 3 10 3 18" xfId="9322"/>
    <cellStyle name="Note 3 10 3 18 2" xfId="26882"/>
    <cellStyle name="Note 3 10 3 18 3" xfId="44370"/>
    <cellStyle name="Note 3 10 3 19" xfId="9890"/>
    <cellStyle name="Note 3 10 3 19 2" xfId="27450"/>
    <cellStyle name="Note 3 10 3 19 3" xfId="44938"/>
    <cellStyle name="Note 3 10 3 2" xfId="1467"/>
    <cellStyle name="Note 3 10 3 2 2" xfId="19059"/>
    <cellStyle name="Note 3 10 3 2 3" xfId="36547"/>
    <cellStyle name="Note 3 10 3 20" xfId="10469"/>
    <cellStyle name="Note 3 10 3 20 2" xfId="28029"/>
    <cellStyle name="Note 3 10 3 20 3" xfId="45517"/>
    <cellStyle name="Note 3 10 3 21" xfId="11036"/>
    <cellStyle name="Note 3 10 3 21 2" xfId="28596"/>
    <cellStyle name="Note 3 10 3 21 3" xfId="46084"/>
    <cellStyle name="Note 3 10 3 22" xfId="11546"/>
    <cellStyle name="Note 3 10 3 22 2" xfId="29106"/>
    <cellStyle name="Note 3 10 3 22 3" xfId="46594"/>
    <cellStyle name="Note 3 10 3 23" xfId="12127"/>
    <cellStyle name="Note 3 10 3 23 2" xfId="29687"/>
    <cellStyle name="Note 3 10 3 23 3" xfId="47175"/>
    <cellStyle name="Note 3 10 3 24" xfId="12705"/>
    <cellStyle name="Note 3 10 3 24 2" xfId="30265"/>
    <cellStyle name="Note 3 10 3 24 3" xfId="47753"/>
    <cellStyle name="Note 3 10 3 25" xfId="13281"/>
    <cellStyle name="Note 3 10 3 25 2" xfId="30841"/>
    <cellStyle name="Note 3 10 3 25 3" xfId="48329"/>
    <cellStyle name="Note 3 10 3 26" xfId="13857"/>
    <cellStyle name="Note 3 10 3 26 2" xfId="31417"/>
    <cellStyle name="Note 3 10 3 26 3" xfId="48905"/>
    <cellStyle name="Note 3 10 3 27" xfId="14431"/>
    <cellStyle name="Note 3 10 3 27 2" xfId="31991"/>
    <cellStyle name="Note 3 10 3 27 3" xfId="49479"/>
    <cellStyle name="Note 3 10 3 28" xfId="14987"/>
    <cellStyle name="Note 3 10 3 28 2" xfId="32547"/>
    <cellStyle name="Note 3 10 3 28 3" xfId="50035"/>
    <cellStyle name="Note 3 10 3 29" xfId="15544"/>
    <cellStyle name="Note 3 10 3 29 2" xfId="33104"/>
    <cellStyle name="Note 3 10 3 29 3" xfId="50592"/>
    <cellStyle name="Note 3 10 3 3" xfId="1903"/>
    <cellStyle name="Note 3 10 3 3 2" xfId="19495"/>
    <cellStyle name="Note 3 10 3 3 3" xfId="36983"/>
    <cellStyle name="Note 3 10 3 30" xfId="16102"/>
    <cellStyle name="Note 3 10 3 30 2" xfId="33662"/>
    <cellStyle name="Note 3 10 3 30 3" xfId="51150"/>
    <cellStyle name="Note 3 10 3 31" xfId="16650"/>
    <cellStyle name="Note 3 10 3 31 2" xfId="34210"/>
    <cellStyle name="Note 3 10 3 31 3" xfId="51698"/>
    <cellStyle name="Note 3 10 3 32" xfId="17183"/>
    <cellStyle name="Note 3 10 3 32 2" xfId="34743"/>
    <cellStyle name="Note 3 10 3 32 3" xfId="52231"/>
    <cellStyle name="Note 3 10 3 33" xfId="17704"/>
    <cellStyle name="Note 3 10 3 33 2" xfId="35264"/>
    <cellStyle name="Note 3 10 3 33 3" xfId="52752"/>
    <cellStyle name="Note 3 10 3 34" xfId="18308"/>
    <cellStyle name="Note 3 10 3 35" xfId="35796"/>
    <cellStyle name="Note 3 10 3 36" xfId="53522"/>
    <cellStyle name="Note 3 10 3 37" xfId="53912"/>
    <cellStyle name="Note 3 10 3 4" xfId="2338"/>
    <cellStyle name="Note 3 10 3 4 2" xfId="19930"/>
    <cellStyle name="Note 3 10 3 4 3" xfId="37418"/>
    <cellStyle name="Note 3 10 3 5" xfId="2774"/>
    <cellStyle name="Note 3 10 3 5 2" xfId="20366"/>
    <cellStyle name="Note 3 10 3 5 3" xfId="37854"/>
    <cellStyle name="Note 3 10 3 6" xfId="2390"/>
    <cellStyle name="Note 3 10 3 6 2" xfId="19982"/>
    <cellStyle name="Note 3 10 3 6 3" xfId="37470"/>
    <cellStyle name="Note 3 10 3 7" xfId="3624"/>
    <cellStyle name="Note 3 10 3 7 2" xfId="21216"/>
    <cellStyle name="Note 3 10 3 7 3" xfId="38704"/>
    <cellStyle name="Note 3 10 3 8" xfId="4049"/>
    <cellStyle name="Note 3 10 3 8 2" xfId="21641"/>
    <cellStyle name="Note 3 10 3 8 3" xfId="39129"/>
    <cellStyle name="Note 3 10 3 9" xfId="4470"/>
    <cellStyle name="Note 3 10 3 9 2" xfId="22062"/>
    <cellStyle name="Note 3 10 3 9 3" xfId="39550"/>
    <cellStyle name="Note 3 10 30" xfId="13971"/>
    <cellStyle name="Note 3 10 30 2" xfId="31531"/>
    <cellStyle name="Note 3 10 30 3" xfId="49019"/>
    <cellStyle name="Note 3 10 31" xfId="14531"/>
    <cellStyle name="Note 3 10 31 2" xfId="32091"/>
    <cellStyle name="Note 3 10 31 3" xfId="49579"/>
    <cellStyle name="Note 3 10 32" xfId="15086"/>
    <cellStyle name="Note 3 10 32 2" xfId="32646"/>
    <cellStyle name="Note 3 10 32 3" xfId="50134"/>
    <cellStyle name="Note 3 10 33" xfId="15651"/>
    <cellStyle name="Note 3 10 33 2" xfId="33211"/>
    <cellStyle name="Note 3 10 33 3" xfId="50699"/>
    <cellStyle name="Note 3 10 34" xfId="16198"/>
    <cellStyle name="Note 3 10 34 2" xfId="33758"/>
    <cellStyle name="Note 3 10 34 3" xfId="51246"/>
    <cellStyle name="Note 3 10 35" xfId="16749"/>
    <cellStyle name="Note 3 10 35 2" xfId="34309"/>
    <cellStyle name="Note 3 10 35 3" xfId="51797"/>
    <cellStyle name="Note 3 10 36" xfId="17270"/>
    <cellStyle name="Note 3 10 36 2" xfId="34830"/>
    <cellStyle name="Note 3 10 36 3" xfId="52318"/>
    <cellStyle name="Note 3 10 37" xfId="17874"/>
    <cellStyle name="Note 3 10 38" xfId="35362"/>
    <cellStyle name="Note 3 10 39" xfId="53265"/>
    <cellStyle name="Note 3 10 4" xfId="717"/>
    <cellStyle name="Note 3 10 4 10" xfId="10779"/>
    <cellStyle name="Note 3 10 4 10 2" xfId="28339"/>
    <cellStyle name="Note 3 10 4 10 3" xfId="45827"/>
    <cellStyle name="Note 3 10 4 11" xfId="11289"/>
    <cellStyle name="Note 3 10 4 11 2" xfId="28849"/>
    <cellStyle name="Note 3 10 4 11 3" xfId="46337"/>
    <cellStyle name="Note 3 10 4 12" xfId="11870"/>
    <cellStyle name="Note 3 10 4 12 2" xfId="29430"/>
    <cellStyle name="Note 3 10 4 12 3" xfId="46918"/>
    <cellStyle name="Note 3 10 4 13" xfId="12448"/>
    <cellStyle name="Note 3 10 4 13 2" xfId="30008"/>
    <cellStyle name="Note 3 10 4 13 3" xfId="47496"/>
    <cellStyle name="Note 3 10 4 14" xfId="13024"/>
    <cellStyle name="Note 3 10 4 14 2" xfId="30584"/>
    <cellStyle name="Note 3 10 4 14 3" xfId="48072"/>
    <cellStyle name="Note 3 10 4 15" xfId="13600"/>
    <cellStyle name="Note 3 10 4 15 2" xfId="31160"/>
    <cellStyle name="Note 3 10 4 15 3" xfId="48648"/>
    <cellStyle name="Note 3 10 4 16" xfId="14174"/>
    <cellStyle name="Note 3 10 4 16 2" xfId="31734"/>
    <cellStyle name="Note 3 10 4 16 3" xfId="49222"/>
    <cellStyle name="Note 3 10 4 17" xfId="14730"/>
    <cellStyle name="Note 3 10 4 17 2" xfId="32290"/>
    <cellStyle name="Note 3 10 4 17 3" xfId="49778"/>
    <cellStyle name="Note 3 10 4 18" xfId="15287"/>
    <cellStyle name="Note 3 10 4 18 2" xfId="32847"/>
    <cellStyle name="Note 3 10 4 18 3" xfId="50335"/>
    <cellStyle name="Note 3 10 4 19" xfId="15845"/>
    <cellStyle name="Note 3 10 4 19 2" xfId="33405"/>
    <cellStyle name="Note 3 10 4 19 3" xfId="50893"/>
    <cellStyle name="Note 3 10 4 2" xfId="6180"/>
    <cellStyle name="Note 3 10 4 2 2" xfId="23740"/>
    <cellStyle name="Note 3 10 4 2 3" xfId="41228"/>
    <cellStyle name="Note 3 10 4 20" xfId="16393"/>
    <cellStyle name="Note 3 10 4 20 2" xfId="33953"/>
    <cellStyle name="Note 3 10 4 20 3" xfId="51441"/>
    <cellStyle name="Note 3 10 4 21" xfId="16926"/>
    <cellStyle name="Note 3 10 4 21 2" xfId="34486"/>
    <cellStyle name="Note 3 10 4 21 3" xfId="51974"/>
    <cellStyle name="Note 3 10 4 22" xfId="17447"/>
    <cellStyle name="Note 3 10 4 22 2" xfId="35007"/>
    <cellStyle name="Note 3 10 4 22 3" xfId="52495"/>
    <cellStyle name="Note 3 10 4 23" xfId="18051"/>
    <cellStyle name="Note 3 10 4 24" xfId="35539"/>
    <cellStyle name="Note 3 10 4 3" xfId="6781"/>
    <cellStyle name="Note 3 10 4 3 2" xfId="24341"/>
    <cellStyle name="Note 3 10 4 3 3" xfId="41829"/>
    <cellStyle name="Note 3 10 4 4" xfId="7361"/>
    <cellStyle name="Note 3 10 4 4 2" xfId="24921"/>
    <cellStyle name="Note 3 10 4 4 3" xfId="42409"/>
    <cellStyle name="Note 3 10 4 5" xfId="7929"/>
    <cellStyle name="Note 3 10 4 5 2" xfId="25489"/>
    <cellStyle name="Note 3 10 4 5 3" xfId="42977"/>
    <cellStyle name="Note 3 10 4 6" xfId="8497"/>
    <cellStyle name="Note 3 10 4 6 2" xfId="26057"/>
    <cellStyle name="Note 3 10 4 6 3" xfId="43545"/>
    <cellStyle name="Note 3 10 4 7" xfId="9065"/>
    <cellStyle name="Note 3 10 4 7 2" xfId="26625"/>
    <cellStyle name="Note 3 10 4 7 3" xfId="44113"/>
    <cellStyle name="Note 3 10 4 8" xfId="9633"/>
    <cellStyle name="Note 3 10 4 8 2" xfId="27193"/>
    <cellStyle name="Note 3 10 4 8 3" xfId="44681"/>
    <cellStyle name="Note 3 10 4 9" xfId="10212"/>
    <cellStyle name="Note 3 10 4 9 2" xfId="27772"/>
    <cellStyle name="Note 3 10 4 9 3" xfId="45260"/>
    <cellStyle name="Note 3 10 40" xfId="53656"/>
    <cellStyle name="Note 3 10 5" xfId="1210"/>
    <cellStyle name="Note 3 10 5 2" xfId="18802"/>
    <cellStyle name="Note 3 10 5 3" xfId="36290"/>
    <cellStyle name="Note 3 10 6" xfId="1646"/>
    <cellStyle name="Note 3 10 6 2" xfId="19238"/>
    <cellStyle name="Note 3 10 6 3" xfId="36726"/>
    <cellStyle name="Note 3 10 7" xfId="2081"/>
    <cellStyle name="Note 3 10 7 2" xfId="19673"/>
    <cellStyle name="Note 3 10 7 3" xfId="37161"/>
    <cellStyle name="Note 3 10 8" xfId="2517"/>
    <cellStyle name="Note 3 10 8 2" xfId="20109"/>
    <cellStyle name="Note 3 10 8 3" xfId="37597"/>
    <cellStyle name="Note 3 10 9" xfId="2826"/>
    <cellStyle name="Note 3 10 9 2" xfId="20418"/>
    <cellStyle name="Note 3 10 9 3" xfId="37906"/>
    <cellStyle name="Note 3 11" xfId="287"/>
    <cellStyle name="Note 3 11 10" xfId="3377"/>
    <cellStyle name="Note 3 11 10 2" xfId="20969"/>
    <cellStyle name="Note 3 11 10 3" xfId="38457"/>
    <cellStyle name="Note 3 11 11" xfId="3802"/>
    <cellStyle name="Note 3 11 11 2" xfId="21394"/>
    <cellStyle name="Note 3 11 11 3" xfId="38882"/>
    <cellStyle name="Note 3 11 12" xfId="4223"/>
    <cellStyle name="Note 3 11 12 2" xfId="21815"/>
    <cellStyle name="Note 3 11 12 3" xfId="39303"/>
    <cellStyle name="Note 3 11 13" xfId="4644"/>
    <cellStyle name="Note 3 11 13 2" xfId="22236"/>
    <cellStyle name="Note 3 11 13 3" xfId="39724"/>
    <cellStyle name="Note 3 11 14" xfId="5045"/>
    <cellStyle name="Note 3 11 14 2" xfId="22637"/>
    <cellStyle name="Note 3 11 14 3" xfId="40125"/>
    <cellStyle name="Note 3 11 15" xfId="5445"/>
    <cellStyle name="Note 3 11 15 2" xfId="23037"/>
    <cellStyle name="Note 3 11 15 3" xfId="40525"/>
    <cellStyle name="Note 3 11 16" xfId="5981"/>
    <cellStyle name="Note 3 11 16 2" xfId="23573"/>
    <cellStyle name="Note 3 11 16 3" xfId="41061"/>
    <cellStyle name="Note 3 11 17" xfId="6582"/>
    <cellStyle name="Note 3 11 17 2" xfId="24142"/>
    <cellStyle name="Note 3 11 17 3" xfId="41630"/>
    <cellStyle name="Note 3 11 18" xfId="7162"/>
    <cellStyle name="Note 3 11 18 2" xfId="24722"/>
    <cellStyle name="Note 3 11 18 3" xfId="42210"/>
    <cellStyle name="Note 3 11 19" xfId="7730"/>
    <cellStyle name="Note 3 11 19 2" xfId="25290"/>
    <cellStyle name="Note 3 11 19 3" xfId="42778"/>
    <cellStyle name="Note 3 11 2" xfId="864"/>
    <cellStyle name="Note 3 11 2 10" xfId="4781"/>
    <cellStyle name="Note 3 11 2 10 2" xfId="22373"/>
    <cellStyle name="Note 3 11 2 10 3" xfId="39861"/>
    <cellStyle name="Note 3 11 2 11" xfId="5182"/>
    <cellStyle name="Note 3 11 2 11 2" xfId="22774"/>
    <cellStyle name="Note 3 11 2 11 3" xfId="40262"/>
    <cellStyle name="Note 3 11 2 12" xfId="5582"/>
    <cellStyle name="Note 3 11 2 12 2" xfId="23174"/>
    <cellStyle name="Note 3 11 2 12 3" xfId="40662"/>
    <cellStyle name="Note 3 11 2 13" xfId="6327"/>
    <cellStyle name="Note 3 11 2 13 2" xfId="23887"/>
    <cellStyle name="Note 3 11 2 13 3" xfId="41375"/>
    <cellStyle name="Note 3 11 2 14" xfId="6928"/>
    <cellStyle name="Note 3 11 2 14 2" xfId="24488"/>
    <cellStyle name="Note 3 11 2 14 3" xfId="41976"/>
    <cellStyle name="Note 3 11 2 15" xfId="7508"/>
    <cellStyle name="Note 3 11 2 15 2" xfId="25068"/>
    <cellStyle name="Note 3 11 2 15 3" xfId="42556"/>
    <cellStyle name="Note 3 11 2 16" xfId="8076"/>
    <cellStyle name="Note 3 11 2 16 2" xfId="25636"/>
    <cellStyle name="Note 3 11 2 16 3" xfId="43124"/>
    <cellStyle name="Note 3 11 2 17" xfId="8644"/>
    <cellStyle name="Note 3 11 2 17 2" xfId="26204"/>
    <cellStyle name="Note 3 11 2 17 3" xfId="43692"/>
    <cellStyle name="Note 3 11 2 18" xfId="9212"/>
    <cellStyle name="Note 3 11 2 18 2" xfId="26772"/>
    <cellStyle name="Note 3 11 2 18 3" xfId="44260"/>
    <cellStyle name="Note 3 11 2 19" xfId="9780"/>
    <cellStyle name="Note 3 11 2 19 2" xfId="27340"/>
    <cellStyle name="Note 3 11 2 19 3" xfId="44828"/>
    <cellStyle name="Note 3 11 2 2" xfId="1357"/>
    <cellStyle name="Note 3 11 2 2 2" xfId="18949"/>
    <cellStyle name="Note 3 11 2 2 3" xfId="36437"/>
    <cellStyle name="Note 3 11 2 20" xfId="10359"/>
    <cellStyle name="Note 3 11 2 20 2" xfId="27919"/>
    <cellStyle name="Note 3 11 2 20 3" xfId="45407"/>
    <cellStyle name="Note 3 11 2 21" xfId="10926"/>
    <cellStyle name="Note 3 11 2 21 2" xfId="28486"/>
    <cellStyle name="Note 3 11 2 21 3" xfId="45974"/>
    <cellStyle name="Note 3 11 2 22" xfId="11436"/>
    <cellStyle name="Note 3 11 2 22 2" xfId="28996"/>
    <cellStyle name="Note 3 11 2 22 3" xfId="46484"/>
    <cellStyle name="Note 3 11 2 23" xfId="12017"/>
    <cellStyle name="Note 3 11 2 23 2" xfId="29577"/>
    <cellStyle name="Note 3 11 2 23 3" xfId="47065"/>
    <cellStyle name="Note 3 11 2 24" xfId="12595"/>
    <cellStyle name="Note 3 11 2 24 2" xfId="30155"/>
    <cellStyle name="Note 3 11 2 24 3" xfId="47643"/>
    <cellStyle name="Note 3 11 2 25" xfId="13171"/>
    <cellStyle name="Note 3 11 2 25 2" xfId="30731"/>
    <cellStyle name="Note 3 11 2 25 3" xfId="48219"/>
    <cellStyle name="Note 3 11 2 26" xfId="13747"/>
    <cellStyle name="Note 3 11 2 26 2" xfId="31307"/>
    <cellStyle name="Note 3 11 2 26 3" xfId="48795"/>
    <cellStyle name="Note 3 11 2 27" xfId="14321"/>
    <cellStyle name="Note 3 11 2 27 2" xfId="31881"/>
    <cellStyle name="Note 3 11 2 27 3" xfId="49369"/>
    <cellStyle name="Note 3 11 2 28" xfId="14877"/>
    <cellStyle name="Note 3 11 2 28 2" xfId="32437"/>
    <cellStyle name="Note 3 11 2 28 3" xfId="49925"/>
    <cellStyle name="Note 3 11 2 29" xfId="15434"/>
    <cellStyle name="Note 3 11 2 29 2" xfId="32994"/>
    <cellStyle name="Note 3 11 2 29 3" xfId="50482"/>
    <cellStyle name="Note 3 11 2 3" xfId="1793"/>
    <cellStyle name="Note 3 11 2 3 2" xfId="19385"/>
    <cellStyle name="Note 3 11 2 3 3" xfId="36873"/>
    <cellStyle name="Note 3 11 2 30" xfId="15992"/>
    <cellStyle name="Note 3 11 2 30 2" xfId="33552"/>
    <cellStyle name="Note 3 11 2 30 3" xfId="51040"/>
    <cellStyle name="Note 3 11 2 31" xfId="16540"/>
    <cellStyle name="Note 3 11 2 31 2" xfId="34100"/>
    <cellStyle name="Note 3 11 2 31 3" xfId="51588"/>
    <cellStyle name="Note 3 11 2 32" xfId="17073"/>
    <cellStyle name="Note 3 11 2 32 2" xfId="34633"/>
    <cellStyle name="Note 3 11 2 32 3" xfId="52121"/>
    <cellStyle name="Note 3 11 2 33" xfId="17594"/>
    <cellStyle name="Note 3 11 2 33 2" xfId="35154"/>
    <cellStyle name="Note 3 11 2 33 3" xfId="52642"/>
    <cellStyle name="Note 3 11 2 34" xfId="18198"/>
    <cellStyle name="Note 3 11 2 35" xfId="35686"/>
    <cellStyle name="Note 3 11 2 36" xfId="53412"/>
    <cellStyle name="Note 3 11 2 37" xfId="53604"/>
    <cellStyle name="Note 3 11 2 4" xfId="2228"/>
    <cellStyle name="Note 3 11 2 4 2" xfId="19820"/>
    <cellStyle name="Note 3 11 2 4 3" xfId="37308"/>
    <cellStyle name="Note 3 11 2 5" xfId="2664"/>
    <cellStyle name="Note 3 11 2 5 2" xfId="20256"/>
    <cellStyle name="Note 3 11 2 5 3" xfId="37744"/>
    <cellStyle name="Note 3 11 2 6" xfId="3144"/>
    <cellStyle name="Note 3 11 2 6 2" xfId="20736"/>
    <cellStyle name="Note 3 11 2 6 3" xfId="38224"/>
    <cellStyle name="Note 3 11 2 7" xfId="3514"/>
    <cellStyle name="Note 3 11 2 7 2" xfId="21106"/>
    <cellStyle name="Note 3 11 2 7 3" xfId="38594"/>
    <cellStyle name="Note 3 11 2 8" xfId="3939"/>
    <cellStyle name="Note 3 11 2 8 2" xfId="21531"/>
    <cellStyle name="Note 3 11 2 8 3" xfId="39019"/>
    <cellStyle name="Note 3 11 2 9" xfId="4360"/>
    <cellStyle name="Note 3 11 2 9 2" xfId="21952"/>
    <cellStyle name="Note 3 11 2 9 3" xfId="39440"/>
    <cellStyle name="Note 3 11 20" xfId="8298"/>
    <cellStyle name="Note 3 11 20 2" xfId="25858"/>
    <cellStyle name="Note 3 11 20 3" xfId="43346"/>
    <cellStyle name="Note 3 11 21" xfId="8866"/>
    <cellStyle name="Note 3 11 21 2" xfId="26426"/>
    <cellStyle name="Note 3 11 21 3" xfId="43914"/>
    <cellStyle name="Note 3 11 22" xfId="9434"/>
    <cellStyle name="Note 3 11 22 2" xfId="26994"/>
    <cellStyle name="Note 3 11 22 3" xfId="44482"/>
    <cellStyle name="Note 3 11 23" xfId="10014"/>
    <cellStyle name="Note 3 11 23 2" xfId="27574"/>
    <cellStyle name="Note 3 11 23 3" xfId="45062"/>
    <cellStyle name="Note 3 11 24" xfId="10581"/>
    <cellStyle name="Note 3 11 24 2" xfId="28141"/>
    <cellStyle name="Note 3 11 24 3" xfId="45629"/>
    <cellStyle name="Note 3 11 25" xfId="11092"/>
    <cellStyle name="Note 3 11 25 2" xfId="28652"/>
    <cellStyle name="Note 3 11 25 3" xfId="46140"/>
    <cellStyle name="Note 3 11 26" xfId="11671"/>
    <cellStyle name="Note 3 11 26 2" xfId="29231"/>
    <cellStyle name="Note 3 11 26 3" xfId="46719"/>
    <cellStyle name="Note 3 11 27" xfId="12249"/>
    <cellStyle name="Note 3 11 27 2" xfId="29809"/>
    <cellStyle name="Note 3 11 27 3" xfId="47297"/>
    <cellStyle name="Note 3 11 28" xfId="12828"/>
    <cellStyle name="Note 3 11 28 2" xfId="30388"/>
    <cellStyle name="Note 3 11 28 3" xfId="47876"/>
    <cellStyle name="Note 3 11 29" xfId="13404"/>
    <cellStyle name="Note 3 11 29 2" xfId="30964"/>
    <cellStyle name="Note 3 11 29 3" xfId="48452"/>
    <cellStyle name="Note 3 11 3" xfId="984"/>
    <cellStyle name="Note 3 11 3 10" xfId="4901"/>
    <cellStyle name="Note 3 11 3 10 2" xfId="22493"/>
    <cellStyle name="Note 3 11 3 10 3" xfId="39981"/>
    <cellStyle name="Note 3 11 3 11" xfId="5302"/>
    <cellStyle name="Note 3 11 3 11 2" xfId="22894"/>
    <cellStyle name="Note 3 11 3 11 3" xfId="40382"/>
    <cellStyle name="Note 3 11 3 12" xfId="5702"/>
    <cellStyle name="Note 3 11 3 12 2" xfId="23294"/>
    <cellStyle name="Note 3 11 3 12 3" xfId="40782"/>
    <cellStyle name="Note 3 11 3 13" xfId="6447"/>
    <cellStyle name="Note 3 11 3 13 2" xfId="24007"/>
    <cellStyle name="Note 3 11 3 13 3" xfId="41495"/>
    <cellStyle name="Note 3 11 3 14" xfId="7048"/>
    <cellStyle name="Note 3 11 3 14 2" xfId="24608"/>
    <cellStyle name="Note 3 11 3 14 3" xfId="42096"/>
    <cellStyle name="Note 3 11 3 15" xfId="7628"/>
    <cellStyle name="Note 3 11 3 15 2" xfId="25188"/>
    <cellStyle name="Note 3 11 3 15 3" xfId="42676"/>
    <cellStyle name="Note 3 11 3 16" xfId="8196"/>
    <cellStyle name="Note 3 11 3 16 2" xfId="25756"/>
    <cellStyle name="Note 3 11 3 16 3" xfId="43244"/>
    <cellStyle name="Note 3 11 3 17" xfId="8764"/>
    <cellStyle name="Note 3 11 3 17 2" xfId="26324"/>
    <cellStyle name="Note 3 11 3 17 3" xfId="43812"/>
    <cellStyle name="Note 3 11 3 18" xfId="9332"/>
    <cellStyle name="Note 3 11 3 18 2" xfId="26892"/>
    <cellStyle name="Note 3 11 3 18 3" xfId="44380"/>
    <cellStyle name="Note 3 11 3 19" xfId="9900"/>
    <cellStyle name="Note 3 11 3 19 2" xfId="27460"/>
    <cellStyle name="Note 3 11 3 19 3" xfId="44948"/>
    <cellStyle name="Note 3 11 3 2" xfId="1477"/>
    <cellStyle name="Note 3 11 3 2 2" xfId="19069"/>
    <cellStyle name="Note 3 11 3 2 3" xfId="36557"/>
    <cellStyle name="Note 3 11 3 20" xfId="10479"/>
    <cellStyle name="Note 3 11 3 20 2" xfId="28039"/>
    <cellStyle name="Note 3 11 3 20 3" xfId="45527"/>
    <cellStyle name="Note 3 11 3 21" xfId="11046"/>
    <cellStyle name="Note 3 11 3 21 2" xfId="28606"/>
    <cellStyle name="Note 3 11 3 21 3" xfId="46094"/>
    <cellStyle name="Note 3 11 3 22" xfId="11556"/>
    <cellStyle name="Note 3 11 3 22 2" xfId="29116"/>
    <cellStyle name="Note 3 11 3 22 3" xfId="46604"/>
    <cellStyle name="Note 3 11 3 23" xfId="12137"/>
    <cellStyle name="Note 3 11 3 23 2" xfId="29697"/>
    <cellStyle name="Note 3 11 3 23 3" xfId="47185"/>
    <cellStyle name="Note 3 11 3 24" xfId="12715"/>
    <cellStyle name="Note 3 11 3 24 2" xfId="30275"/>
    <cellStyle name="Note 3 11 3 24 3" xfId="47763"/>
    <cellStyle name="Note 3 11 3 25" xfId="13291"/>
    <cellStyle name="Note 3 11 3 25 2" xfId="30851"/>
    <cellStyle name="Note 3 11 3 25 3" xfId="48339"/>
    <cellStyle name="Note 3 11 3 26" xfId="13867"/>
    <cellStyle name="Note 3 11 3 26 2" xfId="31427"/>
    <cellStyle name="Note 3 11 3 26 3" xfId="48915"/>
    <cellStyle name="Note 3 11 3 27" xfId="14441"/>
    <cellStyle name="Note 3 11 3 27 2" xfId="32001"/>
    <cellStyle name="Note 3 11 3 27 3" xfId="49489"/>
    <cellStyle name="Note 3 11 3 28" xfId="14997"/>
    <cellStyle name="Note 3 11 3 28 2" xfId="32557"/>
    <cellStyle name="Note 3 11 3 28 3" xfId="50045"/>
    <cellStyle name="Note 3 11 3 29" xfId="15554"/>
    <cellStyle name="Note 3 11 3 29 2" xfId="33114"/>
    <cellStyle name="Note 3 11 3 29 3" xfId="50602"/>
    <cellStyle name="Note 3 11 3 3" xfId="1913"/>
    <cellStyle name="Note 3 11 3 3 2" xfId="19505"/>
    <cellStyle name="Note 3 11 3 3 3" xfId="36993"/>
    <cellStyle name="Note 3 11 3 30" xfId="16112"/>
    <cellStyle name="Note 3 11 3 30 2" xfId="33672"/>
    <cellStyle name="Note 3 11 3 30 3" xfId="51160"/>
    <cellStyle name="Note 3 11 3 31" xfId="16660"/>
    <cellStyle name="Note 3 11 3 31 2" xfId="34220"/>
    <cellStyle name="Note 3 11 3 31 3" xfId="51708"/>
    <cellStyle name="Note 3 11 3 32" xfId="17193"/>
    <cellStyle name="Note 3 11 3 32 2" xfId="34753"/>
    <cellStyle name="Note 3 11 3 32 3" xfId="52241"/>
    <cellStyle name="Note 3 11 3 33" xfId="17714"/>
    <cellStyle name="Note 3 11 3 33 2" xfId="35274"/>
    <cellStyle name="Note 3 11 3 33 3" xfId="52762"/>
    <cellStyle name="Note 3 11 3 34" xfId="18318"/>
    <cellStyle name="Note 3 11 3 35" xfId="35806"/>
    <cellStyle name="Note 3 11 3 36" xfId="53532"/>
    <cellStyle name="Note 3 11 3 37" xfId="53922"/>
    <cellStyle name="Note 3 11 3 4" xfId="2348"/>
    <cellStyle name="Note 3 11 3 4 2" xfId="19940"/>
    <cellStyle name="Note 3 11 3 4 3" xfId="37428"/>
    <cellStyle name="Note 3 11 3 5" xfId="2784"/>
    <cellStyle name="Note 3 11 3 5 2" xfId="20376"/>
    <cellStyle name="Note 3 11 3 5 3" xfId="37864"/>
    <cellStyle name="Note 3 11 3 6" xfId="3214"/>
    <cellStyle name="Note 3 11 3 6 2" xfId="20806"/>
    <cellStyle name="Note 3 11 3 6 3" xfId="38294"/>
    <cellStyle name="Note 3 11 3 7" xfId="3634"/>
    <cellStyle name="Note 3 11 3 7 2" xfId="21226"/>
    <cellStyle name="Note 3 11 3 7 3" xfId="38714"/>
    <cellStyle name="Note 3 11 3 8" xfId="4059"/>
    <cellStyle name="Note 3 11 3 8 2" xfId="21651"/>
    <cellStyle name="Note 3 11 3 8 3" xfId="39139"/>
    <cellStyle name="Note 3 11 3 9" xfId="4480"/>
    <cellStyle name="Note 3 11 3 9 2" xfId="22072"/>
    <cellStyle name="Note 3 11 3 9 3" xfId="39560"/>
    <cellStyle name="Note 3 11 30" xfId="13981"/>
    <cellStyle name="Note 3 11 30 2" xfId="31541"/>
    <cellStyle name="Note 3 11 30 3" xfId="49029"/>
    <cellStyle name="Note 3 11 31" xfId="14541"/>
    <cellStyle name="Note 3 11 31 2" xfId="32101"/>
    <cellStyle name="Note 3 11 31 3" xfId="49589"/>
    <cellStyle name="Note 3 11 32" xfId="15096"/>
    <cellStyle name="Note 3 11 32 2" xfId="32656"/>
    <cellStyle name="Note 3 11 32 3" xfId="50144"/>
    <cellStyle name="Note 3 11 33" xfId="15661"/>
    <cellStyle name="Note 3 11 33 2" xfId="33221"/>
    <cellStyle name="Note 3 11 33 3" xfId="50709"/>
    <cellStyle name="Note 3 11 34" xfId="16208"/>
    <cellStyle name="Note 3 11 34 2" xfId="33768"/>
    <cellStyle name="Note 3 11 34 3" xfId="51256"/>
    <cellStyle name="Note 3 11 35" xfId="16759"/>
    <cellStyle name="Note 3 11 35 2" xfId="34319"/>
    <cellStyle name="Note 3 11 35 3" xfId="51807"/>
    <cellStyle name="Note 3 11 36" xfId="17280"/>
    <cellStyle name="Note 3 11 36 2" xfId="34840"/>
    <cellStyle name="Note 3 11 36 3" xfId="52328"/>
    <cellStyle name="Note 3 11 37" xfId="17884"/>
    <cellStyle name="Note 3 11 38" xfId="35372"/>
    <cellStyle name="Note 3 11 39" xfId="53275"/>
    <cellStyle name="Note 3 11 4" xfId="727"/>
    <cellStyle name="Note 3 11 4 10" xfId="10789"/>
    <cellStyle name="Note 3 11 4 10 2" xfId="28349"/>
    <cellStyle name="Note 3 11 4 10 3" xfId="45837"/>
    <cellStyle name="Note 3 11 4 11" xfId="11299"/>
    <cellStyle name="Note 3 11 4 11 2" xfId="28859"/>
    <cellStyle name="Note 3 11 4 11 3" xfId="46347"/>
    <cellStyle name="Note 3 11 4 12" xfId="11880"/>
    <cellStyle name="Note 3 11 4 12 2" xfId="29440"/>
    <cellStyle name="Note 3 11 4 12 3" xfId="46928"/>
    <cellStyle name="Note 3 11 4 13" xfId="12458"/>
    <cellStyle name="Note 3 11 4 13 2" xfId="30018"/>
    <cellStyle name="Note 3 11 4 13 3" xfId="47506"/>
    <cellStyle name="Note 3 11 4 14" xfId="13034"/>
    <cellStyle name="Note 3 11 4 14 2" xfId="30594"/>
    <cellStyle name="Note 3 11 4 14 3" xfId="48082"/>
    <cellStyle name="Note 3 11 4 15" xfId="13610"/>
    <cellStyle name="Note 3 11 4 15 2" xfId="31170"/>
    <cellStyle name="Note 3 11 4 15 3" xfId="48658"/>
    <cellStyle name="Note 3 11 4 16" xfId="14184"/>
    <cellStyle name="Note 3 11 4 16 2" xfId="31744"/>
    <cellStyle name="Note 3 11 4 16 3" xfId="49232"/>
    <cellStyle name="Note 3 11 4 17" xfId="14740"/>
    <cellStyle name="Note 3 11 4 17 2" xfId="32300"/>
    <cellStyle name="Note 3 11 4 17 3" xfId="49788"/>
    <cellStyle name="Note 3 11 4 18" xfId="15297"/>
    <cellStyle name="Note 3 11 4 18 2" xfId="32857"/>
    <cellStyle name="Note 3 11 4 18 3" xfId="50345"/>
    <cellStyle name="Note 3 11 4 19" xfId="15855"/>
    <cellStyle name="Note 3 11 4 19 2" xfId="33415"/>
    <cellStyle name="Note 3 11 4 19 3" xfId="50903"/>
    <cellStyle name="Note 3 11 4 2" xfId="6190"/>
    <cellStyle name="Note 3 11 4 2 2" xfId="23750"/>
    <cellStyle name="Note 3 11 4 2 3" xfId="41238"/>
    <cellStyle name="Note 3 11 4 20" xfId="16403"/>
    <cellStyle name="Note 3 11 4 20 2" xfId="33963"/>
    <cellStyle name="Note 3 11 4 20 3" xfId="51451"/>
    <cellStyle name="Note 3 11 4 21" xfId="16936"/>
    <cellStyle name="Note 3 11 4 21 2" xfId="34496"/>
    <cellStyle name="Note 3 11 4 21 3" xfId="51984"/>
    <cellStyle name="Note 3 11 4 22" xfId="17457"/>
    <cellStyle name="Note 3 11 4 22 2" xfId="35017"/>
    <cellStyle name="Note 3 11 4 22 3" xfId="52505"/>
    <cellStyle name="Note 3 11 4 23" xfId="18061"/>
    <cellStyle name="Note 3 11 4 24" xfId="35549"/>
    <cellStyle name="Note 3 11 4 3" xfId="6791"/>
    <cellStyle name="Note 3 11 4 3 2" xfId="24351"/>
    <cellStyle name="Note 3 11 4 3 3" xfId="41839"/>
    <cellStyle name="Note 3 11 4 4" xfId="7371"/>
    <cellStyle name="Note 3 11 4 4 2" xfId="24931"/>
    <cellStyle name="Note 3 11 4 4 3" xfId="42419"/>
    <cellStyle name="Note 3 11 4 5" xfId="7939"/>
    <cellStyle name="Note 3 11 4 5 2" xfId="25499"/>
    <cellStyle name="Note 3 11 4 5 3" xfId="42987"/>
    <cellStyle name="Note 3 11 4 6" xfId="8507"/>
    <cellStyle name="Note 3 11 4 6 2" xfId="26067"/>
    <cellStyle name="Note 3 11 4 6 3" xfId="43555"/>
    <cellStyle name="Note 3 11 4 7" xfId="9075"/>
    <cellStyle name="Note 3 11 4 7 2" xfId="26635"/>
    <cellStyle name="Note 3 11 4 7 3" xfId="44123"/>
    <cellStyle name="Note 3 11 4 8" xfId="9643"/>
    <cellStyle name="Note 3 11 4 8 2" xfId="27203"/>
    <cellStyle name="Note 3 11 4 8 3" xfId="44691"/>
    <cellStyle name="Note 3 11 4 9" xfId="10222"/>
    <cellStyle name="Note 3 11 4 9 2" xfId="27782"/>
    <cellStyle name="Note 3 11 4 9 3" xfId="45270"/>
    <cellStyle name="Note 3 11 40" xfId="53777"/>
    <cellStyle name="Note 3 11 5" xfId="1220"/>
    <cellStyle name="Note 3 11 5 2" xfId="18812"/>
    <cellStyle name="Note 3 11 5 3" xfId="36300"/>
    <cellStyle name="Note 3 11 6" xfId="1656"/>
    <cellStyle name="Note 3 11 6 2" xfId="19248"/>
    <cellStyle name="Note 3 11 6 3" xfId="36736"/>
    <cellStyle name="Note 3 11 7" xfId="2091"/>
    <cellStyle name="Note 3 11 7 2" xfId="19683"/>
    <cellStyle name="Note 3 11 7 3" xfId="37171"/>
    <cellStyle name="Note 3 11 8" xfId="2527"/>
    <cellStyle name="Note 3 11 8 2" xfId="20119"/>
    <cellStyle name="Note 3 11 8 3" xfId="37607"/>
    <cellStyle name="Note 3 11 9" xfId="1931"/>
    <cellStyle name="Note 3 11 9 2" xfId="19523"/>
    <cellStyle name="Note 3 11 9 3" xfId="37011"/>
    <cellStyle name="Note 3 12" xfId="238"/>
    <cellStyle name="Note 3 12 10" xfId="4070"/>
    <cellStyle name="Note 3 12 10 2" xfId="21662"/>
    <cellStyle name="Note 3 12 10 3" xfId="39150"/>
    <cellStyle name="Note 3 12 11" xfId="4491"/>
    <cellStyle name="Note 3 12 11 2" xfId="22083"/>
    <cellStyle name="Note 3 12 11 3" xfId="39571"/>
    <cellStyle name="Note 3 12 12" xfId="4912"/>
    <cellStyle name="Note 3 12 12 2" xfId="22504"/>
    <cellStyle name="Note 3 12 12 3" xfId="39992"/>
    <cellStyle name="Note 3 12 13" xfId="5313"/>
    <cellStyle name="Note 3 12 13 2" xfId="22905"/>
    <cellStyle name="Note 3 12 13 3" xfId="40393"/>
    <cellStyle name="Note 3 12 14" xfId="6026"/>
    <cellStyle name="Note 3 12 14 2" xfId="23618"/>
    <cellStyle name="Note 3 12 14 3" xfId="41106"/>
    <cellStyle name="Note 3 12 15" xfId="6627"/>
    <cellStyle name="Note 3 12 15 2" xfId="24187"/>
    <cellStyle name="Note 3 12 15 3" xfId="41675"/>
    <cellStyle name="Note 3 12 16" xfId="7207"/>
    <cellStyle name="Note 3 12 16 2" xfId="24767"/>
    <cellStyle name="Note 3 12 16 3" xfId="42255"/>
    <cellStyle name="Note 3 12 17" xfId="7775"/>
    <cellStyle name="Note 3 12 17 2" xfId="25335"/>
    <cellStyle name="Note 3 12 17 3" xfId="42823"/>
    <cellStyle name="Note 3 12 18" xfId="8343"/>
    <cellStyle name="Note 3 12 18 2" xfId="25903"/>
    <cellStyle name="Note 3 12 18 3" xfId="43391"/>
    <cellStyle name="Note 3 12 19" xfId="8911"/>
    <cellStyle name="Note 3 12 19 2" xfId="26471"/>
    <cellStyle name="Note 3 12 19 3" xfId="43959"/>
    <cellStyle name="Note 3 12 2" xfId="560"/>
    <cellStyle name="Note 3 12 2 2" xfId="18595"/>
    <cellStyle name="Note 3 12 2 3" xfId="36083"/>
    <cellStyle name="Note 3 12 20" xfId="9479"/>
    <cellStyle name="Note 3 12 20 2" xfId="27039"/>
    <cellStyle name="Note 3 12 20 3" xfId="44527"/>
    <cellStyle name="Note 3 12 21" xfId="10059"/>
    <cellStyle name="Note 3 12 21 2" xfId="27619"/>
    <cellStyle name="Note 3 12 21 3" xfId="45107"/>
    <cellStyle name="Note 3 12 22" xfId="10626"/>
    <cellStyle name="Note 3 12 22 2" xfId="28186"/>
    <cellStyle name="Note 3 12 22 3" xfId="45674"/>
    <cellStyle name="Note 3 12 23" xfId="11137"/>
    <cellStyle name="Note 3 12 23 2" xfId="28697"/>
    <cellStyle name="Note 3 12 23 3" xfId="46185"/>
    <cellStyle name="Note 3 12 24" xfId="11716"/>
    <cellStyle name="Note 3 12 24 2" xfId="29276"/>
    <cellStyle name="Note 3 12 24 3" xfId="46764"/>
    <cellStyle name="Note 3 12 25" xfId="12294"/>
    <cellStyle name="Note 3 12 25 2" xfId="29854"/>
    <cellStyle name="Note 3 12 25 3" xfId="47342"/>
    <cellStyle name="Note 3 12 26" xfId="12873"/>
    <cellStyle name="Note 3 12 26 2" xfId="30433"/>
    <cellStyle name="Note 3 12 26 3" xfId="47921"/>
    <cellStyle name="Note 3 12 27" xfId="13449"/>
    <cellStyle name="Note 3 12 27 2" xfId="31009"/>
    <cellStyle name="Note 3 12 27 3" xfId="48497"/>
    <cellStyle name="Note 3 12 28" xfId="14026"/>
    <cellStyle name="Note 3 12 28 2" xfId="31586"/>
    <cellStyle name="Note 3 12 28 3" xfId="49074"/>
    <cellStyle name="Note 3 12 29" xfId="14586"/>
    <cellStyle name="Note 3 12 29 2" xfId="32146"/>
    <cellStyle name="Note 3 12 29 3" xfId="49634"/>
    <cellStyle name="Note 3 12 3" xfId="1053"/>
    <cellStyle name="Note 3 12 3 2" xfId="18669"/>
    <cellStyle name="Note 3 12 3 3" xfId="36157"/>
    <cellStyle name="Note 3 12 30" xfId="15141"/>
    <cellStyle name="Note 3 12 30 2" xfId="32701"/>
    <cellStyle name="Note 3 12 30 3" xfId="50189"/>
    <cellStyle name="Note 3 12 31" xfId="15706"/>
    <cellStyle name="Note 3 12 31 2" xfId="33266"/>
    <cellStyle name="Note 3 12 31 3" xfId="50754"/>
    <cellStyle name="Note 3 12 32" xfId="16253"/>
    <cellStyle name="Note 3 12 32 2" xfId="33813"/>
    <cellStyle name="Note 3 12 32 3" xfId="51301"/>
    <cellStyle name="Note 3 12 33" xfId="16804"/>
    <cellStyle name="Note 3 12 33 2" xfId="34364"/>
    <cellStyle name="Note 3 12 33 3" xfId="51852"/>
    <cellStyle name="Note 3 12 34" xfId="17325"/>
    <cellStyle name="Note 3 12 34 2" xfId="34885"/>
    <cellStyle name="Note 3 12 34 3" xfId="52373"/>
    <cellStyle name="Note 3 12 35" xfId="17929"/>
    <cellStyle name="Note 3 12 36" xfId="35417"/>
    <cellStyle name="Note 3 12 37" xfId="53107"/>
    <cellStyle name="Note 3 12 38" xfId="53544"/>
    <cellStyle name="Note 3 12 4" xfId="1488"/>
    <cellStyle name="Note 3 12 4 2" xfId="19080"/>
    <cellStyle name="Note 3 12 4 3" xfId="36568"/>
    <cellStyle name="Note 3 12 5" xfId="1924"/>
    <cellStyle name="Note 3 12 5 2" xfId="19516"/>
    <cellStyle name="Note 3 12 5 3" xfId="37004"/>
    <cellStyle name="Note 3 12 6" xfId="2359"/>
    <cellStyle name="Note 3 12 6 2" xfId="19951"/>
    <cellStyle name="Note 3 12 6 3" xfId="37439"/>
    <cellStyle name="Note 3 12 7" xfId="2964"/>
    <cellStyle name="Note 3 12 7 2" xfId="20556"/>
    <cellStyle name="Note 3 12 7 3" xfId="38044"/>
    <cellStyle name="Note 3 12 8" xfId="3103"/>
    <cellStyle name="Note 3 12 8 2" xfId="20695"/>
    <cellStyle name="Note 3 12 8 3" xfId="38183"/>
    <cellStyle name="Note 3 12 9" xfId="3645"/>
    <cellStyle name="Note 3 12 9 2" xfId="21237"/>
    <cellStyle name="Note 3 12 9 3" xfId="38725"/>
    <cellStyle name="Note 3 13" xfId="272"/>
    <cellStyle name="Note 3 13 10" xfId="3307"/>
    <cellStyle name="Note 3 13 10 2" xfId="20899"/>
    <cellStyle name="Note 3 13 10 3" xfId="38387"/>
    <cellStyle name="Note 3 13 11" xfId="3732"/>
    <cellStyle name="Note 3 13 11 2" xfId="21324"/>
    <cellStyle name="Note 3 13 11 3" xfId="38812"/>
    <cellStyle name="Note 3 13 12" xfId="4153"/>
    <cellStyle name="Note 3 13 12 2" xfId="21745"/>
    <cellStyle name="Note 3 13 12 3" xfId="39233"/>
    <cellStyle name="Note 3 13 13" xfId="4574"/>
    <cellStyle name="Note 3 13 13 2" xfId="22166"/>
    <cellStyle name="Note 3 13 13 3" xfId="39654"/>
    <cellStyle name="Note 3 13 14" xfId="6003"/>
    <cellStyle name="Note 3 13 14 2" xfId="23595"/>
    <cellStyle name="Note 3 13 14 3" xfId="41083"/>
    <cellStyle name="Note 3 13 15" xfId="6604"/>
    <cellStyle name="Note 3 13 15 2" xfId="24164"/>
    <cellStyle name="Note 3 13 15 3" xfId="41652"/>
    <cellStyle name="Note 3 13 16" xfId="7184"/>
    <cellStyle name="Note 3 13 16 2" xfId="24744"/>
    <cellStyle name="Note 3 13 16 3" xfId="42232"/>
    <cellStyle name="Note 3 13 17" xfId="7752"/>
    <cellStyle name="Note 3 13 17 2" xfId="25312"/>
    <cellStyle name="Note 3 13 17 3" xfId="42800"/>
    <cellStyle name="Note 3 13 18" xfId="8320"/>
    <cellStyle name="Note 3 13 18 2" xfId="25880"/>
    <cellStyle name="Note 3 13 18 3" xfId="43368"/>
    <cellStyle name="Note 3 13 19" xfId="8888"/>
    <cellStyle name="Note 3 13 19 2" xfId="26448"/>
    <cellStyle name="Note 3 13 19 3" xfId="43936"/>
    <cellStyle name="Note 3 13 2" xfId="537"/>
    <cellStyle name="Note 3 13 2 2" xfId="18578"/>
    <cellStyle name="Note 3 13 2 3" xfId="36066"/>
    <cellStyle name="Note 3 13 20" xfId="9456"/>
    <cellStyle name="Note 3 13 20 2" xfId="27016"/>
    <cellStyle name="Note 3 13 20 3" xfId="44504"/>
    <cellStyle name="Note 3 13 21" xfId="10036"/>
    <cellStyle name="Note 3 13 21 2" xfId="27596"/>
    <cellStyle name="Note 3 13 21 3" xfId="45084"/>
    <cellStyle name="Note 3 13 22" xfId="10603"/>
    <cellStyle name="Note 3 13 22 2" xfId="28163"/>
    <cellStyle name="Note 3 13 22 3" xfId="45651"/>
    <cellStyle name="Note 3 13 23" xfId="11114"/>
    <cellStyle name="Note 3 13 23 2" xfId="28674"/>
    <cellStyle name="Note 3 13 23 3" xfId="46162"/>
    <cellStyle name="Note 3 13 24" xfId="11693"/>
    <cellStyle name="Note 3 13 24 2" xfId="29253"/>
    <cellStyle name="Note 3 13 24 3" xfId="46741"/>
    <cellStyle name="Note 3 13 25" xfId="12271"/>
    <cellStyle name="Note 3 13 25 2" xfId="29831"/>
    <cellStyle name="Note 3 13 25 3" xfId="47319"/>
    <cellStyle name="Note 3 13 26" xfId="12850"/>
    <cellStyle name="Note 3 13 26 2" xfId="30410"/>
    <cellStyle name="Note 3 13 26 3" xfId="47898"/>
    <cellStyle name="Note 3 13 27" xfId="13426"/>
    <cellStyle name="Note 3 13 27 2" xfId="30986"/>
    <cellStyle name="Note 3 13 27 3" xfId="48474"/>
    <cellStyle name="Note 3 13 28" xfId="14003"/>
    <cellStyle name="Note 3 13 28 2" xfId="31563"/>
    <cellStyle name="Note 3 13 28 3" xfId="49051"/>
    <cellStyle name="Note 3 13 29" xfId="14563"/>
    <cellStyle name="Note 3 13 29 2" xfId="32123"/>
    <cellStyle name="Note 3 13 29 3" xfId="49611"/>
    <cellStyle name="Note 3 13 3" xfId="1030"/>
    <cellStyle name="Note 3 13 3 2" xfId="18646"/>
    <cellStyle name="Note 3 13 3 3" xfId="36134"/>
    <cellStyle name="Note 3 13 30" xfId="15118"/>
    <cellStyle name="Note 3 13 30 2" xfId="32678"/>
    <cellStyle name="Note 3 13 30 3" xfId="50166"/>
    <cellStyle name="Note 3 13 31" xfId="15683"/>
    <cellStyle name="Note 3 13 31 2" xfId="33243"/>
    <cellStyle name="Note 3 13 31 3" xfId="50731"/>
    <cellStyle name="Note 3 13 32" xfId="16230"/>
    <cellStyle name="Note 3 13 32 2" xfId="33790"/>
    <cellStyle name="Note 3 13 32 3" xfId="51278"/>
    <cellStyle name="Note 3 13 33" xfId="16781"/>
    <cellStyle name="Note 3 13 33 2" xfId="34341"/>
    <cellStyle name="Note 3 13 33 3" xfId="51829"/>
    <cellStyle name="Note 3 13 34" xfId="17302"/>
    <cellStyle name="Note 3 13 34 2" xfId="34862"/>
    <cellStyle name="Note 3 13 34 3" xfId="52350"/>
    <cellStyle name="Note 3 13 35" xfId="17906"/>
    <cellStyle name="Note 3 13 36" xfId="35394"/>
    <cellStyle name="Note 3 13 37" xfId="53084"/>
    <cellStyle name="Note 3 13 38" xfId="53830"/>
    <cellStyle name="Note 3 13 4" xfId="504"/>
    <cellStyle name="Note 3 13 4 2" xfId="18551"/>
    <cellStyle name="Note 3 13 4 3" xfId="36039"/>
    <cellStyle name="Note 3 13 5" xfId="1150"/>
    <cellStyle name="Note 3 13 5 2" xfId="18742"/>
    <cellStyle name="Note 3 13 5 3" xfId="36230"/>
    <cellStyle name="Note 3 13 6" xfId="1586"/>
    <cellStyle name="Note 3 13 6 2" xfId="19178"/>
    <cellStyle name="Note 3 13 6 3" xfId="36666"/>
    <cellStyle name="Note 3 13 7" xfId="3059"/>
    <cellStyle name="Note 3 13 7 2" xfId="20651"/>
    <cellStyle name="Note 3 13 7 3" xfId="38139"/>
    <cellStyle name="Note 3 13 8" xfId="3186"/>
    <cellStyle name="Note 3 13 8 2" xfId="20778"/>
    <cellStyle name="Note 3 13 8 3" xfId="38266"/>
    <cellStyle name="Note 3 13 9" xfId="2944"/>
    <cellStyle name="Note 3 13 9 2" xfId="20536"/>
    <cellStyle name="Note 3 13 9 3" xfId="38024"/>
    <cellStyle name="Note 3 14" xfId="283"/>
    <cellStyle name="Note 3 14 10" xfId="2966"/>
    <cellStyle name="Note 3 14 10 2" xfId="20558"/>
    <cellStyle name="Note 3 14 10 3" xfId="38046"/>
    <cellStyle name="Note 3 14 11" xfId="3099"/>
    <cellStyle name="Note 3 14 11 2" xfId="20691"/>
    <cellStyle name="Note 3 14 11 3" xfId="38179"/>
    <cellStyle name="Note 3 14 12" xfId="3237"/>
    <cellStyle name="Note 3 14 12 2" xfId="20829"/>
    <cellStyle name="Note 3 14 12 3" xfId="38317"/>
    <cellStyle name="Note 3 14 13" xfId="3668"/>
    <cellStyle name="Note 3 14 13 2" xfId="21260"/>
    <cellStyle name="Note 3 14 13 3" xfId="38748"/>
    <cellStyle name="Note 3 14 14" xfId="6014"/>
    <cellStyle name="Note 3 14 14 2" xfId="23606"/>
    <cellStyle name="Note 3 14 14 3" xfId="41094"/>
    <cellStyle name="Note 3 14 15" xfId="6615"/>
    <cellStyle name="Note 3 14 15 2" xfId="24175"/>
    <cellStyle name="Note 3 14 15 3" xfId="41663"/>
    <cellStyle name="Note 3 14 16" xfId="7195"/>
    <cellStyle name="Note 3 14 16 2" xfId="24755"/>
    <cellStyle name="Note 3 14 16 3" xfId="42243"/>
    <cellStyle name="Note 3 14 17" xfId="7763"/>
    <cellStyle name="Note 3 14 17 2" xfId="25323"/>
    <cellStyle name="Note 3 14 17 3" xfId="42811"/>
    <cellStyle name="Note 3 14 18" xfId="8331"/>
    <cellStyle name="Note 3 14 18 2" xfId="25891"/>
    <cellStyle name="Note 3 14 18 3" xfId="43379"/>
    <cellStyle name="Note 3 14 19" xfId="8899"/>
    <cellStyle name="Note 3 14 19 2" xfId="26459"/>
    <cellStyle name="Note 3 14 19 3" xfId="43947"/>
    <cellStyle name="Note 3 14 2" xfId="548"/>
    <cellStyle name="Note 3 14 2 2" xfId="18589"/>
    <cellStyle name="Note 3 14 2 3" xfId="36077"/>
    <cellStyle name="Note 3 14 20" xfId="9467"/>
    <cellStyle name="Note 3 14 20 2" xfId="27027"/>
    <cellStyle name="Note 3 14 20 3" xfId="44515"/>
    <cellStyle name="Note 3 14 21" xfId="10047"/>
    <cellStyle name="Note 3 14 21 2" xfId="27607"/>
    <cellStyle name="Note 3 14 21 3" xfId="45095"/>
    <cellStyle name="Note 3 14 22" xfId="10614"/>
    <cellStyle name="Note 3 14 22 2" xfId="28174"/>
    <cellStyle name="Note 3 14 22 3" xfId="45662"/>
    <cellStyle name="Note 3 14 23" xfId="11125"/>
    <cellStyle name="Note 3 14 23 2" xfId="28685"/>
    <cellStyle name="Note 3 14 23 3" xfId="46173"/>
    <cellStyle name="Note 3 14 24" xfId="11704"/>
    <cellStyle name="Note 3 14 24 2" xfId="29264"/>
    <cellStyle name="Note 3 14 24 3" xfId="46752"/>
    <cellStyle name="Note 3 14 25" xfId="12282"/>
    <cellStyle name="Note 3 14 25 2" xfId="29842"/>
    <cellStyle name="Note 3 14 25 3" xfId="47330"/>
    <cellStyle name="Note 3 14 26" xfId="12861"/>
    <cellStyle name="Note 3 14 26 2" xfId="30421"/>
    <cellStyle name="Note 3 14 26 3" xfId="47909"/>
    <cellStyle name="Note 3 14 27" xfId="13437"/>
    <cellStyle name="Note 3 14 27 2" xfId="30997"/>
    <cellStyle name="Note 3 14 27 3" xfId="48485"/>
    <cellStyle name="Note 3 14 28" xfId="14014"/>
    <cellStyle name="Note 3 14 28 2" xfId="31574"/>
    <cellStyle name="Note 3 14 28 3" xfId="49062"/>
    <cellStyle name="Note 3 14 29" xfId="14574"/>
    <cellStyle name="Note 3 14 29 2" xfId="32134"/>
    <cellStyle name="Note 3 14 29 3" xfId="49622"/>
    <cellStyle name="Note 3 14 3" xfId="1041"/>
    <cellStyle name="Note 3 14 3 2" xfId="18657"/>
    <cellStyle name="Note 3 14 3 3" xfId="36145"/>
    <cellStyle name="Note 3 14 30" xfId="15129"/>
    <cellStyle name="Note 3 14 30 2" xfId="32689"/>
    <cellStyle name="Note 3 14 30 3" xfId="50177"/>
    <cellStyle name="Note 3 14 31" xfId="15694"/>
    <cellStyle name="Note 3 14 31 2" xfId="33254"/>
    <cellStyle name="Note 3 14 31 3" xfId="50742"/>
    <cellStyle name="Note 3 14 32" xfId="16241"/>
    <cellStyle name="Note 3 14 32 2" xfId="33801"/>
    <cellStyle name="Note 3 14 32 3" xfId="51289"/>
    <cellStyle name="Note 3 14 33" xfId="16792"/>
    <cellStyle name="Note 3 14 33 2" xfId="34352"/>
    <cellStyle name="Note 3 14 33 3" xfId="51840"/>
    <cellStyle name="Note 3 14 34" xfId="17313"/>
    <cellStyle name="Note 3 14 34 2" xfId="34873"/>
    <cellStyle name="Note 3 14 34 3" xfId="52361"/>
    <cellStyle name="Note 3 14 35" xfId="17917"/>
    <cellStyle name="Note 3 14 36" xfId="35405"/>
    <cellStyle name="Note 3 14 37" xfId="53095"/>
    <cellStyle name="Note 3 14 38" xfId="53601"/>
    <cellStyle name="Note 3 14 4" xfId="514"/>
    <cellStyle name="Note 3 14 4 2" xfId="18561"/>
    <cellStyle name="Note 3 14 4 3" xfId="36049"/>
    <cellStyle name="Note 3 14 5" xfId="1002"/>
    <cellStyle name="Note 3 14 5 2" xfId="18618"/>
    <cellStyle name="Note 3 14 5 3" xfId="36106"/>
    <cellStyle name="Note 3 14 6" xfId="476"/>
    <cellStyle name="Note 3 14 6 2" xfId="18523"/>
    <cellStyle name="Note 3 14 6 3" xfId="36011"/>
    <cellStyle name="Note 3 14 7" xfId="3122"/>
    <cellStyle name="Note 3 14 7 2" xfId="20714"/>
    <cellStyle name="Note 3 14 7 3" xfId="38202"/>
    <cellStyle name="Note 3 14 8" xfId="3024"/>
    <cellStyle name="Note 3 14 8 2" xfId="20616"/>
    <cellStyle name="Note 3 14 8 3" xfId="38104"/>
    <cellStyle name="Note 3 14 9" xfId="2836"/>
    <cellStyle name="Note 3 14 9 2" xfId="20428"/>
    <cellStyle name="Note 3 14 9 3" xfId="37916"/>
    <cellStyle name="Note 3 15" xfId="319"/>
    <cellStyle name="Note 3 15 10" xfId="10591"/>
    <cellStyle name="Note 3 15 10 2" xfId="28151"/>
    <cellStyle name="Note 3 15 10 3" xfId="45639"/>
    <cellStyle name="Note 3 15 11" xfId="11102"/>
    <cellStyle name="Note 3 15 11 2" xfId="28662"/>
    <cellStyle name="Note 3 15 11 3" xfId="46150"/>
    <cellStyle name="Note 3 15 12" xfId="11681"/>
    <cellStyle name="Note 3 15 12 2" xfId="29241"/>
    <cellStyle name="Note 3 15 12 3" xfId="46729"/>
    <cellStyle name="Note 3 15 13" xfId="12259"/>
    <cellStyle name="Note 3 15 13 2" xfId="29819"/>
    <cellStyle name="Note 3 15 13 3" xfId="47307"/>
    <cellStyle name="Note 3 15 14" xfId="12838"/>
    <cellStyle name="Note 3 15 14 2" xfId="30398"/>
    <cellStyle name="Note 3 15 14 3" xfId="47886"/>
    <cellStyle name="Note 3 15 15" xfId="13414"/>
    <cellStyle name="Note 3 15 15 2" xfId="30974"/>
    <cellStyle name="Note 3 15 15 3" xfId="48462"/>
    <cellStyle name="Note 3 15 16" xfId="13991"/>
    <cellStyle name="Note 3 15 16 2" xfId="31551"/>
    <cellStyle name="Note 3 15 16 3" xfId="49039"/>
    <cellStyle name="Note 3 15 17" xfId="14551"/>
    <cellStyle name="Note 3 15 17 2" xfId="32111"/>
    <cellStyle name="Note 3 15 17 3" xfId="49599"/>
    <cellStyle name="Note 3 15 18" xfId="15106"/>
    <cellStyle name="Note 3 15 18 2" xfId="32666"/>
    <cellStyle name="Note 3 15 18 3" xfId="50154"/>
    <cellStyle name="Note 3 15 19" xfId="15671"/>
    <cellStyle name="Note 3 15 19 2" xfId="33231"/>
    <cellStyle name="Note 3 15 19 3" xfId="50719"/>
    <cellStyle name="Note 3 15 2" xfId="5991"/>
    <cellStyle name="Note 3 15 2 2" xfId="23583"/>
    <cellStyle name="Note 3 15 2 3" xfId="41071"/>
    <cellStyle name="Note 3 15 20" xfId="16218"/>
    <cellStyle name="Note 3 15 20 2" xfId="33778"/>
    <cellStyle name="Note 3 15 20 3" xfId="51266"/>
    <cellStyle name="Note 3 15 21" xfId="16769"/>
    <cellStyle name="Note 3 15 21 2" xfId="34329"/>
    <cellStyle name="Note 3 15 21 3" xfId="51817"/>
    <cellStyle name="Note 3 15 22" xfId="17290"/>
    <cellStyle name="Note 3 15 22 2" xfId="34850"/>
    <cellStyle name="Note 3 15 22 3" xfId="52338"/>
    <cellStyle name="Note 3 15 23" xfId="18366"/>
    <cellStyle name="Note 3 15 23 2" xfId="35854"/>
    <cellStyle name="Note 3 15 24" xfId="17894"/>
    <cellStyle name="Note 3 15 25" xfId="35382"/>
    <cellStyle name="Note 3 15 3" xfId="6592"/>
    <cellStyle name="Note 3 15 3 2" xfId="24152"/>
    <cellStyle name="Note 3 15 3 3" xfId="41640"/>
    <cellStyle name="Note 3 15 4" xfId="7172"/>
    <cellStyle name="Note 3 15 4 2" xfId="24732"/>
    <cellStyle name="Note 3 15 4 3" xfId="42220"/>
    <cellStyle name="Note 3 15 5" xfId="7740"/>
    <cellStyle name="Note 3 15 5 2" xfId="25300"/>
    <cellStyle name="Note 3 15 5 3" xfId="42788"/>
    <cellStyle name="Note 3 15 6" xfId="8308"/>
    <cellStyle name="Note 3 15 6 2" xfId="25868"/>
    <cellStyle name="Note 3 15 6 3" xfId="43356"/>
    <cellStyle name="Note 3 15 7" xfId="8876"/>
    <cellStyle name="Note 3 15 7 2" xfId="26436"/>
    <cellStyle name="Note 3 15 7 3" xfId="43924"/>
    <cellStyle name="Note 3 15 8" xfId="9444"/>
    <cellStyle name="Note 3 15 8 2" xfId="27004"/>
    <cellStyle name="Note 3 15 8 3" xfId="44492"/>
    <cellStyle name="Note 3 15 9" xfId="10024"/>
    <cellStyle name="Note 3 15 9 2" xfId="27584"/>
    <cellStyle name="Note 3 15 9 3" xfId="45072"/>
    <cellStyle name="Note 3 16" xfId="330"/>
    <cellStyle name="Note 3 16 2" xfId="18377"/>
    <cellStyle name="Note 3 16 3" xfId="35865"/>
    <cellStyle name="Note 3 17" xfId="338"/>
    <cellStyle name="Note 3 17 2" xfId="18385"/>
    <cellStyle name="Note 3 17 3" xfId="35873"/>
    <cellStyle name="Note 3 18" xfId="316"/>
    <cellStyle name="Note 3 18 2" xfId="18363"/>
    <cellStyle name="Note 3 18 3" xfId="35851"/>
    <cellStyle name="Note 3 19" xfId="173"/>
    <cellStyle name="Note 3 19 2" xfId="18328"/>
    <cellStyle name="Note 3 19 3" xfId="35816"/>
    <cellStyle name="Note 3 2" xfId="99"/>
    <cellStyle name="Note 3 2 10" xfId="288"/>
    <cellStyle name="Note 3 2 10 10" xfId="3378"/>
    <cellStyle name="Note 3 2 10 10 2" xfId="20970"/>
    <cellStyle name="Note 3 2 10 10 3" xfId="38458"/>
    <cellStyle name="Note 3 2 10 11" xfId="3803"/>
    <cellStyle name="Note 3 2 10 11 2" xfId="21395"/>
    <cellStyle name="Note 3 2 10 11 3" xfId="38883"/>
    <cellStyle name="Note 3 2 10 12" xfId="4224"/>
    <cellStyle name="Note 3 2 10 12 2" xfId="21816"/>
    <cellStyle name="Note 3 2 10 12 3" xfId="39304"/>
    <cellStyle name="Note 3 2 10 13" xfId="4645"/>
    <cellStyle name="Note 3 2 10 13 2" xfId="22237"/>
    <cellStyle name="Note 3 2 10 13 3" xfId="39725"/>
    <cellStyle name="Note 3 2 10 14" xfId="5046"/>
    <cellStyle name="Note 3 2 10 14 2" xfId="22638"/>
    <cellStyle name="Note 3 2 10 14 3" xfId="40126"/>
    <cellStyle name="Note 3 2 10 15" xfId="5446"/>
    <cellStyle name="Note 3 2 10 15 2" xfId="23038"/>
    <cellStyle name="Note 3 2 10 15 3" xfId="40526"/>
    <cellStyle name="Note 3 2 10 16" xfId="5982"/>
    <cellStyle name="Note 3 2 10 16 2" xfId="23574"/>
    <cellStyle name="Note 3 2 10 16 3" xfId="41062"/>
    <cellStyle name="Note 3 2 10 17" xfId="6583"/>
    <cellStyle name="Note 3 2 10 17 2" xfId="24143"/>
    <cellStyle name="Note 3 2 10 17 3" xfId="41631"/>
    <cellStyle name="Note 3 2 10 18" xfId="7163"/>
    <cellStyle name="Note 3 2 10 18 2" xfId="24723"/>
    <cellStyle name="Note 3 2 10 18 3" xfId="42211"/>
    <cellStyle name="Note 3 2 10 19" xfId="7731"/>
    <cellStyle name="Note 3 2 10 19 2" xfId="25291"/>
    <cellStyle name="Note 3 2 10 19 3" xfId="42779"/>
    <cellStyle name="Note 3 2 10 2" xfId="865"/>
    <cellStyle name="Note 3 2 10 2 10" xfId="4782"/>
    <cellStyle name="Note 3 2 10 2 10 2" xfId="22374"/>
    <cellStyle name="Note 3 2 10 2 10 3" xfId="39862"/>
    <cellStyle name="Note 3 2 10 2 11" xfId="5183"/>
    <cellStyle name="Note 3 2 10 2 11 2" xfId="22775"/>
    <cellStyle name="Note 3 2 10 2 11 3" xfId="40263"/>
    <cellStyle name="Note 3 2 10 2 12" xfId="5583"/>
    <cellStyle name="Note 3 2 10 2 12 2" xfId="23175"/>
    <cellStyle name="Note 3 2 10 2 12 3" xfId="40663"/>
    <cellStyle name="Note 3 2 10 2 13" xfId="6328"/>
    <cellStyle name="Note 3 2 10 2 13 2" xfId="23888"/>
    <cellStyle name="Note 3 2 10 2 13 3" xfId="41376"/>
    <cellStyle name="Note 3 2 10 2 14" xfId="6929"/>
    <cellStyle name="Note 3 2 10 2 14 2" xfId="24489"/>
    <cellStyle name="Note 3 2 10 2 14 3" xfId="41977"/>
    <cellStyle name="Note 3 2 10 2 15" xfId="7509"/>
    <cellStyle name="Note 3 2 10 2 15 2" xfId="25069"/>
    <cellStyle name="Note 3 2 10 2 15 3" xfId="42557"/>
    <cellStyle name="Note 3 2 10 2 16" xfId="8077"/>
    <cellStyle name="Note 3 2 10 2 16 2" xfId="25637"/>
    <cellStyle name="Note 3 2 10 2 16 3" xfId="43125"/>
    <cellStyle name="Note 3 2 10 2 17" xfId="8645"/>
    <cellStyle name="Note 3 2 10 2 17 2" xfId="26205"/>
    <cellStyle name="Note 3 2 10 2 17 3" xfId="43693"/>
    <cellStyle name="Note 3 2 10 2 18" xfId="9213"/>
    <cellStyle name="Note 3 2 10 2 18 2" xfId="26773"/>
    <cellStyle name="Note 3 2 10 2 18 3" xfId="44261"/>
    <cellStyle name="Note 3 2 10 2 19" xfId="9781"/>
    <cellStyle name="Note 3 2 10 2 19 2" xfId="27341"/>
    <cellStyle name="Note 3 2 10 2 19 3" xfId="44829"/>
    <cellStyle name="Note 3 2 10 2 2" xfId="1358"/>
    <cellStyle name="Note 3 2 10 2 2 2" xfId="18950"/>
    <cellStyle name="Note 3 2 10 2 2 3" xfId="36438"/>
    <cellStyle name="Note 3 2 10 2 20" xfId="10360"/>
    <cellStyle name="Note 3 2 10 2 20 2" xfId="27920"/>
    <cellStyle name="Note 3 2 10 2 20 3" xfId="45408"/>
    <cellStyle name="Note 3 2 10 2 21" xfId="10927"/>
    <cellStyle name="Note 3 2 10 2 21 2" xfId="28487"/>
    <cellStyle name="Note 3 2 10 2 21 3" xfId="45975"/>
    <cellStyle name="Note 3 2 10 2 22" xfId="11437"/>
    <cellStyle name="Note 3 2 10 2 22 2" xfId="28997"/>
    <cellStyle name="Note 3 2 10 2 22 3" xfId="46485"/>
    <cellStyle name="Note 3 2 10 2 23" xfId="12018"/>
    <cellStyle name="Note 3 2 10 2 23 2" xfId="29578"/>
    <cellStyle name="Note 3 2 10 2 23 3" xfId="47066"/>
    <cellStyle name="Note 3 2 10 2 24" xfId="12596"/>
    <cellStyle name="Note 3 2 10 2 24 2" xfId="30156"/>
    <cellStyle name="Note 3 2 10 2 24 3" xfId="47644"/>
    <cellStyle name="Note 3 2 10 2 25" xfId="13172"/>
    <cellStyle name="Note 3 2 10 2 25 2" xfId="30732"/>
    <cellStyle name="Note 3 2 10 2 25 3" xfId="48220"/>
    <cellStyle name="Note 3 2 10 2 26" xfId="13748"/>
    <cellStyle name="Note 3 2 10 2 26 2" xfId="31308"/>
    <cellStyle name="Note 3 2 10 2 26 3" xfId="48796"/>
    <cellStyle name="Note 3 2 10 2 27" xfId="14322"/>
    <cellStyle name="Note 3 2 10 2 27 2" xfId="31882"/>
    <cellStyle name="Note 3 2 10 2 27 3" xfId="49370"/>
    <cellStyle name="Note 3 2 10 2 28" xfId="14878"/>
    <cellStyle name="Note 3 2 10 2 28 2" xfId="32438"/>
    <cellStyle name="Note 3 2 10 2 28 3" xfId="49926"/>
    <cellStyle name="Note 3 2 10 2 29" xfId="15435"/>
    <cellStyle name="Note 3 2 10 2 29 2" xfId="32995"/>
    <cellStyle name="Note 3 2 10 2 29 3" xfId="50483"/>
    <cellStyle name="Note 3 2 10 2 3" xfId="1794"/>
    <cellStyle name="Note 3 2 10 2 3 2" xfId="19386"/>
    <cellStyle name="Note 3 2 10 2 3 3" xfId="36874"/>
    <cellStyle name="Note 3 2 10 2 30" xfId="15993"/>
    <cellStyle name="Note 3 2 10 2 30 2" xfId="33553"/>
    <cellStyle name="Note 3 2 10 2 30 3" xfId="51041"/>
    <cellStyle name="Note 3 2 10 2 31" xfId="16541"/>
    <cellStyle name="Note 3 2 10 2 31 2" xfId="34101"/>
    <cellStyle name="Note 3 2 10 2 31 3" xfId="51589"/>
    <cellStyle name="Note 3 2 10 2 32" xfId="17074"/>
    <cellStyle name="Note 3 2 10 2 32 2" xfId="34634"/>
    <cellStyle name="Note 3 2 10 2 32 3" xfId="52122"/>
    <cellStyle name="Note 3 2 10 2 33" xfId="17595"/>
    <cellStyle name="Note 3 2 10 2 33 2" xfId="35155"/>
    <cellStyle name="Note 3 2 10 2 33 3" xfId="52643"/>
    <cellStyle name="Note 3 2 10 2 34" xfId="18199"/>
    <cellStyle name="Note 3 2 10 2 35" xfId="35687"/>
    <cellStyle name="Note 3 2 10 2 36" xfId="53413"/>
    <cellStyle name="Note 3 2 10 2 37" xfId="53552"/>
    <cellStyle name="Note 3 2 10 2 4" xfId="2229"/>
    <cellStyle name="Note 3 2 10 2 4 2" xfId="19821"/>
    <cellStyle name="Note 3 2 10 2 4 3" xfId="37309"/>
    <cellStyle name="Note 3 2 10 2 5" xfId="2665"/>
    <cellStyle name="Note 3 2 10 2 5 2" xfId="20257"/>
    <cellStyle name="Note 3 2 10 2 5 3" xfId="37745"/>
    <cellStyle name="Note 3 2 10 2 6" xfId="3031"/>
    <cellStyle name="Note 3 2 10 2 6 2" xfId="20623"/>
    <cellStyle name="Note 3 2 10 2 6 3" xfId="38111"/>
    <cellStyle name="Note 3 2 10 2 7" xfId="3515"/>
    <cellStyle name="Note 3 2 10 2 7 2" xfId="21107"/>
    <cellStyle name="Note 3 2 10 2 7 3" xfId="38595"/>
    <cellStyle name="Note 3 2 10 2 8" xfId="3940"/>
    <cellStyle name="Note 3 2 10 2 8 2" xfId="21532"/>
    <cellStyle name="Note 3 2 10 2 8 3" xfId="39020"/>
    <cellStyle name="Note 3 2 10 2 9" xfId="4361"/>
    <cellStyle name="Note 3 2 10 2 9 2" xfId="21953"/>
    <cellStyle name="Note 3 2 10 2 9 3" xfId="39441"/>
    <cellStyle name="Note 3 2 10 20" xfId="8299"/>
    <cellStyle name="Note 3 2 10 20 2" xfId="25859"/>
    <cellStyle name="Note 3 2 10 20 3" xfId="43347"/>
    <cellStyle name="Note 3 2 10 21" xfId="8867"/>
    <cellStyle name="Note 3 2 10 21 2" xfId="26427"/>
    <cellStyle name="Note 3 2 10 21 3" xfId="43915"/>
    <cellStyle name="Note 3 2 10 22" xfId="9435"/>
    <cellStyle name="Note 3 2 10 22 2" xfId="26995"/>
    <cellStyle name="Note 3 2 10 22 3" xfId="44483"/>
    <cellStyle name="Note 3 2 10 23" xfId="10015"/>
    <cellStyle name="Note 3 2 10 23 2" xfId="27575"/>
    <cellStyle name="Note 3 2 10 23 3" xfId="45063"/>
    <cellStyle name="Note 3 2 10 24" xfId="10582"/>
    <cellStyle name="Note 3 2 10 24 2" xfId="28142"/>
    <cellStyle name="Note 3 2 10 24 3" xfId="45630"/>
    <cellStyle name="Note 3 2 10 25" xfId="11093"/>
    <cellStyle name="Note 3 2 10 25 2" xfId="28653"/>
    <cellStyle name="Note 3 2 10 25 3" xfId="46141"/>
    <cellStyle name="Note 3 2 10 26" xfId="11672"/>
    <cellStyle name="Note 3 2 10 26 2" xfId="29232"/>
    <cellStyle name="Note 3 2 10 26 3" xfId="46720"/>
    <cellStyle name="Note 3 2 10 27" xfId="12250"/>
    <cellStyle name="Note 3 2 10 27 2" xfId="29810"/>
    <cellStyle name="Note 3 2 10 27 3" xfId="47298"/>
    <cellStyle name="Note 3 2 10 28" xfId="12829"/>
    <cellStyle name="Note 3 2 10 28 2" xfId="30389"/>
    <cellStyle name="Note 3 2 10 28 3" xfId="47877"/>
    <cellStyle name="Note 3 2 10 29" xfId="13405"/>
    <cellStyle name="Note 3 2 10 29 2" xfId="30965"/>
    <cellStyle name="Note 3 2 10 29 3" xfId="48453"/>
    <cellStyle name="Note 3 2 10 3" xfId="985"/>
    <cellStyle name="Note 3 2 10 3 10" xfId="4902"/>
    <cellStyle name="Note 3 2 10 3 10 2" xfId="22494"/>
    <cellStyle name="Note 3 2 10 3 10 3" xfId="39982"/>
    <cellStyle name="Note 3 2 10 3 11" xfId="5303"/>
    <cellStyle name="Note 3 2 10 3 11 2" xfId="22895"/>
    <cellStyle name="Note 3 2 10 3 11 3" xfId="40383"/>
    <cellStyle name="Note 3 2 10 3 12" xfId="5703"/>
    <cellStyle name="Note 3 2 10 3 12 2" xfId="23295"/>
    <cellStyle name="Note 3 2 10 3 12 3" xfId="40783"/>
    <cellStyle name="Note 3 2 10 3 13" xfId="6448"/>
    <cellStyle name="Note 3 2 10 3 13 2" xfId="24008"/>
    <cellStyle name="Note 3 2 10 3 13 3" xfId="41496"/>
    <cellStyle name="Note 3 2 10 3 14" xfId="7049"/>
    <cellStyle name="Note 3 2 10 3 14 2" xfId="24609"/>
    <cellStyle name="Note 3 2 10 3 14 3" xfId="42097"/>
    <cellStyle name="Note 3 2 10 3 15" xfId="7629"/>
    <cellStyle name="Note 3 2 10 3 15 2" xfId="25189"/>
    <cellStyle name="Note 3 2 10 3 15 3" xfId="42677"/>
    <cellStyle name="Note 3 2 10 3 16" xfId="8197"/>
    <cellStyle name="Note 3 2 10 3 16 2" xfId="25757"/>
    <cellStyle name="Note 3 2 10 3 16 3" xfId="43245"/>
    <cellStyle name="Note 3 2 10 3 17" xfId="8765"/>
    <cellStyle name="Note 3 2 10 3 17 2" xfId="26325"/>
    <cellStyle name="Note 3 2 10 3 17 3" xfId="43813"/>
    <cellStyle name="Note 3 2 10 3 18" xfId="9333"/>
    <cellStyle name="Note 3 2 10 3 18 2" xfId="26893"/>
    <cellStyle name="Note 3 2 10 3 18 3" xfId="44381"/>
    <cellStyle name="Note 3 2 10 3 19" xfId="9901"/>
    <cellStyle name="Note 3 2 10 3 19 2" xfId="27461"/>
    <cellStyle name="Note 3 2 10 3 19 3" xfId="44949"/>
    <cellStyle name="Note 3 2 10 3 2" xfId="1478"/>
    <cellStyle name="Note 3 2 10 3 2 2" xfId="19070"/>
    <cellStyle name="Note 3 2 10 3 2 3" xfId="36558"/>
    <cellStyle name="Note 3 2 10 3 20" xfId="10480"/>
    <cellStyle name="Note 3 2 10 3 20 2" xfId="28040"/>
    <cellStyle name="Note 3 2 10 3 20 3" xfId="45528"/>
    <cellStyle name="Note 3 2 10 3 21" xfId="11047"/>
    <cellStyle name="Note 3 2 10 3 21 2" xfId="28607"/>
    <cellStyle name="Note 3 2 10 3 21 3" xfId="46095"/>
    <cellStyle name="Note 3 2 10 3 22" xfId="11557"/>
    <cellStyle name="Note 3 2 10 3 22 2" xfId="29117"/>
    <cellStyle name="Note 3 2 10 3 22 3" xfId="46605"/>
    <cellStyle name="Note 3 2 10 3 23" xfId="12138"/>
    <cellStyle name="Note 3 2 10 3 23 2" xfId="29698"/>
    <cellStyle name="Note 3 2 10 3 23 3" xfId="47186"/>
    <cellStyle name="Note 3 2 10 3 24" xfId="12716"/>
    <cellStyle name="Note 3 2 10 3 24 2" xfId="30276"/>
    <cellStyle name="Note 3 2 10 3 24 3" xfId="47764"/>
    <cellStyle name="Note 3 2 10 3 25" xfId="13292"/>
    <cellStyle name="Note 3 2 10 3 25 2" xfId="30852"/>
    <cellStyle name="Note 3 2 10 3 25 3" xfId="48340"/>
    <cellStyle name="Note 3 2 10 3 26" xfId="13868"/>
    <cellStyle name="Note 3 2 10 3 26 2" xfId="31428"/>
    <cellStyle name="Note 3 2 10 3 26 3" xfId="48916"/>
    <cellStyle name="Note 3 2 10 3 27" xfId="14442"/>
    <cellStyle name="Note 3 2 10 3 27 2" xfId="32002"/>
    <cellStyle name="Note 3 2 10 3 27 3" xfId="49490"/>
    <cellStyle name="Note 3 2 10 3 28" xfId="14998"/>
    <cellStyle name="Note 3 2 10 3 28 2" xfId="32558"/>
    <cellStyle name="Note 3 2 10 3 28 3" xfId="50046"/>
    <cellStyle name="Note 3 2 10 3 29" xfId="15555"/>
    <cellStyle name="Note 3 2 10 3 29 2" xfId="33115"/>
    <cellStyle name="Note 3 2 10 3 29 3" xfId="50603"/>
    <cellStyle name="Note 3 2 10 3 3" xfId="1914"/>
    <cellStyle name="Note 3 2 10 3 3 2" xfId="19506"/>
    <cellStyle name="Note 3 2 10 3 3 3" xfId="36994"/>
    <cellStyle name="Note 3 2 10 3 30" xfId="16113"/>
    <cellStyle name="Note 3 2 10 3 30 2" xfId="33673"/>
    <cellStyle name="Note 3 2 10 3 30 3" xfId="51161"/>
    <cellStyle name="Note 3 2 10 3 31" xfId="16661"/>
    <cellStyle name="Note 3 2 10 3 31 2" xfId="34221"/>
    <cellStyle name="Note 3 2 10 3 31 3" xfId="51709"/>
    <cellStyle name="Note 3 2 10 3 32" xfId="17194"/>
    <cellStyle name="Note 3 2 10 3 32 2" xfId="34754"/>
    <cellStyle name="Note 3 2 10 3 32 3" xfId="52242"/>
    <cellStyle name="Note 3 2 10 3 33" xfId="17715"/>
    <cellStyle name="Note 3 2 10 3 33 2" xfId="35275"/>
    <cellStyle name="Note 3 2 10 3 33 3" xfId="52763"/>
    <cellStyle name="Note 3 2 10 3 34" xfId="18319"/>
    <cellStyle name="Note 3 2 10 3 35" xfId="35807"/>
    <cellStyle name="Note 3 2 10 3 36" xfId="53533"/>
    <cellStyle name="Note 3 2 10 3 37" xfId="53923"/>
    <cellStyle name="Note 3 2 10 3 4" xfId="2349"/>
    <cellStyle name="Note 3 2 10 3 4 2" xfId="19941"/>
    <cellStyle name="Note 3 2 10 3 4 3" xfId="37429"/>
    <cellStyle name="Note 3 2 10 3 5" xfId="2785"/>
    <cellStyle name="Note 3 2 10 3 5 2" xfId="20377"/>
    <cellStyle name="Note 3 2 10 3 5 3" xfId="37865"/>
    <cellStyle name="Note 3 2 10 3 6" xfId="3215"/>
    <cellStyle name="Note 3 2 10 3 6 2" xfId="20807"/>
    <cellStyle name="Note 3 2 10 3 6 3" xfId="38295"/>
    <cellStyle name="Note 3 2 10 3 7" xfId="3635"/>
    <cellStyle name="Note 3 2 10 3 7 2" xfId="21227"/>
    <cellStyle name="Note 3 2 10 3 7 3" xfId="38715"/>
    <cellStyle name="Note 3 2 10 3 8" xfId="4060"/>
    <cellStyle name="Note 3 2 10 3 8 2" xfId="21652"/>
    <cellStyle name="Note 3 2 10 3 8 3" xfId="39140"/>
    <cellStyle name="Note 3 2 10 3 9" xfId="4481"/>
    <cellStyle name="Note 3 2 10 3 9 2" xfId="22073"/>
    <cellStyle name="Note 3 2 10 3 9 3" xfId="39561"/>
    <cellStyle name="Note 3 2 10 30" xfId="13982"/>
    <cellStyle name="Note 3 2 10 30 2" xfId="31542"/>
    <cellStyle name="Note 3 2 10 30 3" xfId="49030"/>
    <cellStyle name="Note 3 2 10 31" xfId="14542"/>
    <cellStyle name="Note 3 2 10 31 2" xfId="32102"/>
    <cellStyle name="Note 3 2 10 31 3" xfId="49590"/>
    <cellStyle name="Note 3 2 10 32" xfId="15097"/>
    <cellStyle name="Note 3 2 10 32 2" xfId="32657"/>
    <cellStyle name="Note 3 2 10 32 3" xfId="50145"/>
    <cellStyle name="Note 3 2 10 33" xfId="15662"/>
    <cellStyle name="Note 3 2 10 33 2" xfId="33222"/>
    <cellStyle name="Note 3 2 10 33 3" xfId="50710"/>
    <cellStyle name="Note 3 2 10 34" xfId="16209"/>
    <cellStyle name="Note 3 2 10 34 2" xfId="33769"/>
    <cellStyle name="Note 3 2 10 34 3" xfId="51257"/>
    <cellStyle name="Note 3 2 10 35" xfId="16760"/>
    <cellStyle name="Note 3 2 10 35 2" xfId="34320"/>
    <cellStyle name="Note 3 2 10 35 3" xfId="51808"/>
    <cellStyle name="Note 3 2 10 36" xfId="17281"/>
    <cellStyle name="Note 3 2 10 36 2" xfId="34841"/>
    <cellStyle name="Note 3 2 10 36 3" xfId="52329"/>
    <cellStyle name="Note 3 2 10 37" xfId="17885"/>
    <cellStyle name="Note 3 2 10 38" xfId="35373"/>
    <cellStyle name="Note 3 2 10 39" xfId="53276"/>
    <cellStyle name="Note 3 2 10 4" xfId="728"/>
    <cellStyle name="Note 3 2 10 4 10" xfId="10790"/>
    <cellStyle name="Note 3 2 10 4 10 2" xfId="28350"/>
    <cellStyle name="Note 3 2 10 4 10 3" xfId="45838"/>
    <cellStyle name="Note 3 2 10 4 11" xfId="11300"/>
    <cellStyle name="Note 3 2 10 4 11 2" xfId="28860"/>
    <cellStyle name="Note 3 2 10 4 11 3" xfId="46348"/>
    <cellStyle name="Note 3 2 10 4 12" xfId="11881"/>
    <cellStyle name="Note 3 2 10 4 12 2" xfId="29441"/>
    <cellStyle name="Note 3 2 10 4 12 3" xfId="46929"/>
    <cellStyle name="Note 3 2 10 4 13" xfId="12459"/>
    <cellStyle name="Note 3 2 10 4 13 2" xfId="30019"/>
    <cellStyle name="Note 3 2 10 4 13 3" xfId="47507"/>
    <cellStyle name="Note 3 2 10 4 14" xfId="13035"/>
    <cellStyle name="Note 3 2 10 4 14 2" xfId="30595"/>
    <cellStyle name="Note 3 2 10 4 14 3" xfId="48083"/>
    <cellStyle name="Note 3 2 10 4 15" xfId="13611"/>
    <cellStyle name="Note 3 2 10 4 15 2" xfId="31171"/>
    <cellStyle name="Note 3 2 10 4 15 3" xfId="48659"/>
    <cellStyle name="Note 3 2 10 4 16" xfId="14185"/>
    <cellStyle name="Note 3 2 10 4 16 2" xfId="31745"/>
    <cellStyle name="Note 3 2 10 4 16 3" xfId="49233"/>
    <cellStyle name="Note 3 2 10 4 17" xfId="14741"/>
    <cellStyle name="Note 3 2 10 4 17 2" xfId="32301"/>
    <cellStyle name="Note 3 2 10 4 17 3" xfId="49789"/>
    <cellStyle name="Note 3 2 10 4 18" xfId="15298"/>
    <cellStyle name="Note 3 2 10 4 18 2" xfId="32858"/>
    <cellStyle name="Note 3 2 10 4 18 3" xfId="50346"/>
    <cellStyle name="Note 3 2 10 4 19" xfId="15856"/>
    <cellStyle name="Note 3 2 10 4 19 2" xfId="33416"/>
    <cellStyle name="Note 3 2 10 4 19 3" xfId="50904"/>
    <cellStyle name="Note 3 2 10 4 2" xfId="6191"/>
    <cellStyle name="Note 3 2 10 4 2 2" xfId="23751"/>
    <cellStyle name="Note 3 2 10 4 2 3" xfId="41239"/>
    <cellStyle name="Note 3 2 10 4 20" xfId="16404"/>
    <cellStyle name="Note 3 2 10 4 20 2" xfId="33964"/>
    <cellStyle name="Note 3 2 10 4 20 3" xfId="51452"/>
    <cellStyle name="Note 3 2 10 4 21" xfId="16937"/>
    <cellStyle name="Note 3 2 10 4 21 2" xfId="34497"/>
    <cellStyle name="Note 3 2 10 4 21 3" xfId="51985"/>
    <cellStyle name="Note 3 2 10 4 22" xfId="17458"/>
    <cellStyle name="Note 3 2 10 4 22 2" xfId="35018"/>
    <cellStyle name="Note 3 2 10 4 22 3" xfId="52506"/>
    <cellStyle name="Note 3 2 10 4 23" xfId="18062"/>
    <cellStyle name="Note 3 2 10 4 24" xfId="35550"/>
    <cellStyle name="Note 3 2 10 4 3" xfId="6792"/>
    <cellStyle name="Note 3 2 10 4 3 2" xfId="24352"/>
    <cellStyle name="Note 3 2 10 4 3 3" xfId="41840"/>
    <cellStyle name="Note 3 2 10 4 4" xfId="7372"/>
    <cellStyle name="Note 3 2 10 4 4 2" xfId="24932"/>
    <cellStyle name="Note 3 2 10 4 4 3" xfId="42420"/>
    <cellStyle name="Note 3 2 10 4 5" xfId="7940"/>
    <cellStyle name="Note 3 2 10 4 5 2" xfId="25500"/>
    <cellStyle name="Note 3 2 10 4 5 3" xfId="42988"/>
    <cellStyle name="Note 3 2 10 4 6" xfId="8508"/>
    <cellStyle name="Note 3 2 10 4 6 2" xfId="26068"/>
    <cellStyle name="Note 3 2 10 4 6 3" xfId="43556"/>
    <cellStyle name="Note 3 2 10 4 7" xfId="9076"/>
    <cellStyle name="Note 3 2 10 4 7 2" xfId="26636"/>
    <cellStyle name="Note 3 2 10 4 7 3" xfId="44124"/>
    <cellStyle name="Note 3 2 10 4 8" xfId="9644"/>
    <cellStyle name="Note 3 2 10 4 8 2" xfId="27204"/>
    <cellStyle name="Note 3 2 10 4 8 3" xfId="44692"/>
    <cellStyle name="Note 3 2 10 4 9" xfId="10223"/>
    <cellStyle name="Note 3 2 10 4 9 2" xfId="27783"/>
    <cellStyle name="Note 3 2 10 4 9 3" xfId="45271"/>
    <cellStyle name="Note 3 2 10 40" xfId="53689"/>
    <cellStyle name="Note 3 2 10 5" xfId="1221"/>
    <cellStyle name="Note 3 2 10 5 2" xfId="18813"/>
    <cellStyle name="Note 3 2 10 5 3" xfId="36301"/>
    <cellStyle name="Note 3 2 10 6" xfId="1657"/>
    <cellStyle name="Note 3 2 10 6 2" xfId="19249"/>
    <cellStyle name="Note 3 2 10 6 3" xfId="36737"/>
    <cellStyle name="Note 3 2 10 7" xfId="2092"/>
    <cellStyle name="Note 3 2 10 7 2" xfId="19684"/>
    <cellStyle name="Note 3 2 10 7 3" xfId="37172"/>
    <cellStyle name="Note 3 2 10 8" xfId="2528"/>
    <cellStyle name="Note 3 2 10 8 2" xfId="20120"/>
    <cellStyle name="Note 3 2 10 8 3" xfId="37608"/>
    <cellStyle name="Note 3 2 10 9" xfId="1550"/>
    <cellStyle name="Note 3 2 10 9 2" xfId="19142"/>
    <cellStyle name="Note 3 2 10 9 3" xfId="36630"/>
    <cellStyle name="Note 3 2 11" xfId="144"/>
    <cellStyle name="Note 3 2 11 10" xfId="4071"/>
    <cellStyle name="Note 3 2 11 10 2" xfId="21663"/>
    <cellStyle name="Note 3 2 11 10 3" xfId="39151"/>
    <cellStyle name="Note 3 2 11 11" xfId="4492"/>
    <cellStyle name="Note 3 2 11 11 2" xfId="22084"/>
    <cellStyle name="Note 3 2 11 11 3" xfId="39572"/>
    <cellStyle name="Note 3 2 11 12" xfId="4913"/>
    <cellStyle name="Note 3 2 11 12 2" xfId="22505"/>
    <cellStyle name="Note 3 2 11 12 3" xfId="39993"/>
    <cellStyle name="Note 3 2 11 13" xfId="5314"/>
    <cellStyle name="Note 3 2 11 13 2" xfId="22906"/>
    <cellStyle name="Note 3 2 11 13 3" xfId="40394"/>
    <cellStyle name="Note 3 2 11 14" xfId="6027"/>
    <cellStyle name="Note 3 2 11 14 2" xfId="23619"/>
    <cellStyle name="Note 3 2 11 14 3" xfId="41107"/>
    <cellStyle name="Note 3 2 11 15" xfId="6628"/>
    <cellStyle name="Note 3 2 11 15 2" xfId="24188"/>
    <cellStyle name="Note 3 2 11 15 3" xfId="41676"/>
    <cellStyle name="Note 3 2 11 16" xfId="7208"/>
    <cellStyle name="Note 3 2 11 16 2" xfId="24768"/>
    <cellStyle name="Note 3 2 11 16 3" xfId="42256"/>
    <cellStyle name="Note 3 2 11 17" xfId="7776"/>
    <cellStyle name="Note 3 2 11 17 2" xfId="25336"/>
    <cellStyle name="Note 3 2 11 17 3" xfId="42824"/>
    <cellStyle name="Note 3 2 11 18" xfId="8344"/>
    <cellStyle name="Note 3 2 11 18 2" xfId="25904"/>
    <cellStyle name="Note 3 2 11 18 3" xfId="43392"/>
    <cellStyle name="Note 3 2 11 19" xfId="8912"/>
    <cellStyle name="Note 3 2 11 19 2" xfId="26472"/>
    <cellStyle name="Note 3 2 11 19 3" xfId="43960"/>
    <cellStyle name="Note 3 2 11 2" xfId="561"/>
    <cellStyle name="Note 3 2 11 2 2" xfId="18596"/>
    <cellStyle name="Note 3 2 11 2 3" xfId="36084"/>
    <cellStyle name="Note 3 2 11 20" xfId="9480"/>
    <cellStyle name="Note 3 2 11 20 2" xfId="27040"/>
    <cellStyle name="Note 3 2 11 20 3" xfId="44528"/>
    <cellStyle name="Note 3 2 11 21" xfId="10060"/>
    <cellStyle name="Note 3 2 11 21 2" xfId="27620"/>
    <cellStyle name="Note 3 2 11 21 3" xfId="45108"/>
    <cellStyle name="Note 3 2 11 22" xfId="10627"/>
    <cellStyle name="Note 3 2 11 22 2" xfId="28187"/>
    <cellStyle name="Note 3 2 11 22 3" xfId="45675"/>
    <cellStyle name="Note 3 2 11 23" xfId="11138"/>
    <cellStyle name="Note 3 2 11 23 2" xfId="28698"/>
    <cellStyle name="Note 3 2 11 23 3" xfId="46186"/>
    <cellStyle name="Note 3 2 11 24" xfId="11717"/>
    <cellStyle name="Note 3 2 11 24 2" xfId="29277"/>
    <cellStyle name="Note 3 2 11 24 3" xfId="46765"/>
    <cellStyle name="Note 3 2 11 25" xfId="12295"/>
    <cellStyle name="Note 3 2 11 25 2" xfId="29855"/>
    <cellStyle name="Note 3 2 11 25 3" xfId="47343"/>
    <cellStyle name="Note 3 2 11 26" xfId="12874"/>
    <cellStyle name="Note 3 2 11 26 2" xfId="30434"/>
    <cellStyle name="Note 3 2 11 26 3" xfId="47922"/>
    <cellStyle name="Note 3 2 11 27" xfId="13450"/>
    <cellStyle name="Note 3 2 11 27 2" xfId="31010"/>
    <cellStyle name="Note 3 2 11 27 3" xfId="48498"/>
    <cellStyle name="Note 3 2 11 28" xfId="14027"/>
    <cellStyle name="Note 3 2 11 28 2" xfId="31587"/>
    <cellStyle name="Note 3 2 11 28 3" xfId="49075"/>
    <cellStyle name="Note 3 2 11 29" xfId="14587"/>
    <cellStyle name="Note 3 2 11 29 2" xfId="32147"/>
    <cellStyle name="Note 3 2 11 29 3" xfId="49635"/>
    <cellStyle name="Note 3 2 11 3" xfId="1054"/>
    <cellStyle name="Note 3 2 11 3 2" xfId="18670"/>
    <cellStyle name="Note 3 2 11 3 3" xfId="36158"/>
    <cellStyle name="Note 3 2 11 30" xfId="15142"/>
    <cellStyle name="Note 3 2 11 30 2" xfId="32702"/>
    <cellStyle name="Note 3 2 11 30 3" xfId="50190"/>
    <cellStyle name="Note 3 2 11 31" xfId="15707"/>
    <cellStyle name="Note 3 2 11 31 2" xfId="33267"/>
    <cellStyle name="Note 3 2 11 31 3" xfId="50755"/>
    <cellStyle name="Note 3 2 11 32" xfId="16254"/>
    <cellStyle name="Note 3 2 11 32 2" xfId="33814"/>
    <cellStyle name="Note 3 2 11 32 3" xfId="51302"/>
    <cellStyle name="Note 3 2 11 33" xfId="16805"/>
    <cellStyle name="Note 3 2 11 33 2" xfId="34365"/>
    <cellStyle name="Note 3 2 11 33 3" xfId="51853"/>
    <cellStyle name="Note 3 2 11 34" xfId="17326"/>
    <cellStyle name="Note 3 2 11 34 2" xfId="34886"/>
    <cellStyle name="Note 3 2 11 34 3" xfId="52374"/>
    <cellStyle name="Note 3 2 11 35" xfId="17930"/>
    <cellStyle name="Note 3 2 11 36" xfId="35418"/>
    <cellStyle name="Note 3 2 11 37" xfId="53108"/>
    <cellStyle name="Note 3 2 11 38" xfId="53857"/>
    <cellStyle name="Note 3 2 11 4" xfId="1489"/>
    <cellStyle name="Note 3 2 11 4 2" xfId="19081"/>
    <cellStyle name="Note 3 2 11 4 3" xfId="36569"/>
    <cellStyle name="Note 3 2 11 5" xfId="1925"/>
    <cellStyle name="Note 3 2 11 5 2" xfId="19517"/>
    <cellStyle name="Note 3 2 11 5 3" xfId="37005"/>
    <cellStyle name="Note 3 2 11 6" xfId="2360"/>
    <cellStyle name="Note 3 2 11 6 2" xfId="19952"/>
    <cellStyle name="Note 3 2 11 6 3" xfId="37440"/>
    <cellStyle name="Note 3 2 11 7" xfId="2797"/>
    <cellStyle name="Note 3 2 11 7 2" xfId="20389"/>
    <cellStyle name="Note 3 2 11 7 3" xfId="37877"/>
    <cellStyle name="Note 3 2 11 8" xfId="2915"/>
    <cellStyle name="Note 3 2 11 8 2" xfId="20507"/>
    <cellStyle name="Note 3 2 11 8 3" xfId="37995"/>
    <cellStyle name="Note 3 2 11 9" xfId="3646"/>
    <cellStyle name="Note 3 2 11 9 2" xfId="21238"/>
    <cellStyle name="Note 3 2 11 9 3" xfId="38726"/>
    <cellStyle name="Note 3 2 12" xfId="282"/>
    <cellStyle name="Note 3 2 12 10" xfId="4229"/>
    <cellStyle name="Note 3 2 12 10 2" xfId="21821"/>
    <cellStyle name="Note 3 2 12 10 3" xfId="39309"/>
    <cellStyle name="Note 3 2 12 11" xfId="4650"/>
    <cellStyle name="Note 3 2 12 11 2" xfId="22242"/>
    <cellStyle name="Note 3 2 12 11 3" xfId="39730"/>
    <cellStyle name="Note 3 2 12 12" xfId="5051"/>
    <cellStyle name="Note 3 2 12 12 2" xfId="22643"/>
    <cellStyle name="Note 3 2 12 12 3" xfId="40131"/>
    <cellStyle name="Note 3 2 12 13" xfId="5451"/>
    <cellStyle name="Note 3 2 12 13 2" xfId="23043"/>
    <cellStyle name="Note 3 2 12 13 3" xfId="40531"/>
    <cellStyle name="Note 3 2 12 14" xfId="6196"/>
    <cellStyle name="Note 3 2 12 14 2" xfId="23756"/>
    <cellStyle name="Note 3 2 12 14 3" xfId="41244"/>
    <cellStyle name="Note 3 2 12 15" xfId="6797"/>
    <cellStyle name="Note 3 2 12 15 2" xfId="24357"/>
    <cellStyle name="Note 3 2 12 15 3" xfId="41845"/>
    <cellStyle name="Note 3 2 12 16" xfId="7377"/>
    <cellStyle name="Note 3 2 12 16 2" xfId="24937"/>
    <cellStyle name="Note 3 2 12 16 3" xfId="42425"/>
    <cellStyle name="Note 3 2 12 17" xfId="7945"/>
    <cellStyle name="Note 3 2 12 17 2" xfId="25505"/>
    <cellStyle name="Note 3 2 12 17 3" xfId="42993"/>
    <cellStyle name="Note 3 2 12 18" xfId="8513"/>
    <cellStyle name="Note 3 2 12 18 2" xfId="26073"/>
    <cellStyle name="Note 3 2 12 18 3" xfId="43561"/>
    <cellStyle name="Note 3 2 12 19" xfId="9081"/>
    <cellStyle name="Note 3 2 12 19 2" xfId="26641"/>
    <cellStyle name="Note 3 2 12 19 3" xfId="44129"/>
    <cellStyle name="Note 3 2 12 2" xfId="733"/>
    <cellStyle name="Note 3 2 12 2 2" xfId="18601"/>
    <cellStyle name="Note 3 2 12 2 3" xfId="36089"/>
    <cellStyle name="Note 3 2 12 20" xfId="9649"/>
    <cellStyle name="Note 3 2 12 20 2" xfId="27209"/>
    <cellStyle name="Note 3 2 12 20 3" xfId="44697"/>
    <cellStyle name="Note 3 2 12 21" xfId="10228"/>
    <cellStyle name="Note 3 2 12 21 2" xfId="27788"/>
    <cellStyle name="Note 3 2 12 21 3" xfId="45276"/>
    <cellStyle name="Note 3 2 12 22" xfId="10795"/>
    <cellStyle name="Note 3 2 12 22 2" xfId="28355"/>
    <cellStyle name="Note 3 2 12 22 3" xfId="45843"/>
    <cellStyle name="Note 3 2 12 23" xfId="11305"/>
    <cellStyle name="Note 3 2 12 23 2" xfId="28865"/>
    <cellStyle name="Note 3 2 12 23 3" xfId="46353"/>
    <cellStyle name="Note 3 2 12 24" xfId="11886"/>
    <cellStyle name="Note 3 2 12 24 2" xfId="29446"/>
    <cellStyle name="Note 3 2 12 24 3" xfId="46934"/>
    <cellStyle name="Note 3 2 12 25" xfId="12464"/>
    <cellStyle name="Note 3 2 12 25 2" xfId="30024"/>
    <cellStyle name="Note 3 2 12 25 3" xfId="47512"/>
    <cellStyle name="Note 3 2 12 26" xfId="13040"/>
    <cellStyle name="Note 3 2 12 26 2" xfId="30600"/>
    <cellStyle name="Note 3 2 12 26 3" xfId="48088"/>
    <cellStyle name="Note 3 2 12 27" xfId="13616"/>
    <cellStyle name="Note 3 2 12 27 2" xfId="31176"/>
    <cellStyle name="Note 3 2 12 27 3" xfId="48664"/>
    <cellStyle name="Note 3 2 12 28" xfId="14190"/>
    <cellStyle name="Note 3 2 12 28 2" xfId="31750"/>
    <cellStyle name="Note 3 2 12 28 3" xfId="49238"/>
    <cellStyle name="Note 3 2 12 29" xfId="14746"/>
    <cellStyle name="Note 3 2 12 29 2" xfId="32306"/>
    <cellStyle name="Note 3 2 12 29 3" xfId="49794"/>
    <cellStyle name="Note 3 2 12 3" xfId="1226"/>
    <cellStyle name="Note 3 2 12 3 2" xfId="18818"/>
    <cellStyle name="Note 3 2 12 3 3" xfId="36306"/>
    <cellStyle name="Note 3 2 12 30" xfId="15303"/>
    <cellStyle name="Note 3 2 12 30 2" xfId="32863"/>
    <cellStyle name="Note 3 2 12 30 3" xfId="50351"/>
    <cellStyle name="Note 3 2 12 31" xfId="15861"/>
    <cellStyle name="Note 3 2 12 31 2" xfId="33421"/>
    <cellStyle name="Note 3 2 12 31 3" xfId="50909"/>
    <cellStyle name="Note 3 2 12 32" xfId="16409"/>
    <cellStyle name="Note 3 2 12 32 2" xfId="33969"/>
    <cellStyle name="Note 3 2 12 32 3" xfId="51457"/>
    <cellStyle name="Note 3 2 12 33" xfId="16942"/>
    <cellStyle name="Note 3 2 12 33 2" xfId="34502"/>
    <cellStyle name="Note 3 2 12 33 3" xfId="51990"/>
    <cellStyle name="Note 3 2 12 34" xfId="17463"/>
    <cellStyle name="Note 3 2 12 34 2" xfId="35023"/>
    <cellStyle name="Note 3 2 12 34 3" xfId="52511"/>
    <cellStyle name="Note 3 2 12 35" xfId="18067"/>
    <cellStyle name="Note 3 2 12 36" xfId="35555"/>
    <cellStyle name="Note 3 2 12 37" xfId="53281"/>
    <cellStyle name="Note 3 2 12 38" xfId="53539"/>
    <cellStyle name="Note 3 2 12 4" xfId="1662"/>
    <cellStyle name="Note 3 2 12 4 2" xfId="19254"/>
    <cellStyle name="Note 3 2 12 4 3" xfId="36742"/>
    <cellStyle name="Note 3 2 12 5" xfId="2097"/>
    <cellStyle name="Note 3 2 12 5 2" xfId="19689"/>
    <cellStyle name="Note 3 2 12 5 3" xfId="37177"/>
    <cellStyle name="Note 3 2 12 6" xfId="2533"/>
    <cellStyle name="Note 3 2 12 6 2" xfId="20125"/>
    <cellStyle name="Note 3 2 12 6 3" xfId="37613"/>
    <cellStyle name="Note 3 2 12 7" xfId="2889"/>
    <cellStyle name="Note 3 2 12 7 2" xfId="20481"/>
    <cellStyle name="Note 3 2 12 7 3" xfId="37969"/>
    <cellStyle name="Note 3 2 12 8" xfId="3383"/>
    <cellStyle name="Note 3 2 12 8 2" xfId="20975"/>
    <cellStyle name="Note 3 2 12 8 3" xfId="38463"/>
    <cellStyle name="Note 3 2 12 9" xfId="3808"/>
    <cellStyle name="Note 3 2 12 9 2" xfId="21400"/>
    <cellStyle name="Note 3 2 12 9 3" xfId="38888"/>
    <cellStyle name="Note 3 2 13" xfId="256"/>
    <cellStyle name="Note 3 2 13 10" xfId="3224"/>
    <cellStyle name="Note 3 2 13 10 2" xfId="20816"/>
    <cellStyle name="Note 3 2 13 10 3" xfId="38304"/>
    <cellStyle name="Note 3 2 13 11" xfId="3655"/>
    <cellStyle name="Note 3 2 13 11 2" xfId="21247"/>
    <cellStyle name="Note 3 2 13 11 3" xfId="38735"/>
    <cellStyle name="Note 3 2 13 12" xfId="4079"/>
    <cellStyle name="Note 3 2 13 12 2" xfId="21671"/>
    <cellStyle name="Note 3 2 13 12 3" xfId="39159"/>
    <cellStyle name="Note 3 2 13 13" xfId="4500"/>
    <cellStyle name="Note 3 2 13 13 2" xfId="22092"/>
    <cellStyle name="Note 3 2 13 13 3" xfId="39580"/>
    <cellStyle name="Note 3 2 13 14" xfId="6015"/>
    <cellStyle name="Note 3 2 13 14 2" xfId="23607"/>
    <cellStyle name="Note 3 2 13 14 3" xfId="41095"/>
    <cellStyle name="Note 3 2 13 15" xfId="6616"/>
    <cellStyle name="Note 3 2 13 15 2" xfId="24176"/>
    <cellStyle name="Note 3 2 13 15 3" xfId="41664"/>
    <cellStyle name="Note 3 2 13 16" xfId="7196"/>
    <cellStyle name="Note 3 2 13 16 2" xfId="24756"/>
    <cellStyle name="Note 3 2 13 16 3" xfId="42244"/>
    <cellStyle name="Note 3 2 13 17" xfId="7764"/>
    <cellStyle name="Note 3 2 13 17 2" xfId="25324"/>
    <cellStyle name="Note 3 2 13 17 3" xfId="42812"/>
    <cellStyle name="Note 3 2 13 18" xfId="8332"/>
    <cellStyle name="Note 3 2 13 18 2" xfId="25892"/>
    <cellStyle name="Note 3 2 13 18 3" xfId="43380"/>
    <cellStyle name="Note 3 2 13 19" xfId="8900"/>
    <cellStyle name="Note 3 2 13 19 2" xfId="26460"/>
    <cellStyle name="Note 3 2 13 19 3" xfId="43948"/>
    <cellStyle name="Note 3 2 13 2" xfId="549"/>
    <cellStyle name="Note 3 2 13 2 2" xfId="18590"/>
    <cellStyle name="Note 3 2 13 2 3" xfId="36078"/>
    <cellStyle name="Note 3 2 13 20" xfId="9468"/>
    <cellStyle name="Note 3 2 13 20 2" xfId="27028"/>
    <cellStyle name="Note 3 2 13 20 3" xfId="44516"/>
    <cellStyle name="Note 3 2 13 21" xfId="10048"/>
    <cellStyle name="Note 3 2 13 21 2" xfId="27608"/>
    <cellStyle name="Note 3 2 13 21 3" xfId="45096"/>
    <cellStyle name="Note 3 2 13 22" xfId="10615"/>
    <cellStyle name="Note 3 2 13 22 2" xfId="28175"/>
    <cellStyle name="Note 3 2 13 22 3" xfId="45663"/>
    <cellStyle name="Note 3 2 13 23" xfId="11126"/>
    <cellStyle name="Note 3 2 13 23 2" xfId="28686"/>
    <cellStyle name="Note 3 2 13 23 3" xfId="46174"/>
    <cellStyle name="Note 3 2 13 24" xfId="11705"/>
    <cellStyle name="Note 3 2 13 24 2" xfId="29265"/>
    <cellStyle name="Note 3 2 13 24 3" xfId="46753"/>
    <cellStyle name="Note 3 2 13 25" xfId="12283"/>
    <cellStyle name="Note 3 2 13 25 2" xfId="29843"/>
    <cellStyle name="Note 3 2 13 25 3" xfId="47331"/>
    <cellStyle name="Note 3 2 13 26" xfId="12862"/>
    <cellStyle name="Note 3 2 13 26 2" xfId="30422"/>
    <cellStyle name="Note 3 2 13 26 3" xfId="47910"/>
    <cellStyle name="Note 3 2 13 27" xfId="13438"/>
    <cellStyle name="Note 3 2 13 27 2" xfId="30998"/>
    <cellStyle name="Note 3 2 13 27 3" xfId="48486"/>
    <cellStyle name="Note 3 2 13 28" xfId="14015"/>
    <cellStyle name="Note 3 2 13 28 2" xfId="31575"/>
    <cellStyle name="Note 3 2 13 28 3" xfId="49063"/>
    <cellStyle name="Note 3 2 13 29" xfId="14575"/>
    <cellStyle name="Note 3 2 13 29 2" xfId="32135"/>
    <cellStyle name="Note 3 2 13 29 3" xfId="49623"/>
    <cellStyle name="Note 3 2 13 3" xfId="1042"/>
    <cellStyle name="Note 3 2 13 3 2" xfId="18658"/>
    <cellStyle name="Note 3 2 13 3 3" xfId="36146"/>
    <cellStyle name="Note 3 2 13 30" xfId="15130"/>
    <cellStyle name="Note 3 2 13 30 2" xfId="32690"/>
    <cellStyle name="Note 3 2 13 30 3" xfId="50178"/>
    <cellStyle name="Note 3 2 13 31" xfId="15695"/>
    <cellStyle name="Note 3 2 13 31 2" xfId="33255"/>
    <cellStyle name="Note 3 2 13 31 3" xfId="50743"/>
    <cellStyle name="Note 3 2 13 32" xfId="16242"/>
    <cellStyle name="Note 3 2 13 32 2" xfId="33802"/>
    <cellStyle name="Note 3 2 13 32 3" xfId="51290"/>
    <cellStyle name="Note 3 2 13 33" xfId="16793"/>
    <cellStyle name="Note 3 2 13 33 2" xfId="34353"/>
    <cellStyle name="Note 3 2 13 33 3" xfId="51841"/>
    <cellStyle name="Note 3 2 13 34" xfId="17314"/>
    <cellStyle name="Note 3 2 13 34 2" xfId="34874"/>
    <cellStyle name="Note 3 2 13 34 3" xfId="52362"/>
    <cellStyle name="Note 3 2 13 35" xfId="17918"/>
    <cellStyle name="Note 3 2 13 36" xfId="35406"/>
    <cellStyle name="Note 3 2 13 37" xfId="53096"/>
    <cellStyle name="Note 3 2 13 38" xfId="53016"/>
    <cellStyle name="Note 3 2 13 4" xfId="515"/>
    <cellStyle name="Note 3 2 13 4 2" xfId="18562"/>
    <cellStyle name="Note 3 2 13 4 3" xfId="36050"/>
    <cellStyle name="Note 3 2 13 5" xfId="1064"/>
    <cellStyle name="Note 3 2 13 5 2" xfId="18680"/>
    <cellStyle name="Note 3 2 13 5 3" xfId="36168"/>
    <cellStyle name="Note 3 2 13 6" xfId="1499"/>
    <cellStyle name="Note 3 2 13 6 2" xfId="19091"/>
    <cellStyle name="Note 3 2 13 6 3" xfId="36579"/>
    <cellStyle name="Note 3 2 13 7" xfId="3010"/>
    <cellStyle name="Note 3 2 13 7 2" xfId="20602"/>
    <cellStyle name="Note 3 2 13 7 3" xfId="38090"/>
    <cellStyle name="Note 3 2 13 8" xfId="3137"/>
    <cellStyle name="Note 3 2 13 8 2" xfId="20729"/>
    <cellStyle name="Note 3 2 13 8 3" xfId="38217"/>
    <cellStyle name="Note 3 2 13 9" xfId="3123"/>
    <cellStyle name="Note 3 2 13 9 2" xfId="20715"/>
    <cellStyle name="Note 3 2 13 9 3" xfId="38203"/>
    <cellStyle name="Note 3 2 14" xfId="320"/>
    <cellStyle name="Note 3 2 14 10" xfId="10592"/>
    <cellStyle name="Note 3 2 14 10 2" xfId="28152"/>
    <cellStyle name="Note 3 2 14 10 3" xfId="45640"/>
    <cellStyle name="Note 3 2 14 11" xfId="11103"/>
    <cellStyle name="Note 3 2 14 11 2" xfId="28663"/>
    <cellStyle name="Note 3 2 14 11 3" xfId="46151"/>
    <cellStyle name="Note 3 2 14 12" xfId="11682"/>
    <cellStyle name="Note 3 2 14 12 2" xfId="29242"/>
    <cellStyle name="Note 3 2 14 12 3" xfId="46730"/>
    <cellStyle name="Note 3 2 14 13" xfId="12260"/>
    <cellStyle name="Note 3 2 14 13 2" xfId="29820"/>
    <cellStyle name="Note 3 2 14 13 3" xfId="47308"/>
    <cellStyle name="Note 3 2 14 14" xfId="12839"/>
    <cellStyle name="Note 3 2 14 14 2" xfId="30399"/>
    <cellStyle name="Note 3 2 14 14 3" xfId="47887"/>
    <cellStyle name="Note 3 2 14 15" xfId="13415"/>
    <cellStyle name="Note 3 2 14 15 2" xfId="30975"/>
    <cellStyle name="Note 3 2 14 15 3" xfId="48463"/>
    <cellStyle name="Note 3 2 14 16" xfId="13992"/>
    <cellStyle name="Note 3 2 14 16 2" xfId="31552"/>
    <cellStyle name="Note 3 2 14 16 3" xfId="49040"/>
    <cellStyle name="Note 3 2 14 17" xfId="14552"/>
    <cellStyle name="Note 3 2 14 17 2" xfId="32112"/>
    <cellStyle name="Note 3 2 14 17 3" xfId="49600"/>
    <cellStyle name="Note 3 2 14 18" xfId="15107"/>
    <cellStyle name="Note 3 2 14 18 2" xfId="32667"/>
    <cellStyle name="Note 3 2 14 18 3" xfId="50155"/>
    <cellStyle name="Note 3 2 14 19" xfId="15672"/>
    <cellStyle name="Note 3 2 14 19 2" xfId="33232"/>
    <cellStyle name="Note 3 2 14 19 3" xfId="50720"/>
    <cellStyle name="Note 3 2 14 2" xfId="5992"/>
    <cellStyle name="Note 3 2 14 2 2" xfId="23584"/>
    <cellStyle name="Note 3 2 14 2 3" xfId="41072"/>
    <cellStyle name="Note 3 2 14 20" xfId="16219"/>
    <cellStyle name="Note 3 2 14 20 2" xfId="33779"/>
    <cellStyle name="Note 3 2 14 20 3" xfId="51267"/>
    <cellStyle name="Note 3 2 14 21" xfId="16770"/>
    <cellStyle name="Note 3 2 14 21 2" xfId="34330"/>
    <cellStyle name="Note 3 2 14 21 3" xfId="51818"/>
    <cellStyle name="Note 3 2 14 22" xfId="17291"/>
    <cellStyle name="Note 3 2 14 22 2" xfId="34851"/>
    <cellStyle name="Note 3 2 14 22 3" xfId="52339"/>
    <cellStyle name="Note 3 2 14 23" xfId="18367"/>
    <cellStyle name="Note 3 2 14 23 2" xfId="35855"/>
    <cellStyle name="Note 3 2 14 24" xfId="17895"/>
    <cellStyle name="Note 3 2 14 25" xfId="35383"/>
    <cellStyle name="Note 3 2 14 3" xfId="6593"/>
    <cellStyle name="Note 3 2 14 3 2" xfId="24153"/>
    <cellStyle name="Note 3 2 14 3 3" xfId="41641"/>
    <cellStyle name="Note 3 2 14 4" xfId="7173"/>
    <cellStyle name="Note 3 2 14 4 2" xfId="24733"/>
    <cellStyle name="Note 3 2 14 4 3" xfId="42221"/>
    <cellStyle name="Note 3 2 14 5" xfId="7741"/>
    <cellStyle name="Note 3 2 14 5 2" xfId="25301"/>
    <cellStyle name="Note 3 2 14 5 3" xfId="42789"/>
    <cellStyle name="Note 3 2 14 6" xfId="8309"/>
    <cellStyle name="Note 3 2 14 6 2" xfId="25869"/>
    <cellStyle name="Note 3 2 14 6 3" xfId="43357"/>
    <cellStyle name="Note 3 2 14 7" xfId="8877"/>
    <cellStyle name="Note 3 2 14 7 2" xfId="26437"/>
    <cellStyle name="Note 3 2 14 7 3" xfId="43925"/>
    <cellStyle name="Note 3 2 14 8" xfId="9445"/>
    <cellStyle name="Note 3 2 14 8 2" xfId="27005"/>
    <cellStyle name="Note 3 2 14 8 3" xfId="44493"/>
    <cellStyle name="Note 3 2 14 9" xfId="10025"/>
    <cellStyle name="Note 3 2 14 9 2" xfId="27585"/>
    <cellStyle name="Note 3 2 14 9 3" xfId="45073"/>
    <cellStyle name="Note 3 2 15" xfId="331"/>
    <cellStyle name="Note 3 2 15 2" xfId="18378"/>
    <cellStyle name="Note 3 2 15 3" xfId="35866"/>
    <cellStyle name="Note 3 2 16" xfId="339"/>
    <cellStyle name="Note 3 2 16 2" xfId="18386"/>
    <cellStyle name="Note 3 2 16 3" xfId="35874"/>
    <cellStyle name="Note 3 2 17" xfId="327"/>
    <cellStyle name="Note 3 2 17 2" xfId="18374"/>
    <cellStyle name="Note 3 2 17 3" xfId="35862"/>
    <cellStyle name="Note 3 2 18" xfId="306"/>
    <cellStyle name="Note 3 2 18 2" xfId="18353"/>
    <cellStyle name="Note 3 2 18 3" xfId="35841"/>
    <cellStyle name="Note 3 2 19" xfId="174"/>
    <cellStyle name="Note 3 2 19 2" xfId="18329"/>
    <cellStyle name="Note 3 2 19 3" xfId="35817"/>
    <cellStyle name="Note 3 2 2" xfId="216"/>
    <cellStyle name="Note 3 2 2 10" xfId="2378"/>
    <cellStyle name="Note 3 2 2 10 2" xfId="19970"/>
    <cellStyle name="Note 3 2 2 10 3" xfId="37458"/>
    <cellStyle name="Note 3 2 2 11" xfId="2833"/>
    <cellStyle name="Note 3 2 2 11 2" xfId="20425"/>
    <cellStyle name="Note 3 2 2 11 3" xfId="37913"/>
    <cellStyle name="Note 3 2 2 12" xfId="3232"/>
    <cellStyle name="Note 3 2 2 12 2" xfId="20824"/>
    <cellStyle name="Note 3 2 2 12 3" xfId="38312"/>
    <cellStyle name="Note 3 2 2 13" xfId="3663"/>
    <cellStyle name="Note 3 2 2 13 2" xfId="21255"/>
    <cellStyle name="Note 3 2 2 13 3" xfId="38743"/>
    <cellStyle name="Note 3 2 2 14" xfId="4087"/>
    <cellStyle name="Note 3 2 2 14 2" xfId="21679"/>
    <cellStyle name="Note 3 2 2 14 3" xfId="39167"/>
    <cellStyle name="Note 3 2 2 15" xfId="4508"/>
    <cellStyle name="Note 3 2 2 15 2" xfId="22100"/>
    <cellStyle name="Note 3 2 2 15 3" xfId="39588"/>
    <cellStyle name="Note 3 2 2 16" xfId="4926"/>
    <cellStyle name="Note 3 2 2 16 2" xfId="22518"/>
    <cellStyle name="Note 3 2 2 16 3" xfId="40006"/>
    <cellStyle name="Note 3 2 2 17" xfId="5326"/>
    <cellStyle name="Note 3 2 2 17 2" xfId="22918"/>
    <cellStyle name="Note 3 2 2 17 3" xfId="40406"/>
    <cellStyle name="Note 3 2 2 18" xfId="5829"/>
    <cellStyle name="Note 3 2 2 18 2" xfId="23421"/>
    <cellStyle name="Note 3 2 2 18 3" xfId="40909"/>
    <cellStyle name="Note 3 2 2 19" xfId="5742"/>
    <cellStyle name="Note 3 2 2 19 2" xfId="23334"/>
    <cellStyle name="Note 3 2 2 19 3" xfId="40822"/>
    <cellStyle name="Note 3 2 2 2" xfId="645"/>
    <cellStyle name="Note 3 2 2 2 10" xfId="3721"/>
    <cellStyle name="Note 3 2 2 2 10 2" xfId="21313"/>
    <cellStyle name="Note 3 2 2 2 10 3" xfId="38801"/>
    <cellStyle name="Note 3 2 2 2 11" xfId="4142"/>
    <cellStyle name="Note 3 2 2 2 11 2" xfId="21734"/>
    <cellStyle name="Note 3 2 2 2 11 3" xfId="39222"/>
    <cellStyle name="Note 3 2 2 2 12" xfId="4563"/>
    <cellStyle name="Note 3 2 2 2 12 2" xfId="22155"/>
    <cellStyle name="Note 3 2 2 2 12 3" xfId="39643"/>
    <cellStyle name="Note 3 2 2 2 13" xfId="4974"/>
    <cellStyle name="Note 3 2 2 2 13 2" xfId="22566"/>
    <cellStyle name="Note 3 2 2 2 13 3" xfId="40054"/>
    <cellStyle name="Note 3 2 2 2 14" xfId="5374"/>
    <cellStyle name="Note 3 2 2 2 14 2" xfId="22966"/>
    <cellStyle name="Note 3 2 2 2 14 3" xfId="40454"/>
    <cellStyle name="Note 3 2 2 2 15" xfId="5895"/>
    <cellStyle name="Note 3 2 2 2 15 2" xfId="23487"/>
    <cellStyle name="Note 3 2 2 2 15 3" xfId="40975"/>
    <cellStyle name="Note 3 2 2 2 16" xfId="6494"/>
    <cellStyle name="Note 3 2 2 2 16 2" xfId="24054"/>
    <cellStyle name="Note 3 2 2 2 16 3" xfId="41542"/>
    <cellStyle name="Note 3 2 2 2 17" xfId="7074"/>
    <cellStyle name="Note 3 2 2 2 17 2" xfId="24634"/>
    <cellStyle name="Note 3 2 2 2 17 3" xfId="42122"/>
    <cellStyle name="Note 3 2 2 2 18" xfId="7642"/>
    <cellStyle name="Note 3 2 2 2 18 2" xfId="25202"/>
    <cellStyle name="Note 3 2 2 2 18 3" xfId="42690"/>
    <cellStyle name="Note 3 2 2 2 19" xfId="8210"/>
    <cellStyle name="Note 3 2 2 2 19 2" xfId="25770"/>
    <cellStyle name="Note 3 2 2 2 19 3" xfId="43258"/>
    <cellStyle name="Note 3 2 2 2 2" xfId="793"/>
    <cellStyle name="Note 3 2 2 2 2 10" xfId="4710"/>
    <cellStyle name="Note 3 2 2 2 2 10 2" xfId="22302"/>
    <cellStyle name="Note 3 2 2 2 2 10 3" xfId="39790"/>
    <cellStyle name="Note 3 2 2 2 2 11" xfId="5111"/>
    <cellStyle name="Note 3 2 2 2 2 11 2" xfId="22703"/>
    <cellStyle name="Note 3 2 2 2 2 11 3" xfId="40191"/>
    <cellStyle name="Note 3 2 2 2 2 12" xfId="5511"/>
    <cellStyle name="Note 3 2 2 2 2 12 2" xfId="23103"/>
    <cellStyle name="Note 3 2 2 2 2 12 3" xfId="40591"/>
    <cellStyle name="Note 3 2 2 2 2 13" xfId="6256"/>
    <cellStyle name="Note 3 2 2 2 2 13 2" xfId="23816"/>
    <cellStyle name="Note 3 2 2 2 2 13 3" xfId="41304"/>
    <cellStyle name="Note 3 2 2 2 2 14" xfId="6857"/>
    <cellStyle name="Note 3 2 2 2 2 14 2" xfId="24417"/>
    <cellStyle name="Note 3 2 2 2 2 14 3" xfId="41905"/>
    <cellStyle name="Note 3 2 2 2 2 15" xfId="7437"/>
    <cellStyle name="Note 3 2 2 2 2 15 2" xfId="24997"/>
    <cellStyle name="Note 3 2 2 2 2 15 3" xfId="42485"/>
    <cellStyle name="Note 3 2 2 2 2 16" xfId="8005"/>
    <cellStyle name="Note 3 2 2 2 2 16 2" xfId="25565"/>
    <cellStyle name="Note 3 2 2 2 2 16 3" xfId="43053"/>
    <cellStyle name="Note 3 2 2 2 2 17" xfId="8573"/>
    <cellStyle name="Note 3 2 2 2 2 17 2" xfId="26133"/>
    <cellStyle name="Note 3 2 2 2 2 17 3" xfId="43621"/>
    <cellStyle name="Note 3 2 2 2 2 18" xfId="9141"/>
    <cellStyle name="Note 3 2 2 2 2 18 2" xfId="26701"/>
    <cellStyle name="Note 3 2 2 2 2 18 3" xfId="44189"/>
    <cellStyle name="Note 3 2 2 2 2 19" xfId="9709"/>
    <cellStyle name="Note 3 2 2 2 2 19 2" xfId="27269"/>
    <cellStyle name="Note 3 2 2 2 2 19 3" xfId="44757"/>
    <cellStyle name="Note 3 2 2 2 2 2" xfId="1286"/>
    <cellStyle name="Note 3 2 2 2 2 2 2" xfId="18878"/>
    <cellStyle name="Note 3 2 2 2 2 2 3" xfId="36366"/>
    <cellStyle name="Note 3 2 2 2 2 20" xfId="10288"/>
    <cellStyle name="Note 3 2 2 2 2 20 2" xfId="27848"/>
    <cellStyle name="Note 3 2 2 2 2 20 3" xfId="45336"/>
    <cellStyle name="Note 3 2 2 2 2 21" xfId="10855"/>
    <cellStyle name="Note 3 2 2 2 2 21 2" xfId="28415"/>
    <cellStyle name="Note 3 2 2 2 2 21 3" xfId="45903"/>
    <cellStyle name="Note 3 2 2 2 2 22" xfId="11365"/>
    <cellStyle name="Note 3 2 2 2 2 22 2" xfId="28925"/>
    <cellStyle name="Note 3 2 2 2 2 22 3" xfId="46413"/>
    <cellStyle name="Note 3 2 2 2 2 23" xfId="11946"/>
    <cellStyle name="Note 3 2 2 2 2 23 2" xfId="29506"/>
    <cellStyle name="Note 3 2 2 2 2 23 3" xfId="46994"/>
    <cellStyle name="Note 3 2 2 2 2 24" xfId="12524"/>
    <cellStyle name="Note 3 2 2 2 2 24 2" xfId="30084"/>
    <cellStyle name="Note 3 2 2 2 2 24 3" xfId="47572"/>
    <cellStyle name="Note 3 2 2 2 2 25" xfId="13100"/>
    <cellStyle name="Note 3 2 2 2 2 25 2" xfId="30660"/>
    <cellStyle name="Note 3 2 2 2 2 25 3" xfId="48148"/>
    <cellStyle name="Note 3 2 2 2 2 26" xfId="13676"/>
    <cellStyle name="Note 3 2 2 2 2 26 2" xfId="31236"/>
    <cellStyle name="Note 3 2 2 2 2 26 3" xfId="48724"/>
    <cellStyle name="Note 3 2 2 2 2 27" xfId="14250"/>
    <cellStyle name="Note 3 2 2 2 2 27 2" xfId="31810"/>
    <cellStyle name="Note 3 2 2 2 2 27 3" xfId="49298"/>
    <cellStyle name="Note 3 2 2 2 2 28" xfId="14806"/>
    <cellStyle name="Note 3 2 2 2 2 28 2" xfId="32366"/>
    <cellStyle name="Note 3 2 2 2 2 28 3" xfId="49854"/>
    <cellStyle name="Note 3 2 2 2 2 29" xfId="15363"/>
    <cellStyle name="Note 3 2 2 2 2 29 2" xfId="32923"/>
    <cellStyle name="Note 3 2 2 2 2 29 3" xfId="50411"/>
    <cellStyle name="Note 3 2 2 2 2 3" xfId="1722"/>
    <cellStyle name="Note 3 2 2 2 2 3 2" xfId="19314"/>
    <cellStyle name="Note 3 2 2 2 2 3 3" xfId="36802"/>
    <cellStyle name="Note 3 2 2 2 2 30" xfId="15921"/>
    <cellStyle name="Note 3 2 2 2 2 30 2" xfId="33481"/>
    <cellStyle name="Note 3 2 2 2 2 30 3" xfId="50969"/>
    <cellStyle name="Note 3 2 2 2 2 31" xfId="16469"/>
    <cellStyle name="Note 3 2 2 2 2 31 2" xfId="34029"/>
    <cellStyle name="Note 3 2 2 2 2 31 3" xfId="51517"/>
    <cellStyle name="Note 3 2 2 2 2 32" xfId="17002"/>
    <cellStyle name="Note 3 2 2 2 2 32 2" xfId="34562"/>
    <cellStyle name="Note 3 2 2 2 2 32 3" xfId="52050"/>
    <cellStyle name="Note 3 2 2 2 2 33" xfId="17523"/>
    <cellStyle name="Note 3 2 2 2 2 33 2" xfId="35083"/>
    <cellStyle name="Note 3 2 2 2 2 33 3" xfId="52571"/>
    <cellStyle name="Note 3 2 2 2 2 34" xfId="18127"/>
    <cellStyle name="Note 3 2 2 2 2 35" xfId="35615"/>
    <cellStyle name="Note 3 2 2 2 2 36" xfId="53341"/>
    <cellStyle name="Note 3 2 2 2 2 37" xfId="53048"/>
    <cellStyle name="Note 3 2 2 2 2 4" xfId="2157"/>
    <cellStyle name="Note 3 2 2 2 2 4 2" xfId="19749"/>
    <cellStyle name="Note 3 2 2 2 2 4 3" xfId="37237"/>
    <cellStyle name="Note 3 2 2 2 2 5" xfId="2593"/>
    <cellStyle name="Note 3 2 2 2 2 5 2" xfId="20185"/>
    <cellStyle name="Note 3 2 2 2 2 5 3" xfId="37673"/>
    <cellStyle name="Note 3 2 2 2 2 6" xfId="1097"/>
    <cellStyle name="Note 3 2 2 2 2 6 2" xfId="18713"/>
    <cellStyle name="Note 3 2 2 2 2 6 3" xfId="36201"/>
    <cellStyle name="Note 3 2 2 2 2 7" xfId="3443"/>
    <cellStyle name="Note 3 2 2 2 2 7 2" xfId="21035"/>
    <cellStyle name="Note 3 2 2 2 2 7 3" xfId="38523"/>
    <cellStyle name="Note 3 2 2 2 2 8" xfId="3868"/>
    <cellStyle name="Note 3 2 2 2 2 8 2" xfId="21460"/>
    <cellStyle name="Note 3 2 2 2 2 8 3" xfId="38948"/>
    <cellStyle name="Note 3 2 2 2 2 9" xfId="4289"/>
    <cellStyle name="Note 3 2 2 2 2 9 2" xfId="21881"/>
    <cellStyle name="Note 3 2 2 2 2 9 3" xfId="39369"/>
    <cellStyle name="Note 3 2 2 2 20" xfId="8778"/>
    <cellStyle name="Note 3 2 2 2 20 2" xfId="26338"/>
    <cellStyle name="Note 3 2 2 2 20 3" xfId="43826"/>
    <cellStyle name="Note 3 2 2 2 21" xfId="9346"/>
    <cellStyle name="Note 3 2 2 2 21 2" xfId="26906"/>
    <cellStyle name="Note 3 2 2 2 21 3" xfId="44394"/>
    <cellStyle name="Note 3 2 2 2 22" xfId="9926"/>
    <cellStyle name="Note 3 2 2 2 22 2" xfId="27486"/>
    <cellStyle name="Note 3 2 2 2 22 3" xfId="44974"/>
    <cellStyle name="Note 3 2 2 2 23" xfId="9485"/>
    <cellStyle name="Note 3 2 2 2 23 2" xfId="27045"/>
    <cellStyle name="Note 3 2 2 2 23 3" xfId="44533"/>
    <cellStyle name="Note 3 2 2 2 24" xfId="11583"/>
    <cellStyle name="Note 3 2 2 2 24 2" xfId="29143"/>
    <cellStyle name="Note 3 2 2 2 24 3" xfId="46631"/>
    <cellStyle name="Note 3 2 2 2 25" xfId="12163"/>
    <cellStyle name="Note 3 2 2 2 25 2" xfId="29723"/>
    <cellStyle name="Note 3 2 2 2 25 3" xfId="47211"/>
    <cellStyle name="Note 3 2 2 2 26" xfId="12741"/>
    <cellStyle name="Note 3 2 2 2 26 2" xfId="30301"/>
    <cellStyle name="Note 3 2 2 2 26 3" xfId="47789"/>
    <cellStyle name="Note 3 2 2 2 27" xfId="13317"/>
    <cellStyle name="Note 3 2 2 2 27 2" xfId="30877"/>
    <cellStyle name="Note 3 2 2 2 27 3" xfId="48365"/>
    <cellStyle name="Note 3 2 2 2 28" xfId="13893"/>
    <cellStyle name="Note 3 2 2 2 28 2" xfId="31453"/>
    <cellStyle name="Note 3 2 2 2 28 3" xfId="48941"/>
    <cellStyle name="Note 3 2 2 2 29" xfId="14455"/>
    <cellStyle name="Note 3 2 2 2 29 2" xfId="32015"/>
    <cellStyle name="Note 3 2 2 2 29 3" xfId="49503"/>
    <cellStyle name="Note 3 2 2 2 3" xfId="913"/>
    <cellStyle name="Note 3 2 2 2 3 10" xfId="4830"/>
    <cellStyle name="Note 3 2 2 2 3 10 2" xfId="22422"/>
    <cellStyle name="Note 3 2 2 2 3 10 3" xfId="39910"/>
    <cellStyle name="Note 3 2 2 2 3 11" xfId="5231"/>
    <cellStyle name="Note 3 2 2 2 3 11 2" xfId="22823"/>
    <cellStyle name="Note 3 2 2 2 3 11 3" xfId="40311"/>
    <cellStyle name="Note 3 2 2 2 3 12" xfId="5631"/>
    <cellStyle name="Note 3 2 2 2 3 12 2" xfId="23223"/>
    <cellStyle name="Note 3 2 2 2 3 12 3" xfId="40711"/>
    <cellStyle name="Note 3 2 2 2 3 13" xfId="6376"/>
    <cellStyle name="Note 3 2 2 2 3 13 2" xfId="23936"/>
    <cellStyle name="Note 3 2 2 2 3 13 3" xfId="41424"/>
    <cellStyle name="Note 3 2 2 2 3 14" xfId="6977"/>
    <cellStyle name="Note 3 2 2 2 3 14 2" xfId="24537"/>
    <cellStyle name="Note 3 2 2 2 3 14 3" xfId="42025"/>
    <cellStyle name="Note 3 2 2 2 3 15" xfId="7557"/>
    <cellStyle name="Note 3 2 2 2 3 15 2" xfId="25117"/>
    <cellStyle name="Note 3 2 2 2 3 15 3" xfId="42605"/>
    <cellStyle name="Note 3 2 2 2 3 16" xfId="8125"/>
    <cellStyle name="Note 3 2 2 2 3 16 2" xfId="25685"/>
    <cellStyle name="Note 3 2 2 2 3 16 3" xfId="43173"/>
    <cellStyle name="Note 3 2 2 2 3 17" xfId="8693"/>
    <cellStyle name="Note 3 2 2 2 3 17 2" xfId="26253"/>
    <cellStyle name="Note 3 2 2 2 3 17 3" xfId="43741"/>
    <cellStyle name="Note 3 2 2 2 3 18" xfId="9261"/>
    <cellStyle name="Note 3 2 2 2 3 18 2" xfId="26821"/>
    <cellStyle name="Note 3 2 2 2 3 18 3" xfId="44309"/>
    <cellStyle name="Note 3 2 2 2 3 19" xfId="9829"/>
    <cellStyle name="Note 3 2 2 2 3 19 2" xfId="27389"/>
    <cellStyle name="Note 3 2 2 2 3 19 3" xfId="44877"/>
    <cellStyle name="Note 3 2 2 2 3 2" xfId="1406"/>
    <cellStyle name="Note 3 2 2 2 3 2 2" xfId="18998"/>
    <cellStyle name="Note 3 2 2 2 3 2 3" xfId="36486"/>
    <cellStyle name="Note 3 2 2 2 3 20" xfId="10408"/>
    <cellStyle name="Note 3 2 2 2 3 20 2" xfId="27968"/>
    <cellStyle name="Note 3 2 2 2 3 20 3" xfId="45456"/>
    <cellStyle name="Note 3 2 2 2 3 21" xfId="10975"/>
    <cellStyle name="Note 3 2 2 2 3 21 2" xfId="28535"/>
    <cellStyle name="Note 3 2 2 2 3 21 3" xfId="46023"/>
    <cellStyle name="Note 3 2 2 2 3 22" xfId="11485"/>
    <cellStyle name="Note 3 2 2 2 3 22 2" xfId="29045"/>
    <cellStyle name="Note 3 2 2 2 3 22 3" xfId="46533"/>
    <cellStyle name="Note 3 2 2 2 3 23" xfId="12066"/>
    <cellStyle name="Note 3 2 2 2 3 23 2" xfId="29626"/>
    <cellStyle name="Note 3 2 2 2 3 23 3" xfId="47114"/>
    <cellStyle name="Note 3 2 2 2 3 24" xfId="12644"/>
    <cellStyle name="Note 3 2 2 2 3 24 2" xfId="30204"/>
    <cellStyle name="Note 3 2 2 2 3 24 3" xfId="47692"/>
    <cellStyle name="Note 3 2 2 2 3 25" xfId="13220"/>
    <cellStyle name="Note 3 2 2 2 3 25 2" xfId="30780"/>
    <cellStyle name="Note 3 2 2 2 3 25 3" xfId="48268"/>
    <cellStyle name="Note 3 2 2 2 3 26" xfId="13796"/>
    <cellStyle name="Note 3 2 2 2 3 26 2" xfId="31356"/>
    <cellStyle name="Note 3 2 2 2 3 26 3" xfId="48844"/>
    <cellStyle name="Note 3 2 2 2 3 27" xfId="14370"/>
    <cellStyle name="Note 3 2 2 2 3 27 2" xfId="31930"/>
    <cellStyle name="Note 3 2 2 2 3 27 3" xfId="49418"/>
    <cellStyle name="Note 3 2 2 2 3 28" xfId="14926"/>
    <cellStyle name="Note 3 2 2 2 3 28 2" xfId="32486"/>
    <cellStyle name="Note 3 2 2 2 3 28 3" xfId="49974"/>
    <cellStyle name="Note 3 2 2 2 3 29" xfId="15483"/>
    <cellStyle name="Note 3 2 2 2 3 29 2" xfId="33043"/>
    <cellStyle name="Note 3 2 2 2 3 29 3" xfId="50531"/>
    <cellStyle name="Note 3 2 2 2 3 3" xfId="1842"/>
    <cellStyle name="Note 3 2 2 2 3 3 2" xfId="19434"/>
    <cellStyle name="Note 3 2 2 2 3 3 3" xfId="36922"/>
    <cellStyle name="Note 3 2 2 2 3 30" xfId="16041"/>
    <cellStyle name="Note 3 2 2 2 3 30 2" xfId="33601"/>
    <cellStyle name="Note 3 2 2 2 3 30 3" xfId="51089"/>
    <cellStyle name="Note 3 2 2 2 3 31" xfId="16589"/>
    <cellStyle name="Note 3 2 2 2 3 31 2" xfId="34149"/>
    <cellStyle name="Note 3 2 2 2 3 31 3" xfId="51637"/>
    <cellStyle name="Note 3 2 2 2 3 32" xfId="17122"/>
    <cellStyle name="Note 3 2 2 2 3 32 2" xfId="34682"/>
    <cellStyle name="Note 3 2 2 2 3 32 3" xfId="52170"/>
    <cellStyle name="Note 3 2 2 2 3 33" xfId="17643"/>
    <cellStyle name="Note 3 2 2 2 3 33 2" xfId="35203"/>
    <cellStyle name="Note 3 2 2 2 3 33 3" xfId="52691"/>
    <cellStyle name="Note 3 2 2 2 3 34" xfId="18247"/>
    <cellStyle name="Note 3 2 2 2 3 35" xfId="35735"/>
    <cellStyle name="Note 3 2 2 2 3 36" xfId="53461"/>
    <cellStyle name="Note 3 2 2 2 3 37" xfId="52992"/>
    <cellStyle name="Note 3 2 2 2 3 4" xfId="2277"/>
    <cellStyle name="Note 3 2 2 2 3 4 2" xfId="19869"/>
    <cellStyle name="Note 3 2 2 2 3 4 3" xfId="37357"/>
    <cellStyle name="Note 3 2 2 2 3 5" xfId="2713"/>
    <cellStyle name="Note 3 2 2 2 3 5 2" xfId="20305"/>
    <cellStyle name="Note 3 2 2 2 3 5 3" xfId="37793"/>
    <cellStyle name="Note 3 2 2 2 3 6" xfId="2860"/>
    <cellStyle name="Note 3 2 2 2 3 6 2" xfId="20452"/>
    <cellStyle name="Note 3 2 2 2 3 6 3" xfId="37940"/>
    <cellStyle name="Note 3 2 2 2 3 7" xfId="3563"/>
    <cellStyle name="Note 3 2 2 2 3 7 2" xfId="21155"/>
    <cellStyle name="Note 3 2 2 2 3 7 3" xfId="38643"/>
    <cellStyle name="Note 3 2 2 2 3 8" xfId="3988"/>
    <cellStyle name="Note 3 2 2 2 3 8 2" xfId="21580"/>
    <cellStyle name="Note 3 2 2 2 3 8 3" xfId="39068"/>
    <cellStyle name="Note 3 2 2 2 3 9" xfId="4409"/>
    <cellStyle name="Note 3 2 2 2 3 9 2" xfId="22001"/>
    <cellStyle name="Note 3 2 2 2 3 9 3" xfId="39489"/>
    <cellStyle name="Note 3 2 2 2 30" xfId="15011"/>
    <cellStyle name="Note 3 2 2 2 30 2" xfId="32571"/>
    <cellStyle name="Note 3 2 2 2 30 3" xfId="50059"/>
    <cellStyle name="Note 3 2 2 2 31" xfId="15579"/>
    <cellStyle name="Note 3 2 2 2 31 2" xfId="33139"/>
    <cellStyle name="Note 3 2 2 2 31 3" xfId="50627"/>
    <cellStyle name="Note 3 2 2 2 32" xfId="16126"/>
    <cellStyle name="Note 3 2 2 2 32 2" xfId="33686"/>
    <cellStyle name="Note 3 2 2 2 32 3" xfId="51174"/>
    <cellStyle name="Note 3 2 2 2 33" xfId="16685"/>
    <cellStyle name="Note 3 2 2 2 33 2" xfId="34245"/>
    <cellStyle name="Note 3 2 2 2 33 3" xfId="51733"/>
    <cellStyle name="Note 3 2 2 2 34" xfId="17207"/>
    <cellStyle name="Note 3 2 2 2 34 2" xfId="34767"/>
    <cellStyle name="Note 3 2 2 2 34 3" xfId="52255"/>
    <cellStyle name="Note 3 2 2 2 35" xfId="17811"/>
    <cellStyle name="Note 3 2 2 2 36" xfId="35299"/>
    <cellStyle name="Note 3 2 2 2 37" xfId="53192"/>
    <cellStyle name="Note 3 2 2 2 38" xfId="53849"/>
    <cellStyle name="Note 3 2 2 2 4" xfId="1137"/>
    <cellStyle name="Note 3 2 2 2 4 10" xfId="10708"/>
    <cellStyle name="Note 3 2 2 2 4 10 2" xfId="28268"/>
    <cellStyle name="Note 3 2 2 2 4 10 3" xfId="45756"/>
    <cellStyle name="Note 3 2 2 2 4 11" xfId="11219"/>
    <cellStyle name="Note 3 2 2 2 4 11 2" xfId="28779"/>
    <cellStyle name="Note 3 2 2 2 4 11 3" xfId="46267"/>
    <cellStyle name="Note 3 2 2 2 4 12" xfId="11799"/>
    <cellStyle name="Note 3 2 2 2 4 12 2" xfId="29359"/>
    <cellStyle name="Note 3 2 2 2 4 12 3" xfId="46847"/>
    <cellStyle name="Note 3 2 2 2 4 13" xfId="12377"/>
    <cellStyle name="Note 3 2 2 2 4 13 2" xfId="29937"/>
    <cellStyle name="Note 3 2 2 2 4 13 3" xfId="47425"/>
    <cellStyle name="Note 3 2 2 2 4 14" xfId="12954"/>
    <cellStyle name="Note 3 2 2 2 4 14 2" xfId="30514"/>
    <cellStyle name="Note 3 2 2 2 4 14 3" xfId="48002"/>
    <cellStyle name="Note 3 2 2 2 4 15" xfId="13529"/>
    <cellStyle name="Note 3 2 2 2 4 15 2" xfId="31089"/>
    <cellStyle name="Note 3 2 2 2 4 15 3" xfId="48577"/>
    <cellStyle name="Note 3 2 2 2 4 16" xfId="14104"/>
    <cellStyle name="Note 3 2 2 2 4 16 2" xfId="31664"/>
    <cellStyle name="Note 3 2 2 2 4 16 3" xfId="49152"/>
    <cellStyle name="Note 3 2 2 2 4 17" xfId="14661"/>
    <cellStyle name="Note 3 2 2 2 4 17 2" xfId="32221"/>
    <cellStyle name="Note 3 2 2 2 4 17 3" xfId="49709"/>
    <cellStyle name="Note 3 2 2 2 4 18" xfId="15217"/>
    <cellStyle name="Note 3 2 2 2 4 18 2" xfId="32777"/>
    <cellStyle name="Note 3 2 2 2 4 18 3" xfId="50265"/>
    <cellStyle name="Note 3 2 2 2 4 19" xfId="15778"/>
    <cellStyle name="Note 3 2 2 2 4 19 2" xfId="33338"/>
    <cellStyle name="Note 3 2 2 2 4 19 3" xfId="50826"/>
    <cellStyle name="Note 3 2 2 2 4 2" xfId="6109"/>
    <cellStyle name="Note 3 2 2 2 4 2 2" xfId="23679"/>
    <cellStyle name="Note 3 2 2 2 4 2 3" xfId="41167"/>
    <cellStyle name="Note 3 2 2 2 4 20" xfId="16324"/>
    <cellStyle name="Note 3 2 2 2 4 20 2" xfId="33884"/>
    <cellStyle name="Note 3 2 2 2 4 20 3" xfId="51372"/>
    <cellStyle name="Note 3 2 2 2 4 21" xfId="16865"/>
    <cellStyle name="Note 3 2 2 2 4 21 2" xfId="34425"/>
    <cellStyle name="Note 3 2 2 2 4 21 3" xfId="51913"/>
    <cellStyle name="Note 3 2 2 2 4 22" xfId="17386"/>
    <cellStyle name="Note 3 2 2 2 4 22 2" xfId="34946"/>
    <cellStyle name="Note 3 2 2 2 4 22 3" xfId="52434"/>
    <cellStyle name="Note 3 2 2 2 4 23" xfId="17990"/>
    <cellStyle name="Note 3 2 2 2 4 24" xfId="35478"/>
    <cellStyle name="Note 3 2 2 2 4 3" xfId="6710"/>
    <cellStyle name="Note 3 2 2 2 4 3 2" xfId="24270"/>
    <cellStyle name="Note 3 2 2 2 4 3 3" xfId="41758"/>
    <cellStyle name="Note 3 2 2 2 4 4" xfId="7290"/>
    <cellStyle name="Note 3 2 2 2 4 4 2" xfId="24850"/>
    <cellStyle name="Note 3 2 2 2 4 4 3" xfId="42338"/>
    <cellStyle name="Note 3 2 2 2 4 5" xfId="7858"/>
    <cellStyle name="Note 3 2 2 2 4 5 2" xfId="25418"/>
    <cellStyle name="Note 3 2 2 2 4 5 3" xfId="42906"/>
    <cellStyle name="Note 3 2 2 2 4 6" xfId="8426"/>
    <cellStyle name="Note 3 2 2 2 4 6 2" xfId="25986"/>
    <cellStyle name="Note 3 2 2 2 4 6 3" xfId="43474"/>
    <cellStyle name="Note 3 2 2 2 4 7" xfId="8994"/>
    <cellStyle name="Note 3 2 2 2 4 7 2" xfId="26554"/>
    <cellStyle name="Note 3 2 2 2 4 7 3" xfId="44042"/>
    <cellStyle name="Note 3 2 2 2 4 8" xfId="9562"/>
    <cellStyle name="Note 3 2 2 2 4 8 2" xfId="27122"/>
    <cellStyle name="Note 3 2 2 2 4 8 3" xfId="44610"/>
    <cellStyle name="Note 3 2 2 2 4 9" xfId="10141"/>
    <cellStyle name="Note 3 2 2 2 4 9 2" xfId="27701"/>
    <cellStyle name="Note 3 2 2 2 4 9 3" xfId="45189"/>
    <cellStyle name="Note 3 2 2 2 5" xfId="1573"/>
    <cellStyle name="Note 3 2 2 2 5 2" xfId="19165"/>
    <cellStyle name="Note 3 2 2 2 5 3" xfId="36653"/>
    <cellStyle name="Note 3 2 2 2 6" xfId="2008"/>
    <cellStyle name="Note 3 2 2 2 6 2" xfId="19600"/>
    <cellStyle name="Note 3 2 2 2 6 3" xfId="37088"/>
    <cellStyle name="Note 3 2 2 2 7" xfId="2444"/>
    <cellStyle name="Note 3 2 2 2 7 2" xfId="20036"/>
    <cellStyle name="Note 3 2 2 2 7 3" xfId="37524"/>
    <cellStyle name="Note 3 2 2 2 8" xfId="2917"/>
    <cellStyle name="Note 3 2 2 2 8 2" xfId="20509"/>
    <cellStyle name="Note 3 2 2 2 8 3" xfId="37997"/>
    <cellStyle name="Note 3 2 2 2 9" xfId="3295"/>
    <cellStyle name="Note 3 2 2 2 9 2" xfId="20887"/>
    <cellStyle name="Note 3 2 2 2 9 3" xfId="38375"/>
    <cellStyle name="Note 3 2 2 20" xfId="5856"/>
    <cellStyle name="Note 3 2 2 20 2" xfId="23448"/>
    <cellStyle name="Note 3 2 2 20 3" xfId="40936"/>
    <cellStyle name="Note 3 2 2 21" xfId="6672"/>
    <cellStyle name="Note 3 2 2 21 2" xfId="24232"/>
    <cellStyle name="Note 3 2 2 21 3" xfId="41720"/>
    <cellStyle name="Note 3 2 2 22" xfId="7054"/>
    <cellStyle name="Note 3 2 2 22 2" xfId="24614"/>
    <cellStyle name="Note 3 2 2 22 3" xfId="42102"/>
    <cellStyle name="Note 3 2 2 23" xfId="5813"/>
    <cellStyle name="Note 3 2 2 23 2" xfId="23405"/>
    <cellStyle name="Note 3 2 2 23 3" xfId="40893"/>
    <cellStyle name="Note 3 2 2 24" xfId="7236"/>
    <cellStyle name="Note 3 2 2 24 2" xfId="24796"/>
    <cellStyle name="Note 3 2 2 24 3" xfId="42284"/>
    <cellStyle name="Note 3 2 2 25" xfId="8999"/>
    <cellStyle name="Note 3 2 2 25 2" xfId="26559"/>
    <cellStyle name="Note 3 2 2 25 3" xfId="44047"/>
    <cellStyle name="Note 3 2 2 26" xfId="9486"/>
    <cellStyle name="Note 3 2 2 26 2" xfId="27046"/>
    <cellStyle name="Note 3 2 2 26 3" xfId="44534"/>
    <cellStyle name="Note 3 2 2 27" xfId="10118"/>
    <cellStyle name="Note 3 2 2 27 2" xfId="27678"/>
    <cellStyle name="Note 3 2 2 27 3" xfId="45166"/>
    <cellStyle name="Note 3 2 2 28" xfId="11199"/>
    <cellStyle name="Note 3 2 2 28 2" xfId="28759"/>
    <cellStyle name="Note 3 2 2 28 3" xfId="46247"/>
    <cellStyle name="Note 3 2 2 29" xfId="9489"/>
    <cellStyle name="Note 3 2 2 29 2" xfId="27049"/>
    <cellStyle name="Note 3 2 2 29 3" xfId="44537"/>
    <cellStyle name="Note 3 2 2 3" xfId="616"/>
    <cellStyle name="Note 3 2 2 3 10" xfId="3696"/>
    <cellStyle name="Note 3 2 2 3 10 2" xfId="21288"/>
    <cellStyle name="Note 3 2 2 3 10 3" xfId="38776"/>
    <cellStyle name="Note 3 2 2 3 11" xfId="4117"/>
    <cellStyle name="Note 3 2 2 3 11 2" xfId="21709"/>
    <cellStyle name="Note 3 2 2 3 11 3" xfId="39197"/>
    <cellStyle name="Note 3 2 2 3 12" xfId="4538"/>
    <cellStyle name="Note 3 2 2 3 12 2" xfId="22130"/>
    <cellStyle name="Note 3 2 2 3 12 3" xfId="39618"/>
    <cellStyle name="Note 3 2 2 3 13" xfId="4950"/>
    <cellStyle name="Note 3 2 2 3 13 2" xfId="22542"/>
    <cellStyle name="Note 3 2 2 3 13 3" xfId="40030"/>
    <cellStyle name="Note 3 2 2 3 14" xfId="5350"/>
    <cellStyle name="Note 3 2 2 3 14 2" xfId="22942"/>
    <cellStyle name="Note 3 2 2 3 14 3" xfId="40430"/>
    <cellStyle name="Note 3 2 2 3 15" xfId="5866"/>
    <cellStyle name="Note 3 2 2 3 15 2" xfId="23458"/>
    <cellStyle name="Note 3 2 2 3 15 3" xfId="40946"/>
    <cellStyle name="Note 3 2 2 3 16" xfId="6466"/>
    <cellStyle name="Note 3 2 2 3 16 2" xfId="24026"/>
    <cellStyle name="Note 3 2 2 3 16 3" xfId="41514"/>
    <cellStyle name="Note 3 2 2 3 17" xfId="5913"/>
    <cellStyle name="Note 3 2 2 3 17 2" xfId="23505"/>
    <cellStyle name="Note 3 2 2 3 17 3" xfId="40993"/>
    <cellStyle name="Note 3 2 2 3 18" xfId="6508"/>
    <cellStyle name="Note 3 2 2 3 18 2" xfId="24068"/>
    <cellStyle name="Note 3 2 2 3 18 3" xfId="41556"/>
    <cellStyle name="Note 3 2 2 3 19" xfId="5769"/>
    <cellStyle name="Note 3 2 2 3 19 2" xfId="23361"/>
    <cellStyle name="Note 3 2 2 3 19 3" xfId="40849"/>
    <cellStyle name="Note 3 2 2 3 2" xfId="769"/>
    <cellStyle name="Note 3 2 2 3 2 10" xfId="4686"/>
    <cellStyle name="Note 3 2 2 3 2 10 2" xfId="22278"/>
    <cellStyle name="Note 3 2 2 3 2 10 3" xfId="39766"/>
    <cellStyle name="Note 3 2 2 3 2 11" xfId="5087"/>
    <cellStyle name="Note 3 2 2 3 2 11 2" xfId="22679"/>
    <cellStyle name="Note 3 2 2 3 2 11 3" xfId="40167"/>
    <cellStyle name="Note 3 2 2 3 2 12" xfId="5487"/>
    <cellStyle name="Note 3 2 2 3 2 12 2" xfId="23079"/>
    <cellStyle name="Note 3 2 2 3 2 12 3" xfId="40567"/>
    <cellStyle name="Note 3 2 2 3 2 13" xfId="6232"/>
    <cellStyle name="Note 3 2 2 3 2 13 2" xfId="23792"/>
    <cellStyle name="Note 3 2 2 3 2 13 3" xfId="41280"/>
    <cellStyle name="Note 3 2 2 3 2 14" xfId="6833"/>
    <cellStyle name="Note 3 2 2 3 2 14 2" xfId="24393"/>
    <cellStyle name="Note 3 2 2 3 2 14 3" xfId="41881"/>
    <cellStyle name="Note 3 2 2 3 2 15" xfId="7413"/>
    <cellStyle name="Note 3 2 2 3 2 15 2" xfId="24973"/>
    <cellStyle name="Note 3 2 2 3 2 15 3" xfId="42461"/>
    <cellStyle name="Note 3 2 2 3 2 16" xfId="7981"/>
    <cellStyle name="Note 3 2 2 3 2 16 2" xfId="25541"/>
    <cellStyle name="Note 3 2 2 3 2 16 3" xfId="43029"/>
    <cellStyle name="Note 3 2 2 3 2 17" xfId="8549"/>
    <cellStyle name="Note 3 2 2 3 2 17 2" xfId="26109"/>
    <cellStyle name="Note 3 2 2 3 2 17 3" xfId="43597"/>
    <cellStyle name="Note 3 2 2 3 2 18" xfId="9117"/>
    <cellStyle name="Note 3 2 2 3 2 18 2" xfId="26677"/>
    <cellStyle name="Note 3 2 2 3 2 18 3" xfId="44165"/>
    <cellStyle name="Note 3 2 2 3 2 19" xfId="9685"/>
    <cellStyle name="Note 3 2 2 3 2 19 2" xfId="27245"/>
    <cellStyle name="Note 3 2 2 3 2 19 3" xfId="44733"/>
    <cellStyle name="Note 3 2 2 3 2 2" xfId="1262"/>
    <cellStyle name="Note 3 2 2 3 2 2 2" xfId="18854"/>
    <cellStyle name="Note 3 2 2 3 2 2 3" xfId="36342"/>
    <cellStyle name="Note 3 2 2 3 2 20" xfId="10264"/>
    <cellStyle name="Note 3 2 2 3 2 20 2" xfId="27824"/>
    <cellStyle name="Note 3 2 2 3 2 20 3" xfId="45312"/>
    <cellStyle name="Note 3 2 2 3 2 21" xfId="10831"/>
    <cellStyle name="Note 3 2 2 3 2 21 2" xfId="28391"/>
    <cellStyle name="Note 3 2 2 3 2 21 3" xfId="45879"/>
    <cellStyle name="Note 3 2 2 3 2 22" xfId="11341"/>
    <cellStyle name="Note 3 2 2 3 2 22 2" xfId="28901"/>
    <cellStyle name="Note 3 2 2 3 2 22 3" xfId="46389"/>
    <cellStyle name="Note 3 2 2 3 2 23" xfId="11922"/>
    <cellStyle name="Note 3 2 2 3 2 23 2" xfId="29482"/>
    <cellStyle name="Note 3 2 2 3 2 23 3" xfId="46970"/>
    <cellStyle name="Note 3 2 2 3 2 24" xfId="12500"/>
    <cellStyle name="Note 3 2 2 3 2 24 2" xfId="30060"/>
    <cellStyle name="Note 3 2 2 3 2 24 3" xfId="47548"/>
    <cellStyle name="Note 3 2 2 3 2 25" xfId="13076"/>
    <cellStyle name="Note 3 2 2 3 2 25 2" xfId="30636"/>
    <cellStyle name="Note 3 2 2 3 2 25 3" xfId="48124"/>
    <cellStyle name="Note 3 2 2 3 2 26" xfId="13652"/>
    <cellStyle name="Note 3 2 2 3 2 26 2" xfId="31212"/>
    <cellStyle name="Note 3 2 2 3 2 26 3" xfId="48700"/>
    <cellStyle name="Note 3 2 2 3 2 27" xfId="14226"/>
    <cellStyle name="Note 3 2 2 3 2 27 2" xfId="31786"/>
    <cellStyle name="Note 3 2 2 3 2 27 3" xfId="49274"/>
    <cellStyle name="Note 3 2 2 3 2 28" xfId="14782"/>
    <cellStyle name="Note 3 2 2 3 2 28 2" xfId="32342"/>
    <cellStyle name="Note 3 2 2 3 2 28 3" xfId="49830"/>
    <cellStyle name="Note 3 2 2 3 2 29" xfId="15339"/>
    <cellStyle name="Note 3 2 2 3 2 29 2" xfId="32899"/>
    <cellStyle name="Note 3 2 2 3 2 29 3" xfId="50387"/>
    <cellStyle name="Note 3 2 2 3 2 3" xfId="1698"/>
    <cellStyle name="Note 3 2 2 3 2 3 2" xfId="19290"/>
    <cellStyle name="Note 3 2 2 3 2 3 3" xfId="36778"/>
    <cellStyle name="Note 3 2 2 3 2 30" xfId="15897"/>
    <cellStyle name="Note 3 2 2 3 2 30 2" xfId="33457"/>
    <cellStyle name="Note 3 2 2 3 2 30 3" xfId="50945"/>
    <cellStyle name="Note 3 2 2 3 2 31" xfId="16445"/>
    <cellStyle name="Note 3 2 2 3 2 31 2" xfId="34005"/>
    <cellStyle name="Note 3 2 2 3 2 31 3" xfId="51493"/>
    <cellStyle name="Note 3 2 2 3 2 32" xfId="16978"/>
    <cellStyle name="Note 3 2 2 3 2 32 2" xfId="34538"/>
    <cellStyle name="Note 3 2 2 3 2 32 3" xfId="52026"/>
    <cellStyle name="Note 3 2 2 3 2 33" xfId="17499"/>
    <cellStyle name="Note 3 2 2 3 2 33 2" xfId="35059"/>
    <cellStyle name="Note 3 2 2 3 2 33 3" xfId="52547"/>
    <cellStyle name="Note 3 2 2 3 2 34" xfId="18103"/>
    <cellStyle name="Note 3 2 2 3 2 35" xfId="35591"/>
    <cellStyle name="Note 3 2 2 3 2 36" xfId="53317"/>
    <cellStyle name="Note 3 2 2 3 2 37" xfId="53538"/>
    <cellStyle name="Note 3 2 2 3 2 4" xfId="2133"/>
    <cellStyle name="Note 3 2 2 3 2 4 2" xfId="19725"/>
    <cellStyle name="Note 3 2 2 3 2 4 3" xfId="37213"/>
    <cellStyle name="Note 3 2 2 3 2 5" xfId="2569"/>
    <cellStyle name="Note 3 2 2 3 2 5 2" xfId="20161"/>
    <cellStyle name="Note 3 2 2 3 2 5 3" xfId="37649"/>
    <cellStyle name="Note 3 2 2 3 2 6" xfId="1579"/>
    <cellStyle name="Note 3 2 2 3 2 6 2" xfId="19171"/>
    <cellStyle name="Note 3 2 2 3 2 6 3" xfId="36659"/>
    <cellStyle name="Note 3 2 2 3 2 7" xfId="3419"/>
    <cellStyle name="Note 3 2 2 3 2 7 2" xfId="21011"/>
    <cellStyle name="Note 3 2 2 3 2 7 3" xfId="38499"/>
    <cellStyle name="Note 3 2 2 3 2 8" xfId="3844"/>
    <cellStyle name="Note 3 2 2 3 2 8 2" xfId="21436"/>
    <cellStyle name="Note 3 2 2 3 2 8 3" xfId="38924"/>
    <cellStyle name="Note 3 2 2 3 2 9" xfId="4265"/>
    <cellStyle name="Note 3 2 2 3 2 9 2" xfId="21857"/>
    <cellStyle name="Note 3 2 2 3 2 9 3" xfId="39345"/>
    <cellStyle name="Note 3 2 2 3 20" xfId="5782"/>
    <cellStyle name="Note 3 2 2 3 20 2" xfId="23374"/>
    <cellStyle name="Note 3 2 2 3 20 3" xfId="40862"/>
    <cellStyle name="Note 3 2 2 3 21" xfId="5874"/>
    <cellStyle name="Note 3 2 2 3 21 2" xfId="23466"/>
    <cellStyle name="Note 3 2 2 3 21 3" xfId="40954"/>
    <cellStyle name="Note 3 2 2 3 22" xfId="7253"/>
    <cellStyle name="Note 3 2 2 3 22 2" xfId="24813"/>
    <cellStyle name="Note 3 2 2 3 22 3" xfId="42301"/>
    <cellStyle name="Note 3 2 2 3 23" xfId="8367"/>
    <cellStyle name="Note 3 2 2 3 23 2" xfId="25927"/>
    <cellStyle name="Note 3 2 2 3 23 3" xfId="43415"/>
    <cellStyle name="Note 3 2 2 3 24" xfId="6653"/>
    <cellStyle name="Note 3 2 2 3 24 2" xfId="24213"/>
    <cellStyle name="Note 3 2 2 3 24 3" xfId="41701"/>
    <cellStyle name="Note 3 2 2 3 25" xfId="7821"/>
    <cellStyle name="Note 3 2 2 3 25 2" xfId="25381"/>
    <cellStyle name="Note 3 2 2 3 25 3" xfId="42869"/>
    <cellStyle name="Note 3 2 2 3 26" xfId="10083"/>
    <cellStyle name="Note 3 2 2 3 26 2" xfId="27643"/>
    <cellStyle name="Note 3 2 2 3 26 3" xfId="45131"/>
    <cellStyle name="Note 3 2 2 3 27" xfId="11181"/>
    <cellStyle name="Note 3 2 2 3 27 2" xfId="28741"/>
    <cellStyle name="Note 3 2 2 3 27 3" xfId="46229"/>
    <cellStyle name="Note 3 2 2 3 28" xfId="10154"/>
    <cellStyle name="Note 3 2 2 3 28 2" xfId="27714"/>
    <cellStyle name="Note 3 2 2 3 28 3" xfId="45202"/>
    <cellStyle name="Note 3 2 2 3 29" xfId="13330"/>
    <cellStyle name="Note 3 2 2 3 29 2" xfId="30890"/>
    <cellStyle name="Note 3 2 2 3 29 3" xfId="48378"/>
    <cellStyle name="Note 3 2 2 3 3" xfId="889"/>
    <cellStyle name="Note 3 2 2 3 3 10" xfId="4806"/>
    <cellStyle name="Note 3 2 2 3 3 10 2" xfId="22398"/>
    <cellStyle name="Note 3 2 2 3 3 10 3" xfId="39886"/>
    <cellStyle name="Note 3 2 2 3 3 11" xfId="5207"/>
    <cellStyle name="Note 3 2 2 3 3 11 2" xfId="22799"/>
    <cellStyle name="Note 3 2 2 3 3 11 3" xfId="40287"/>
    <cellStyle name="Note 3 2 2 3 3 12" xfId="5607"/>
    <cellStyle name="Note 3 2 2 3 3 12 2" xfId="23199"/>
    <cellStyle name="Note 3 2 2 3 3 12 3" xfId="40687"/>
    <cellStyle name="Note 3 2 2 3 3 13" xfId="6352"/>
    <cellStyle name="Note 3 2 2 3 3 13 2" xfId="23912"/>
    <cellStyle name="Note 3 2 2 3 3 13 3" xfId="41400"/>
    <cellStyle name="Note 3 2 2 3 3 14" xfId="6953"/>
    <cellStyle name="Note 3 2 2 3 3 14 2" xfId="24513"/>
    <cellStyle name="Note 3 2 2 3 3 14 3" xfId="42001"/>
    <cellStyle name="Note 3 2 2 3 3 15" xfId="7533"/>
    <cellStyle name="Note 3 2 2 3 3 15 2" xfId="25093"/>
    <cellStyle name="Note 3 2 2 3 3 15 3" xfId="42581"/>
    <cellStyle name="Note 3 2 2 3 3 16" xfId="8101"/>
    <cellStyle name="Note 3 2 2 3 3 16 2" xfId="25661"/>
    <cellStyle name="Note 3 2 2 3 3 16 3" xfId="43149"/>
    <cellStyle name="Note 3 2 2 3 3 17" xfId="8669"/>
    <cellStyle name="Note 3 2 2 3 3 17 2" xfId="26229"/>
    <cellStyle name="Note 3 2 2 3 3 17 3" xfId="43717"/>
    <cellStyle name="Note 3 2 2 3 3 18" xfId="9237"/>
    <cellStyle name="Note 3 2 2 3 3 18 2" xfId="26797"/>
    <cellStyle name="Note 3 2 2 3 3 18 3" xfId="44285"/>
    <cellStyle name="Note 3 2 2 3 3 19" xfId="9805"/>
    <cellStyle name="Note 3 2 2 3 3 19 2" xfId="27365"/>
    <cellStyle name="Note 3 2 2 3 3 19 3" xfId="44853"/>
    <cellStyle name="Note 3 2 2 3 3 2" xfId="1382"/>
    <cellStyle name="Note 3 2 2 3 3 2 2" xfId="18974"/>
    <cellStyle name="Note 3 2 2 3 3 2 3" xfId="36462"/>
    <cellStyle name="Note 3 2 2 3 3 20" xfId="10384"/>
    <cellStyle name="Note 3 2 2 3 3 20 2" xfId="27944"/>
    <cellStyle name="Note 3 2 2 3 3 20 3" xfId="45432"/>
    <cellStyle name="Note 3 2 2 3 3 21" xfId="10951"/>
    <cellStyle name="Note 3 2 2 3 3 21 2" xfId="28511"/>
    <cellStyle name="Note 3 2 2 3 3 21 3" xfId="45999"/>
    <cellStyle name="Note 3 2 2 3 3 22" xfId="11461"/>
    <cellStyle name="Note 3 2 2 3 3 22 2" xfId="29021"/>
    <cellStyle name="Note 3 2 2 3 3 22 3" xfId="46509"/>
    <cellStyle name="Note 3 2 2 3 3 23" xfId="12042"/>
    <cellStyle name="Note 3 2 2 3 3 23 2" xfId="29602"/>
    <cellStyle name="Note 3 2 2 3 3 23 3" xfId="47090"/>
    <cellStyle name="Note 3 2 2 3 3 24" xfId="12620"/>
    <cellStyle name="Note 3 2 2 3 3 24 2" xfId="30180"/>
    <cellStyle name="Note 3 2 2 3 3 24 3" xfId="47668"/>
    <cellStyle name="Note 3 2 2 3 3 25" xfId="13196"/>
    <cellStyle name="Note 3 2 2 3 3 25 2" xfId="30756"/>
    <cellStyle name="Note 3 2 2 3 3 25 3" xfId="48244"/>
    <cellStyle name="Note 3 2 2 3 3 26" xfId="13772"/>
    <cellStyle name="Note 3 2 2 3 3 26 2" xfId="31332"/>
    <cellStyle name="Note 3 2 2 3 3 26 3" xfId="48820"/>
    <cellStyle name="Note 3 2 2 3 3 27" xfId="14346"/>
    <cellStyle name="Note 3 2 2 3 3 27 2" xfId="31906"/>
    <cellStyle name="Note 3 2 2 3 3 27 3" xfId="49394"/>
    <cellStyle name="Note 3 2 2 3 3 28" xfId="14902"/>
    <cellStyle name="Note 3 2 2 3 3 28 2" xfId="32462"/>
    <cellStyle name="Note 3 2 2 3 3 28 3" xfId="49950"/>
    <cellStyle name="Note 3 2 2 3 3 29" xfId="15459"/>
    <cellStyle name="Note 3 2 2 3 3 29 2" xfId="33019"/>
    <cellStyle name="Note 3 2 2 3 3 29 3" xfId="50507"/>
    <cellStyle name="Note 3 2 2 3 3 3" xfId="1818"/>
    <cellStyle name="Note 3 2 2 3 3 3 2" xfId="19410"/>
    <cellStyle name="Note 3 2 2 3 3 3 3" xfId="36898"/>
    <cellStyle name="Note 3 2 2 3 3 30" xfId="16017"/>
    <cellStyle name="Note 3 2 2 3 3 30 2" xfId="33577"/>
    <cellStyle name="Note 3 2 2 3 3 30 3" xfId="51065"/>
    <cellStyle name="Note 3 2 2 3 3 31" xfId="16565"/>
    <cellStyle name="Note 3 2 2 3 3 31 2" xfId="34125"/>
    <cellStyle name="Note 3 2 2 3 3 31 3" xfId="51613"/>
    <cellStyle name="Note 3 2 2 3 3 32" xfId="17098"/>
    <cellStyle name="Note 3 2 2 3 3 32 2" xfId="34658"/>
    <cellStyle name="Note 3 2 2 3 3 32 3" xfId="52146"/>
    <cellStyle name="Note 3 2 2 3 3 33" xfId="17619"/>
    <cellStyle name="Note 3 2 2 3 3 33 2" xfId="35179"/>
    <cellStyle name="Note 3 2 2 3 3 33 3" xfId="52667"/>
    <cellStyle name="Note 3 2 2 3 3 34" xfId="18223"/>
    <cellStyle name="Note 3 2 2 3 3 35" xfId="35711"/>
    <cellStyle name="Note 3 2 2 3 3 36" xfId="53437"/>
    <cellStyle name="Note 3 2 2 3 3 37" xfId="53171"/>
    <cellStyle name="Note 3 2 2 3 3 4" xfId="2253"/>
    <cellStyle name="Note 3 2 2 3 3 4 2" xfId="19845"/>
    <cellStyle name="Note 3 2 2 3 3 4 3" xfId="37333"/>
    <cellStyle name="Note 3 2 2 3 3 5" xfId="2689"/>
    <cellStyle name="Note 3 2 2 3 3 5 2" xfId="20281"/>
    <cellStyle name="Note 3 2 2 3 3 5 3" xfId="37769"/>
    <cellStyle name="Note 3 2 2 3 3 6" xfId="480"/>
    <cellStyle name="Note 3 2 2 3 3 6 2" xfId="18527"/>
    <cellStyle name="Note 3 2 2 3 3 6 3" xfId="36015"/>
    <cellStyle name="Note 3 2 2 3 3 7" xfId="3539"/>
    <cellStyle name="Note 3 2 2 3 3 7 2" xfId="21131"/>
    <cellStyle name="Note 3 2 2 3 3 7 3" xfId="38619"/>
    <cellStyle name="Note 3 2 2 3 3 8" xfId="3964"/>
    <cellStyle name="Note 3 2 2 3 3 8 2" xfId="21556"/>
    <cellStyle name="Note 3 2 2 3 3 8 3" xfId="39044"/>
    <cellStyle name="Note 3 2 2 3 3 9" xfId="4385"/>
    <cellStyle name="Note 3 2 2 3 3 9 2" xfId="21977"/>
    <cellStyle name="Note 3 2 2 3 3 9 3" xfId="39465"/>
    <cellStyle name="Note 3 2 2 3 30" xfId="8956"/>
    <cellStyle name="Note 3 2 2 3 30 2" xfId="26516"/>
    <cellStyle name="Note 3 2 2 3 30 3" xfId="44004"/>
    <cellStyle name="Note 3 2 2 3 31" xfId="12760"/>
    <cellStyle name="Note 3 2 2 3 31 2" xfId="30320"/>
    <cellStyle name="Note 3 2 2 3 31 3" xfId="47808"/>
    <cellStyle name="Note 3 2 2 3 32" xfId="15024"/>
    <cellStyle name="Note 3 2 2 3 32 2" xfId="32584"/>
    <cellStyle name="Note 3 2 2 3 32 3" xfId="50072"/>
    <cellStyle name="Note 3 2 2 3 33" xfId="9937"/>
    <cellStyle name="Note 3 2 2 3 33 2" xfId="27497"/>
    <cellStyle name="Note 3 2 2 3 33 3" xfId="44985"/>
    <cellStyle name="Note 3 2 2 3 34" xfId="16137"/>
    <cellStyle name="Note 3 2 2 3 34 2" xfId="33697"/>
    <cellStyle name="Note 3 2 2 3 34 3" xfId="51185"/>
    <cellStyle name="Note 3 2 2 3 35" xfId="17787"/>
    <cellStyle name="Note 3 2 2 3 36" xfId="17724"/>
    <cellStyle name="Note 3 2 2 3 37" xfId="53163"/>
    <cellStyle name="Note 3 2 2 3 38" xfId="53637"/>
    <cellStyle name="Note 3 2 2 3 4" xfId="1108"/>
    <cellStyle name="Note 3 2 2 3 4 10" xfId="10680"/>
    <cellStyle name="Note 3 2 2 3 4 10 2" xfId="28240"/>
    <cellStyle name="Note 3 2 2 3 4 10 3" xfId="45728"/>
    <cellStyle name="Note 3 2 2 3 4 11" xfId="11190"/>
    <cellStyle name="Note 3 2 2 3 4 11 2" xfId="28750"/>
    <cellStyle name="Note 3 2 2 3 4 11 3" xfId="46238"/>
    <cellStyle name="Note 3 2 2 3 4 12" xfId="11770"/>
    <cellStyle name="Note 3 2 2 3 4 12 2" xfId="29330"/>
    <cellStyle name="Note 3 2 2 3 4 12 3" xfId="46818"/>
    <cellStyle name="Note 3 2 2 3 4 13" xfId="12348"/>
    <cellStyle name="Note 3 2 2 3 4 13 2" xfId="29908"/>
    <cellStyle name="Note 3 2 2 3 4 13 3" xfId="47396"/>
    <cellStyle name="Note 3 2 2 3 4 14" xfId="12925"/>
    <cellStyle name="Note 3 2 2 3 4 14 2" xfId="30485"/>
    <cellStyle name="Note 3 2 2 3 4 14 3" xfId="47973"/>
    <cellStyle name="Note 3 2 2 3 4 15" xfId="13501"/>
    <cellStyle name="Note 3 2 2 3 4 15 2" xfId="31061"/>
    <cellStyle name="Note 3 2 2 3 4 15 3" xfId="48549"/>
    <cellStyle name="Note 3 2 2 3 4 16" xfId="14075"/>
    <cellStyle name="Note 3 2 2 3 4 16 2" xfId="31635"/>
    <cellStyle name="Note 3 2 2 3 4 16 3" xfId="49123"/>
    <cellStyle name="Note 3 2 2 3 4 17" xfId="14634"/>
    <cellStyle name="Note 3 2 2 3 4 17 2" xfId="32194"/>
    <cellStyle name="Note 3 2 2 3 4 17 3" xfId="49682"/>
    <cellStyle name="Note 3 2 2 3 4 18" xfId="15189"/>
    <cellStyle name="Note 3 2 2 3 4 18 2" xfId="32749"/>
    <cellStyle name="Note 3 2 2 3 4 18 3" xfId="50237"/>
    <cellStyle name="Note 3 2 2 3 4 19" xfId="15753"/>
    <cellStyle name="Note 3 2 2 3 4 19 2" xfId="33313"/>
    <cellStyle name="Note 3 2 2 3 4 19 3" xfId="50801"/>
    <cellStyle name="Note 3 2 2 3 4 2" xfId="6080"/>
    <cellStyle name="Note 3 2 2 3 4 2 2" xfId="23655"/>
    <cellStyle name="Note 3 2 2 3 4 2 3" xfId="41143"/>
    <cellStyle name="Note 3 2 2 3 4 20" xfId="16299"/>
    <cellStyle name="Note 3 2 2 3 4 20 2" xfId="33859"/>
    <cellStyle name="Note 3 2 2 3 4 20 3" xfId="51347"/>
    <cellStyle name="Note 3 2 2 3 4 21" xfId="16841"/>
    <cellStyle name="Note 3 2 2 3 4 21 2" xfId="34401"/>
    <cellStyle name="Note 3 2 2 3 4 21 3" xfId="51889"/>
    <cellStyle name="Note 3 2 2 3 4 22" xfId="17362"/>
    <cellStyle name="Note 3 2 2 3 4 22 2" xfId="34922"/>
    <cellStyle name="Note 3 2 2 3 4 22 3" xfId="52410"/>
    <cellStyle name="Note 3 2 2 3 4 23" xfId="17966"/>
    <cellStyle name="Note 3 2 2 3 4 24" xfId="35454"/>
    <cellStyle name="Note 3 2 2 3 4 3" xfId="6681"/>
    <cellStyle name="Note 3 2 2 3 4 3 2" xfId="24241"/>
    <cellStyle name="Note 3 2 2 3 4 3 3" xfId="41729"/>
    <cellStyle name="Note 3 2 2 3 4 4" xfId="7261"/>
    <cellStyle name="Note 3 2 2 3 4 4 2" xfId="24821"/>
    <cellStyle name="Note 3 2 2 3 4 4 3" xfId="42309"/>
    <cellStyle name="Note 3 2 2 3 4 5" xfId="7829"/>
    <cellStyle name="Note 3 2 2 3 4 5 2" xfId="25389"/>
    <cellStyle name="Note 3 2 2 3 4 5 3" xfId="42877"/>
    <cellStyle name="Note 3 2 2 3 4 6" xfId="8397"/>
    <cellStyle name="Note 3 2 2 3 4 6 2" xfId="25957"/>
    <cellStyle name="Note 3 2 2 3 4 6 3" xfId="43445"/>
    <cellStyle name="Note 3 2 2 3 4 7" xfId="8965"/>
    <cellStyle name="Note 3 2 2 3 4 7 2" xfId="26525"/>
    <cellStyle name="Note 3 2 2 3 4 7 3" xfId="44013"/>
    <cellStyle name="Note 3 2 2 3 4 8" xfId="9533"/>
    <cellStyle name="Note 3 2 2 3 4 8 2" xfId="27093"/>
    <cellStyle name="Note 3 2 2 3 4 8 3" xfId="44581"/>
    <cellStyle name="Note 3 2 2 3 4 9" xfId="10112"/>
    <cellStyle name="Note 3 2 2 3 4 9 2" xfId="27672"/>
    <cellStyle name="Note 3 2 2 3 4 9 3" xfId="45160"/>
    <cellStyle name="Note 3 2 2 3 5" xfId="1544"/>
    <cellStyle name="Note 3 2 2 3 5 2" xfId="19136"/>
    <cellStyle name="Note 3 2 2 3 5 3" xfId="36624"/>
    <cellStyle name="Note 3 2 2 3 6" xfId="1980"/>
    <cellStyle name="Note 3 2 2 3 6 2" xfId="19572"/>
    <cellStyle name="Note 3 2 2 3 6 3" xfId="37060"/>
    <cellStyle name="Note 3 2 2 3 7" xfId="2415"/>
    <cellStyle name="Note 3 2 2 3 7 2" xfId="20007"/>
    <cellStyle name="Note 3 2 2 3 7 3" xfId="37495"/>
    <cellStyle name="Note 3 2 2 3 8" xfId="2997"/>
    <cellStyle name="Note 3 2 2 3 8 2" xfId="20589"/>
    <cellStyle name="Note 3 2 2 3 8 3" xfId="38077"/>
    <cellStyle name="Note 3 2 2 3 9" xfId="3267"/>
    <cellStyle name="Note 3 2 2 3 9 2" xfId="20859"/>
    <cellStyle name="Note 3 2 2 3 9 3" xfId="38347"/>
    <cellStyle name="Note 3 2 2 30" xfId="10148"/>
    <cellStyle name="Note 3 2 2 30 2" xfId="27708"/>
    <cellStyle name="Note 3 2 2 30 3" xfId="45196"/>
    <cellStyle name="Note 3 2 2 31" xfId="11590"/>
    <cellStyle name="Note 3 2 2 31 2" xfId="29150"/>
    <cellStyle name="Note 3 2 2 31 3" xfId="46638"/>
    <cellStyle name="Note 3 2 2 32" xfId="13492"/>
    <cellStyle name="Note 3 2 2 32 2" xfId="31052"/>
    <cellStyle name="Note 3 2 2 32 3" xfId="48540"/>
    <cellStyle name="Note 3 2 2 33" xfId="13873"/>
    <cellStyle name="Note 3 2 2 33 2" xfId="31433"/>
    <cellStyle name="Note 3 2 2 33 3" xfId="48921"/>
    <cellStyle name="Note 3 2 2 34" xfId="14666"/>
    <cellStyle name="Note 3 2 2 34 2" xfId="32226"/>
    <cellStyle name="Note 3 2 2 34 3" xfId="49714"/>
    <cellStyle name="Note 3 2 2 35" xfId="15180"/>
    <cellStyle name="Note 3 2 2 35 2" xfId="32740"/>
    <cellStyle name="Note 3 2 2 35 3" xfId="50228"/>
    <cellStyle name="Note 3 2 2 36" xfId="15783"/>
    <cellStyle name="Note 3 2 2 36 2" xfId="33343"/>
    <cellStyle name="Note 3 2 2 36 3" xfId="50831"/>
    <cellStyle name="Note 3 2 2 37" xfId="16290"/>
    <cellStyle name="Note 3 2 2 37 2" xfId="33850"/>
    <cellStyle name="Note 3 2 2 37 3" xfId="51338"/>
    <cellStyle name="Note 3 2 2 38" xfId="17763"/>
    <cellStyle name="Note 3 2 2 39" xfId="17748"/>
    <cellStyle name="Note 3 2 2 4" xfId="745"/>
    <cellStyle name="Note 3 2 2 4 10" xfId="4662"/>
    <cellStyle name="Note 3 2 2 4 10 2" xfId="22254"/>
    <cellStyle name="Note 3 2 2 4 10 3" xfId="39742"/>
    <cellStyle name="Note 3 2 2 4 11" xfId="5063"/>
    <cellStyle name="Note 3 2 2 4 11 2" xfId="22655"/>
    <cellStyle name="Note 3 2 2 4 11 3" xfId="40143"/>
    <cellStyle name="Note 3 2 2 4 12" xfId="5463"/>
    <cellStyle name="Note 3 2 2 4 12 2" xfId="23055"/>
    <cellStyle name="Note 3 2 2 4 12 3" xfId="40543"/>
    <cellStyle name="Note 3 2 2 4 13" xfId="6208"/>
    <cellStyle name="Note 3 2 2 4 13 2" xfId="23768"/>
    <cellStyle name="Note 3 2 2 4 13 3" xfId="41256"/>
    <cellStyle name="Note 3 2 2 4 14" xfId="6809"/>
    <cellStyle name="Note 3 2 2 4 14 2" xfId="24369"/>
    <cellStyle name="Note 3 2 2 4 14 3" xfId="41857"/>
    <cellStyle name="Note 3 2 2 4 15" xfId="7389"/>
    <cellStyle name="Note 3 2 2 4 15 2" xfId="24949"/>
    <cellStyle name="Note 3 2 2 4 15 3" xfId="42437"/>
    <cellStyle name="Note 3 2 2 4 16" xfId="7957"/>
    <cellStyle name="Note 3 2 2 4 16 2" xfId="25517"/>
    <cellStyle name="Note 3 2 2 4 16 3" xfId="43005"/>
    <cellStyle name="Note 3 2 2 4 17" xfId="8525"/>
    <cellStyle name="Note 3 2 2 4 17 2" xfId="26085"/>
    <cellStyle name="Note 3 2 2 4 17 3" xfId="43573"/>
    <cellStyle name="Note 3 2 2 4 18" xfId="9093"/>
    <cellStyle name="Note 3 2 2 4 18 2" xfId="26653"/>
    <cellStyle name="Note 3 2 2 4 18 3" xfId="44141"/>
    <cellStyle name="Note 3 2 2 4 19" xfId="9661"/>
    <cellStyle name="Note 3 2 2 4 19 2" xfId="27221"/>
    <cellStyle name="Note 3 2 2 4 19 3" xfId="44709"/>
    <cellStyle name="Note 3 2 2 4 2" xfId="1238"/>
    <cellStyle name="Note 3 2 2 4 2 2" xfId="18830"/>
    <cellStyle name="Note 3 2 2 4 2 3" xfId="36318"/>
    <cellStyle name="Note 3 2 2 4 20" xfId="10240"/>
    <cellStyle name="Note 3 2 2 4 20 2" xfId="27800"/>
    <cellStyle name="Note 3 2 2 4 20 3" xfId="45288"/>
    <cellStyle name="Note 3 2 2 4 21" xfId="10807"/>
    <cellStyle name="Note 3 2 2 4 21 2" xfId="28367"/>
    <cellStyle name="Note 3 2 2 4 21 3" xfId="45855"/>
    <cellStyle name="Note 3 2 2 4 22" xfId="11317"/>
    <cellStyle name="Note 3 2 2 4 22 2" xfId="28877"/>
    <cellStyle name="Note 3 2 2 4 22 3" xfId="46365"/>
    <cellStyle name="Note 3 2 2 4 23" xfId="11898"/>
    <cellStyle name="Note 3 2 2 4 23 2" xfId="29458"/>
    <cellStyle name="Note 3 2 2 4 23 3" xfId="46946"/>
    <cellStyle name="Note 3 2 2 4 24" xfId="12476"/>
    <cellStyle name="Note 3 2 2 4 24 2" xfId="30036"/>
    <cellStyle name="Note 3 2 2 4 24 3" xfId="47524"/>
    <cellStyle name="Note 3 2 2 4 25" xfId="13052"/>
    <cellStyle name="Note 3 2 2 4 25 2" xfId="30612"/>
    <cellStyle name="Note 3 2 2 4 25 3" xfId="48100"/>
    <cellStyle name="Note 3 2 2 4 26" xfId="13628"/>
    <cellStyle name="Note 3 2 2 4 26 2" xfId="31188"/>
    <cellStyle name="Note 3 2 2 4 26 3" xfId="48676"/>
    <cellStyle name="Note 3 2 2 4 27" xfId="14202"/>
    <cellStyle name="Note 3 2 2 4 27 2" xfId="31762"/>
    <cellStyle name="Note 3 2 2 4 27 3" xfId="49250"/>
    <cellStyle name="Note 3 2 2 4 28" xfId="14758"/>
    <cellStyle name="Note 3 2 2 4 28 2" xfId="32318"/>
    <cellStyle name="Note 3 2 2 4 28 3" xfId="49806"/>
    <cellStyle name="Note 3 2 2 4 29" xfId="15315"/>
    <cellStyle name="Note 3 2 2 4 29 2" xfId="32875"/>
    <cellStyle name="Note 3 2 2 4 29 3" xfId="50363"/>
    <cellStyle name="Note 3 2 2 4 3" xfId="1674"/>
    <cellStyle name="Note 3 2 2 4 3 2" xfId="19266"/>
    <cellStyle name="Note 3 2 2 4 3 3" xfId="36754"/>
    <cellStyle name="Note 3 2 2 4 30" xfId="15873"/>
    <cellStyle name="Note 3 2 2 4 30 2" xfId="33433"/>
    <cellStyle name="Note 3 2 2 4 30 3" xfId="50921"/>
    <cellStyle name="Note 3 2 2 4 31" xfId="16421"/>
    <cellStyle name="Note 3 2 2 4 31 2" xfId="33981"/>
    <cellStyle name="Note 3 2 2 4 31 3" xfId="51469"/>
    <cellStyle name="Note 3 2 2 4 32" xfId="16954"/>
    <cellStyle name="Note 3 2 2 4 32 2" xfId="34514"/>
    <cellStyle name="Note 3 2 2 4 32 3" xfId="52002"/>
    <cellStyle name="Note 3 2 2 4 33" xfId="17475"/>
    <cellStyle name="Note 3 2 2 4 33 2" xfId="35035"/>
    <cellStyle name="Note 3 2 2 4 33 3" xfId="52523"/>
    <cellStyle name="Note 3 2 2 4 34" xfId="18079"/>
    <cellStyle name="Note 3 2 2 4 35" xfId="35567"/>
    <cellStyle name="Note 3 2 2 4 36" xfId="53293"/>
    <cellStyle name="Note 3 2 2 4 37" xfId="53768"/>
    <cellStyle name="Note 3 2 2 4 4" xfId="2109"/>
    <cellStyle name="Note 3 2 2 4 4 2" xfId="19701"/>
    <cellStyle name="Note 3 2 2 4 4 3" xfId="37189"/>
    <cellStyle name="Note 3 2 2 4 5" xfId="2545"/>
    <cellStyle name="Note 3 2 2 4 5 2" xfId="20137"/>
    <cellStyle name="Note 3 2 2 4 5 3" xfId="37625"/>
    <cellStyle name="Note 3 2 2 4 6" xfId="2825"/>
    <cellStyle name="Note 3 2 2 4 6 2" xfId="20417"/>
    <cellStyle name="Note 3 2 2 4 6 3" xfId="37905"/>
    <cellStyle name="Note 3 2 2 4 7" xfId="3395"/>
    <cellStyle name="Note 3 2 2 4 7 2" xfId="20987"/>
    <cellStyle name="Note 3 2 2 4 7 3" xfId="38475"/>
    <cellStyle name="Note 3 2 2 4 8" xfId="3820"/>
    <cellStyle name="Note 3 2 2 4 8 2" xfId="21412"/>
    <cellStyle name="Note 3 2 2 4 8 3" xfId="38900"/>
    <cellStyle name="Note 3 2 2 4 9" xfId="4241"/>
    <cellStyle name="Note 3 2 2 4 9 2" xfId="21833"/>
    <cellStyle name="Note 3 2 2 4 9 3" xfId="39321"/>
    <cellStyle name="Note 3 2 2 40" xfId="52863"/>
    <cellStyle name="Note 3 2 2 41" xfId="52890"/>
    <cellStyle name="Note 3 2 2 42" xfId="52880"/>
    <cellStyle name="Note 3 2 2 43" xfId="52924"/>
    <cellStyle name="Note 3 2 2 44" xfId="52944"/>
    <cellStyle name="Note 3 2 2 45" xfId="52959"/>
    <cellStyle name="Note 3 2 2 46" xfId="52971"/>
    <cellStyle name="Note 3 2 2 47" xfId="52983"/>
    <cellStyle name="Note 3 2 2 48" xfId="53126"/>
    <cellStyle name="Note 3 2 2 49" xfId="53745"/>
    <cellStyle name="Note 3 2 2 5" xfId="533"/>
    <cellStyle name="Note 3 2 2 5 10" xfId="3728"/>
    <cellStyle name="Note 3 2 2 5 10 2" xfId="21320"/>
    <cellStyle name="Note 3 2 2 5 10 3" xfId="38808"/>
    <cellStyle name="Note 3 2 2 5 11" xfId="4149"/>
    <cellStyle name="Note 3 2 2 5 11 2" xfId="21741"/>
    <cellStyle name="Note 3 2 2 5 11 3" xfId="39229"/>
    <cellStyle name="Note 3 2 2 5 12" xfId="4570"/>
    <cellStyle name="Note 3 2 2 5 12 2" xfId="22162"/>
    <cellStyle name="Note 3 2 2 5 12 3" xfId="39650"/>
    <cellStyle name="Note 3 2 2 5 13" xfId="5999"/>
    <cellStyle name="Note 3 2 2 5 13 2" xfId="23591"/>
    <cellStyle name="Note 3 2 2 5 13 3" xfId="41079"/>
    <cellStyle name="Note 3 2 2 5 14" xfId="6600"/>
    <cellStyle name="Note 3 2 2 5 14 2" xfId="24160"/>
    <cellStyle name="Note 3 2 2 5 14 3" xfId="41648"/>
    <cellStyle name="Note 3 2 2 5 15" xfId="7180"/>
    <cellStyle name="Note 3 2 2 5 15 2" xfId="24740"/>
    <cellStyle name="Note 3 2 2 5 15 3" xfId="42228"/>
    <cellStyle name="Note 3 2 2 5 16" xfId="7748"/>
    <cellStyle name="Note 3 2 2 5 16 2" xfId="25308"/>
    <cellStyle name="Note 3 2 2 5 16 3" xfId="42796"/>
    <cellStyle name="Note 3 2 2 5 17" xfId="8316"/>
    <cellStyle name="Note 3 2 2 5 17 2" xfId="25876"/>
    <cellStyle name="Note 3 2 2 5 17 3" xfId="43364"/>
    <cellStyle name="Note 3 2 2 5 18" xfId="8884"/>
    <cellStyle name="Note 3 2 2 5 18 2" xfId="26444"/>
    <cellStyle name="Note 3 2 2 5 18 3" xfId="43932"/>
    <cellStyle name="Note 3 2 2 5 19" xfId="9452"/>
    <cellStyle name="Note 3 2 2 5 19 2" xfId="27012"/>
    <cellStyle name="Note 3 2 2 5 19 3" xfId="44500"/>
    <cellStyle name="Note 3 2 2 5 2" xfId="1026"/>
    <cellStyle name="Note 3 2 2 5 2 2" xfId="18642"/>
    <cellStyle name="Note 3 2 2 5 2 3" xfId="36130"/>
    <cellStyle name="Note 3 2 2 5 20" xfId="10032"/>
    <cellStyle name="Note 3 2 2 5 20 2" xfId="27592"/>
    <cellStyle name="Note 3 2 2 5 20 3" xfId="45080"/>
    <cellStyle name="Note 3 2 2 5 21" xfId="10599"/>
    <cellStyle name="Note 3 2 2 5 21 2" xfId="28159"/>
    <cellStyle name="Note 3 2 2 5 21 3" xfId="45647"/>
    <cellStyle name="Note 3 2 2 5 22" xfId="11110"/>
    <cellStyle name="Note 3 2 2 5 22 2" xfId="28670"/>
    <cellStyle name="Note 3 2 2 5 22 3" xfId="46158"/>
    <cellStyle name="Note 3 2 2 5 23" xfId="11689"/>
    <cellStyle name="Note 3 2 2 5 23 2" xfId="29249"/>
    <cellStyle name="Note 3 2 2 5 23 3" xfId="46737"/>
    <cellStyle name="Note 3 2 2 5 24" xfId="12267"/>
    <cellStyle name="Note 3 2 2 5 24 2" xfId="29827"/>
    <cellStyle name="Note 3 2 2 5 24 3" xfId="47315"/>
    <cellStyle name="Note 3 2 2 5 25" xfId="12846"/>
    <cellStyle name="Note 3 2 2 5 25 2" xfId="30406"/>
    <cellStyle name="Note 3 2 2 5 25 3" xfId="47894"/>
    <cellStyle name="Note 3 2 2 5 26" xfId="13422"/>
    <cellStyle name="Note 3 2 2 5 26 2" xfId="30982"/>
    <cellStyle name="Note 3 2 2 5 26 3" xfId="48470"/>
    <cellStyle name="Note 3 2 2 5 27" xfId="13999"/>
    <cellStyle name="Note 3 2 2 5 27 2" xfId="31559"/>
    <cellStyle name="Note 3 2 2 5 27 3" xfId="49047"/>
    <cellStyle name="Note 3 2 2 5 28" xfId="14559"/>
    <cellStyle name="Note 3 2 2 5 28 2" xfId="32119"/>
    <cellStyle name="Note 3 2 2 5 28 3" xfId="49607"/>
    <cellStyle name="Note 3 2 2 5 29" xfId="15114"/>
    <cellStyle name="Note 3 2 2 5 29 2" xfId="32674"/>
    <cellStyle name="Note 3 2 2 5 29 3" xfId="50162"/>
    <cellStyle name="Note 3 2 2 5 3" xfId="500"/>
    <cellStyle name="Note 3 2 2 5 3 2" xfId="18547"/>
    <cellStyle name="Note 3 2 2 5 3 3" xfId="36035"/>
    <cellStyle name="Note 3 2 2 5 30" xfId="15679"/>
    <cellStyle name="Note 3 2 2 5 30 2" xfId="33239"/>
    <cellStyle name="Note 3 2 2 5 30 3" xfId="50727"/>
    <cellStyle name="Note 3 2 2 5 31" xfId="16226"/>
    <cellStyle name="Note 3 2 2 5 31 2" xfId="33786"/>
    <cellStyle name="Note 3 2 2 5 31 3" xfId="51274"/>
    <cellStyle name="Note 3 2 2 5 32" xfId="16777"/>
    <cellStyle name="Note 3 2 2 5 32 2" xfId="34337"/>
    <cellStyle name="Note 3 2 2 5 32 3" xfId="51825"/>
    <cellStyle name="Note 3 2 2 5 33" xfId="17298"/>
    <cellStyle name="Note 3 2 2 5 33 2" xfId="34858"/>
    <cellStyle name="Note 3 2 2 5 33 3" xfId="52346"/>
    <cellStyle name="Note 3 2 2 5 34" xfId="17902"/>
    <cellStyle name="Note 3 2 2 5 35" xfId="35390"/>
    <cellStyle name="Note 3 2 2 5 36" xfId="53080"/>
    <cellStyle name="Note 3 2 2 5 37" xfId="53658"/>
    <cellStyle name="Note 3 2 2 5 4" xfId="1146"/>
    <cellStyle name="Note 3 2 2 5 4 2" xfId="18738"/>
    <cellStyle name="Note 3 2 2 5 4 3" xfId="36226"/>
    <cellStyle name="Note 3 2 2 5 5" xfId="1582"/>
    <cellStyle name="Note 3 2 2 5 5 2" xfId="19174"/>
    <cellStyle name="Note 3 2 2 5 5 3" xfId="36662"/>
    <cellStyle name="Note 3 2 2 5 6" xfId="3184"/>
    <cellStyle name="Note 3 2 2 5 6 2" xfId="20776"/>
    <cellStyle name="Note 3 2 2 5 6 3" xfId="38264"/>
    <cellStyle name="Note 3 2 2 5 7" xfId="3060"/>
    <cellStyle name="Note 3 2 2 5 7 2" xfId="20652"/>
    <cellStyle name="Note 3 2 2 5 7 3" xfId="38140"/>
    <cellStyle name="Note 3 2 2 5 8" xfId="3043"/>
    <cellStyle name="Note 3 2 2 5 8 2" xfId="20635"/>
    <cellStyle name="Note 3 2 2 5 8 3" xfId="38123"/>
    <cellStyle name="Note 3 2 2 5 9" xfId="3303"/>
    <cellStyle name="Note 3 2 2 5 9 2" xfId="20895"/>
    <cellStyle name="Note 3 2 2 5 9 3" xfId="38383"/>
    <cellStyle name="Note 3 2 2 6" xfId="579"/>
    <cellStyle name="Note 3 2 2 6 10" xfId="10644"/>
    <cellStyle name="Note 3 2 2 6 10 2" xfId="28204"/>
    <cellStyle name="Note 3 2 2 6 10 3" xfId="45692"/>
    <cellStyle name="Note 3 2 2 6 11" xfId="11155"/>
    <cellStyle name="Note 3 2 2 6 11 2" xfId="28715"/>
    <cellStyle name="Note 3 2 2 6 11 3" xfId="46203"/>
    <cellStyle name="Note 3 2 2 6 12" xfId="11734"/>
    <cellStyle name="Note 3 2 2 6 12 2" xfId="29294"/>
    <cellStyle name="Note 3 2 2 6 12 3" xfId="46782"/>
    <cellStyle name="Note 3 2 2 6 13" xfId="12312"/>
    <cellStyle name="Note 3 2 2 6 13 2" xfId="29872"/>
    <cellStyle name="Note 3 2 2 6 13 3" xfId="47360"/>
    <cellStyle name="Note 3 2 2 6 14" xfId="12891"/>
    <cellStyle name="Note 3 2 2 6 14 2" xfId="30451"/>
    <cellStyle name="Note 3 2 2 6 14 3" xfId="47939"/>
    <cellStyle name="Note 3 2 2 6 15" xfId="13467"/>
    <cellStyle name="Note 3 2 2 6 15 2" xfId="31027"/>
    <cellStyle name="Note 3 2 2 6 15 3" xfId="48515"/>
    <cellStyle name="Note 3 2 2 6 16" xfId="14044"/>
    <cellStyle name="Note 3 2 2 6 16 2" xfId="31604"/>
    <cellStyle name="Note 3 2 2 6 16 3" xfId="49092"/>
    <cellStyle name="Note 3 2 2 6 17" xfId="14602"/>
    <cellStyle name="Note 3 2 2 6 17 2" xfId="32162"/>
    <cellStyle name="Note 3 2 2 6 17 3" xfId="49650"/>
    <cellStyle name="Note 3 2 2 6 18" xfId="15158"/>
    <cellStyle name="Note 3 2 2 6 18 2" xfId="32718"/>
    <cellStyle name="Note 3 2 2 6 18 3" xfId="50206"/>
    <cellStyle name="Note 3 2 2 6 19" xfId="15722"/>
    <cellStyle name="Note 3 2 2 6 19 2" xfId="33282"/>
    <cellStyle name="Note 3 2 2 6 19 3" xfId="50770"/>
    <cellStyle name="Note 3 2 2 6 2" xfId="6044"/>
    <cellStyle name="Note 3 2 2 6 2 2" xfId="23631"/>
    <cellStyle name="Note 3 2 2 6 2 3" xfId="41119"/>
    <cellStyle name="Note 3 2 2 6 20" xfId="16269"/>
    <cellStyle name="Note 3 2 2 6 20 2" xfId="33829"/>
    <cellStyle name="Note 3 2 2 6 20 3" xfId="51317"/>
    <cellStyle name="Note 3 2 2 6 21" xfId="16817"/>
    <cellStyle name="Note 3 2 2 6 21 2" xfId="34377"/>
    <cellStyle name="Note 3 2 2 6 21 3" xfId="51865"/>
    <cellStyle name="Note 3 2 2 6 22" xfId="17338"/>
    <cellStyle name="Note 3 2 2 6 22 2" xfId="34898"/>
    <cellStyle name="Note 3 2 2 6 22 3" xfId="52386"/>
    <cellStyle name="Note 3 2 2 6 23" xfId="17942"/>
    <cellStyle name="Note 3 2 2 6 24" xfId="35430"/>
    <cellStyle name="Note 3 2 2 6 3" xfId="6645"/>
    <cellStyle name="Note 3 2 2 6 3 2" xfId="24205"/>
    <cellStyle name="Note 3 2 2 6 3 3" xfId="41693"/>
    <cellStyle name="Note 3 2 2 6 4" xfId="7225"/>
    <cellStyle name="Note 3 2 2 6 4 2" xfId="24785"/>
    <cellStyle name="Note 3 2 2 6 4 3" xfId="42273"/>
    <cellStyle name="Note 3 2 2 6 5" xfId="7793"/>
    <cellStyle name="Note 3 2 2 6 5 2" xfId="25353"/>
    <cellStyle name="Note 3 2 2 6 5 3" xfId="42841"/>
    <cellStyle name="Note 3 2 2 6 6" xfId="8361"/>
    <cellStyle name="Note 3 2 2 6 6 2" xfId="25921"/>
    <cellStyle name="Note 3 2 2 6 6 3" xfId="43409"/>
    <cellStyle name="Note 3 2 2 6 7" xfId="8929"/>
    <cellStyle name="Note 3 2 2 6 7 2" xfId="26489"/>
    <cellStyle name="Note 3 2 2 6 7 3" xfId="43977"/>
    <cellStyle name="Note 3 2 2 6 8" xfId="9497"/>
    <cellStyle name="Note 3 2 2 6 8 2" xfId="27057"/>
    <cellStyle name="Note 3 2 2 6 8 3" xfId="44545"/>
    <cellStyle name="Note 3 2 2 6 9" xfId="10077"/>
    <cellStyle name="Note 3 2 2 6 9 2" xfId="27637"/>
    <cellStyle name="Note 3 2 2 6 9 3" xfId="45125"/>
    <cellStyle name="Note 3 2 2 7" xfId="1072"/>
    <cellStyle name="Note 3 2 2 7 2" xfId="18688"/>
    <cellStyle name="Note 3 2 2 7 3" xfId="36176"/>
    <cellStyle name="Note 3 2 2 8" xfId="1507"/>
    <cellStyle name="Note 3 2 2 8 2" xfId="19099"/>
    <cellStyle name="Note 3 2 2 8 3" xfId="36587"/>
    <cellStyle name="Note 3 2 2 9" xfId="1943"/>
    <cellStyle name="Note 3 2 2 9 2" xfId="19535"/>
    <cellStyle name="Note 3 2 2 9 3" xfId="37023"/>
    <cellStyle name="Note 3 2 20" xfId="399"/>
    <cellStyle name="Note 3 2 20 2" xfId="18446"/>
    <cellStyle name="Note 3 2 20 3" xfId="35934"/>
    <cellStyle name="Note 3 2 21" xfId="363"/>
    <cellStyle name="Note 3 2 21 2" xfId="18410"/>
    <cellStyle name="Note 3 2 21 3" xfId="35898"/>
    <cellStyle name="Note 3 2 22" xfId="393"/>
    <cellStyle name="Note 3 2 22 2" xfId="18440"/>
    <cellStyle name="Note 3 2 22 3" xfId="35928"/>
    <cellStyle name="Note 3 2 23" xfId="369"/>
    <cellStyle name="Note 3 2 23 2" xfId="18416"/>
    <cellStyle name="Note 3 2 23 3" xfId="35904"/>
    <cellStyle name="Note 3 2 24" xfId="390"/>
    <cellStyle name="Note 3 2 24 2" xfId="18437"/>
    <cellStyle name="Note 3 2 24 3" xfId="35925"/>
    <cellStyle name="Note 3 2 25" xfId="371"/>
    <cellStyle name="Note 3 2 25 2" xfId="18418"/>
    <cellStyle name="Note 3 2 25 3" xfId="35906"/>
    <cellStyle name="Note 3 2 26" xfId="444"/>
    <cellStyle name="Note 3 2 26 2" xfId="18491"/>
    <cellStyle name="Note 3 2 26 3" xfId="35979"/>
    <cellStyle name="Note 3 2 27" xfId="437"/>
    <cellStyle name="Note 3 2 27 2" xfId="18484"/>
    <cellStyle name="Note 3 2 27 3" xfId="35972"/>
    <cellStyle name="Note 3 2 28" xfId="1011"/>
    <cellStyle name="Note 3 2 28 2" xfId="18627"/>
    <cellStyle name="Note 3 2 28 3" xfId="36115"/>
    <cellStyle name="Note 3 2 29" xfId="485"/>
    <cellStyle name="Note 3 2 29 2" xfId="18532"/>
    <cellStyle name="Note 3 2 29 3" xfId="36020"/>
    <cellStyle name="Note 3 2 3" xfId="150"/>
    <cellStyle name="Note 3 2 3 10" xfId="3283"/>
    <cellStyle name="Note 3 2 3 10 2" xfId="20875"/>
    <cellStyle name="Note 3 2 3 10 3" xfId="38363"/>
    <cellStyle name="Note 3 2 3 11" xfId="3709"/>
    <cellStyle name="Note 3 2 3 11 2" xfId="21301"/>
    <cellStyle name="Note 3 2 3 11 3" xfId="38789"/>
    <cellStyle name="Note 3 2 3 12" xfId="4130"/>
    <cellStyle name="Note 3 2 3 12 2" xfId="21722"/>
    <cellStyle name="Note 3 2 3 12 3" xfId="39210"/>
    <cellStyle name="Note 3 2 3 13" xfId="4551"/>
    <cellStyle name="Note 3 2 3 13 2" xfId="22143"/>
    <cellStyle name="Note 3 2 3 13 3" xfId="39631"/>
    <cellStyle name="Note 3 2 3 14" xfId="4962"/>
    <cellStyle name="Note 3 2 3 14 2" xfId="22554"/>
    <cellStyle name="Note 3 2 3 14 3" xfId="40042"/>
    <cellStyle name="Note 3 2 3 15" xfId="5362"/>
    <cellStyle name="Note 3 2 3 15 2" xfId="22954"/>
    <cellStyle name="Note 3 2 3 15 3" xfId="40442"/>
    <cellStyle name="Note 3 2 3 16" xfId="5883"/>
    <cellStyle name="Note 3 2 3 16 2" xfId="23475"/>
    <cellStyle name="Note 3 2 3 16 3" xfId="40963"/>
    <cellStyle name="Note 3 2 3 17" xfId="6482"/>
    <cellStyle name="Note 3 2 3 17 2" xfId="24042"/>
    <cellStyle name="Note 3 2 3 17 3" xfId="41530"/>
    <cellStyle name="Note 3 2 3 18" xfId="7062"/>
    <cellStyle name="Note 3 2 3 18 2" xfId="24622"/>
    <cellStyle name="Note 3 2 3 18 3" xfId="42110"/>
    <cellStyle name="Note 3 2 3 19" xfId="6656"/>
    <cellStyle name="Note 3 2 3 19 2" xfId="24216"/>
    <cellStyle name="Note 3 2 3 19 3" xfId="41704"/>
    <cellStyle name="Note 3 2 3 2" xfId="781"/>
    <cellStyle name="Note 3 2 3 2 10" xfId="4698"/>
    <cellStyle name="Note 3 2 3 2 10 2" xfId="22290"/>
    <cellStyle name="Note 3 2 3 2 10 3" xfId="39778"/>
    <cellStyle name="Note 3 2 3 2 11" xfId="5099"/>
    <cellStyle name="Note 3 2 3 2 11 2" xfId="22691"/>
    <cellStyle name="Note 3 2 3 2 11 3" xfId="40179"/>
    <cellStyle name="Note 3 2 3 2 12" xfId="5499"/>
    <cellStyle name="Note 3 2 3 2 12 2" xfId="23091"/>
    <cellStyle name="Note 3 2 3 2 12 3" xfId="40579"/>
    <cellStyle name="Note 3 2 3 2 13" xfId="6244"/>
    <cellStyle name="Note 3 2 3 2 13 2" xfId="23804"/>
    <cellStyle name="Note 3 2 3 2 13 3" xfId="41292"/>
    <cellStyle name="Note 3 2 3 2 14" xfId="6845"/>
    <cellStyle name="Note 3 2 3 2 14 2" xfId="24405"/>
    <cellStyle name="Note 3 2 3 2 14 3" xfId="41893"/>
    <cellStyle name="Note 3 2 3 2 15" xfId="7425"/>
    <cellStyle name="Note 3 2 3 2 15 2" xfId="24985"/>
    <cellStyle name="Note 3 2 3 2 15 3" xfId="42473"/>
    <cellStyle name="Note 3 2 3 2 16" xfId="7993"/>
    <cellStyle name="Note 3 2 3 2 16 2" xfId="25553"/>
    <cellStyle name="Note 3 2 3 2 16 3" xfId="43041"/>
    <cellStyle name="Note 3 2 3 2 17" xfId="8561"/>
    <cellStyle name="Note 3 2 3 2 17 2" xfId="26121"/>
    <cellStyle name="Note 3 2 3 2 17 3" xfId="43609"/>
    <cellStyle name="Note 3 2 3 2 18" xfId="9129"/>
    <cellStyle name="Note 3 2 3 2 18 2" xfId="26689"/>
    <cellStyle name="Note 3 2 3 2 18 3" xfId="44177"/>
    <cellStyle name="Note 3 2 3 2 19" xfId="9697"/>
    <cellStyle name="Note 3 2 3 2 19 2" xfId="27257"/>
    <cellStyle name="Note 3 2 3 2 19 3" xfId="44745"/>
    <cellStyle name="Note 3 2 3 2 2" xfId="1274"/>
    <cellStyle name="Note 3 2 3 2 2 2" xfId="18866"/>
    <cellStyle name="Note 3 2 3 2 2 3" xfId="36354"/>
    <cellStyle name="Note 3 2 3 2 20" xfId="10276"/>
    <cellStyle name="Note 3 2 3 2 20 2" xfId="27836"/>
    <cellStyle name="Note 3 2 3 2 20 3" xfId="45324"/>
    <cellStyle name="Note 3 2 3 2 21" xfId="10843"/>
    <cellStyle name="Note 3 2 3 2 21 2" xfId="28403"/>
    <cellStyle name="Note 3 2 3 2 21 3" xfId="45891"/>
    <cellStyle name="Note 3 2 3 2 22" xfId="11353"/>
    <cellStyle name="Note 3 2 3 2 22 2" xfId="28913"/>
    <cellStyle name="Note 3 2 3 2 22 3" xfId="46401"/>
    <cellStyle name="Note 3 2 3 2 23" xfId="11934"/>
    <cellStyle name="Note 3 2 3 2 23 2" xfId="29494"/>
    <cellStyle name="Note 3 2 3 2 23 3" xfId="46982"/>
    <cellStyle name="Note 3 2 3 2 24" xfId="12512"/>
    <cellStyle name="Note 3 2 3 2 24 2" xfId="30072"/>
    <cellStyle name="Note 3 2 3 2 24 3" xfId="47560"/>
    <cellStyle name="Note 3 2 3 2 25" xfId="13088"/>
    <cellStyle name="Note 3 2 3 2 25 2" xfId="30648"/>
    <cellStyle name="Note 3 2 3 2 25 3" xfId="48136"/>
    <cellStyle name="Note 3 2 3 2 26" xfId="13664"/>
    <cellStyle name="Note 3 2 3 2 26 2" xfId="31224"/>
    <cellStyle name="Note 3 2 3 2 26 3" xfId="48712"/>
    <cellStyle name="Note 3 2 3 2 27" xfId="14238"/>
    <cellStyle name="Note 3 2 3 2 27 2" xfId="31798"/>
    <cellStyle name="Note 3 2 3 2 27 3" xfId="49286"/>
    <cellStyle name="Note 3 2 3 2 28" xfId="14794"/>
    <cellStyle name="Note 3 2 3 2 28 2" xfId="32354"/>
    <cellStyle name="Note 3 2 3 2 28 3" xfId="49842"/>
    <cellStyle name="Note 3 2 3 2 29" xfId="15351"/>
    <cellStyle name="Note 3 2 3 2 29 2" xfId="32911"/>
    <cellStyle name="Note 3 2 3 2 29 3" xfId="50399"/>
    <cellStyle name="Note 3 2 3 2 3" xfId="1710"/>
    <cellStyle name="Note 3 2 3 2 3 2" xfId="19302"/>
    <cellStyle name="Note 3 2 3 2 3 3" xfId="36790"/>
    <cellStyle name="Note 3 2 3 2 30" xfId="15909"/>
    <cellStyle name="Note 3 2 3 2 30 2" xfId="33469"/>
    <cellStyle name="Note 3 2 3 2 30 3" xfId="50957"/>
    <cellStyle name="Note 3 2 3 2 31" xfId="16457"/>
    <cellStyle name="Note 3 2 3 2 31 2" xfId="34017"/>
    <cellStyle name="Note 3 2 3 2 31 3" xfId="51505"/>
    <cellStyle name="Note 3 2 3 2 32" xfId="16990"/>
    <cellStyle name="Note 3 2 3 2 32 2" xfId="34550"/>
    <cellStyle name="Note 3 2 3 2 32 3" xfId="52038"/>
    <cellStyle name="Note 3 2 3 2 33" xfId="17511"/>
    <cellStyle name="Note 3 2 3 2 33 2" xfId="35071"/>
    <cellStyle name="Note 3 2 3 2 33 3" xfId="52559"/>
    <cellStyle name="Note 3 2 3 2 34" xfId="18115"/>
    <cellStyle name="Note 3 2 3 2 35" xfId="35603"/>
    <cellStyle name="Note 3 2 3 2 36" xfId="53329"/>
    <cellStyle name="Note 3 2 3 2 37" xfId="53767"/>
    <cellStyle name="Note 3 2 3 2 4" xfId="2145"/>
    <cellStyle name="Note 3 2 3 2 4 2" xfId="19737"/>
    <cellStyle name="Note 3 2 3 2 4 3" xfId="37225"/>
    <cellStyle name="Note 3 2 3 2 5" xfId="2581"/>
    <cellStyle name="Note 3 2 3 2 5 2" xfId="20173"/>
    <cellStyle name="Note 3 2 3 2 5 3" xfId="37661"/>
    <cellStyle name="Note 3 2 3 2 6" xfId="3139"/>
    <cellStyle name="Note 3 2 3 2 6 2" xfId="20731"/>
    <cellStyle name="Note 3 2 3 2 6 3" xfId="38219"/>
    <cellStyle name="Note 3 2 3 2 7" xfId="3431"/>
    <cellStyle name="Note 3 2 3 2 7 2" xfId="21023"/>
    <cellStyle name="Note 3 2 3 2 7 3" xfId="38511"/>
    <cellStyle name="Note 3 2 3 2 8" xfId="3856"/>
    <cellStyle name="Note 3 2 3 2 8 2" xfId="21448"/>
    <cellStyle name="Note 3 2 3 2 8 3" xfId="38936"/>
    <cellStyle name="Note 3 2 3 2 9" xfId="4277"/>
    <cellStyle name="Note 3 2 3 2 9 2" xfId="21869"/>
    <cellStyle name="Note 3 2 3 2 9 3" xfId="39357"/>
    <cellStyle name="Note 3 2 3 20" xfId="7091"/>
    <cellStyle name="Note 3 2 3 20 2" xfId="24651"/>
    <cellStyle name="Note 3 2 3 20 3" xfId="42139"/>
    <cellStyle name="Note 3 2 3 21" xfId="7659"/>
    <cellStyle name="Note 3 2 3 21 2" xfId="25219"/>
    <cellStyle name="Note 3 2 3 21 3" xfId="42707"/>
    <cellStyle name="Note 3 2 3 22" xfId="8227"/>
    <cellStyle name="Note 3 2 3 22 2" xfId="25787"/>
    <cellStyle name="Note 3 2 3 22 3" xfId="43275"/>
    <cellStyle name="Note 3 2 3 23" xfId="9914"/>
    <cellStyle name="Note 3 2 3 23 2" xfId="27474"/>
    <cellStyle name="Note 3 2 3 23 3" xfId="44962"/>
    <cellStyle name="Note 3 2 3 24" xfId="9357"/>
    <cellStyle name="Note 3 2 3 24 2" xfId="26917"/>
    <cellStyle name="Note 3 2 3 24 3" xfId="44405"/>
    <cellStyle name="Note 3 2 3 25" xfId="11571"/>
    <cellStyle name="Note 3 2 3 25 2" xfId="29131"/>
    <cellStyle name="Note 3 2 3 25 3" xfId="46619"/>
    <cellStyle name="Note 3 2 3 26" xfId="12151"/>
    <cellStyle name="Note 3 2 3 26 2" xfId="29711"/>
    <cellStyle name="Note 3 2 3 26 3" xfId="47199"/>
    <cellStyle name="Note 3 2 3 27" xfId="12729"/>
    <cellStyle name="Note 3 2 3 27 2" xfId="30289"/>
    <cellStyle name="Note 3 2 3 27 3" xfId="47777"/>
    <cellStyle name="Note 3 2 3 28" xfId="13305"/>
    <cellStyle name="Note 3 2 3 28 2" xfId="30865"/>
    <cellStyle name="Note 3 2 3 28 3" xfId="48353"/>
    <cellStyle name="Note 3 2 3 29" xfId="13881"/>
    <cellStyle name="Note 3 2 3 29 2" xfId="31441"/>
    <cellStyle name="Note 3 2 3 29 3" xfId="48929"/>
    <cellStyle name="Note 3 2 3 3" xfId="901"/>
    <cellStyle name="Note 3 2 3 3 10" xfId="4818"/>
    <cellStyle name="Note 3 2 3 3 10 2" xfId="22410"/>
    <cellStyle name="Note 3 2 3 3 10 3" xfId="39898"/>
    <cellStyle name="Note 3 2 3 3 11" xfId="5219"/>
    <cellStyle name="Note 3 2 3 3 11 2" xfId="22811"/>
    <cellStyle name="Note 3 2 3 3 11 3" xfId="40299"/>
    <cellStyle name="Note 3 2 3 3 12" xfId="5619"/>
    <cellStyle name="Note 3 2 3 3 12 2" xfId="23211"/>
    <cellStyle name="Note 3 2 3 3 12 3" xfId="40699"/>
    <cellStyle name="Note 3 2 3 3 13" xfId="6364"/>
    <cellStyle name="Note 3 2 3 3 13 2" xfId="23924"/>
    <cellStyle name="Note 3 2 3 3 13 3" xfId="41412"/>
    <cellStyle name="Note 3 2 3 3 14" xfId="6965"/>
    <cellStyle name="Note 3 2 3 3 14 2" xfId="24525"/>
    <cellStyle name="Note 3 2 3 3 14 3" xfId="42013"/>
    <cellStyle name="Note 3 2 3 3 15" xfId="7545"/>
    <cellStyle name="Note 3 2 3 3 15 2" xfId="25105"/>
    <cellStyle name="Note 3 2 3 3 15 3" xfId="42593"/>
    <cellStyle name="Note 3 2 3 3 16" xfId="8113"/>
    <cellStyle name="Note 3 2 3 3 16 2" xfId="25673"/>
    <cellStyle name="Note 3 2 3 3 16 3" xfId="43161"/>
    <cellStyle name="Note 3 2 3 3 17" xfId="8681"/>
    <cellStyle name="Note 3 2 3 3 17 2" xfId="26241"/>
    <cellStyle name="Note 3 2 3 3 17 3" xfId="43729"/>
    <cellStyle name="Note 3 2 3 3 18" xfId="9249"/>
    <cellStyle name="Note 3 2 3 3 18 2" xfId="26809"/>
    <cellStyle name="Note 3 2 3 3 18 3" xfId="44297"/>
    <cellStyle name="Note 3 2 3 3 19" xfId="9817"/>
    <cellStyle name="Note 3 2 3 3 19 2" xfId="27377"/>
    <cellStyle name="Note 3 2 3 3 19 3" xfId="44865"/>
    <cellStyle name="Note 3 2 3 3 2" xfId="1394"/>
    <cellStyle name="Note 3 2 3 3 2 2" xfId="18986"/>
    <cellStyle name="Note 3 2 3 3 2 3" xfId="36474"/>
    <cellStyle name="Note 3 2 3 3 20" xfId="10396"/>
    <cellStyle name="Note 3 2 3 3 20 2" xfId="27956"/>
    <cellStyle name="Note 3 2 3 3 20 3" xfId="45444"/>
    <cellStyle name="Note 3 2 3 3 21" xfId="10963"/>
    <cellStyle name="Note 3 2 3 3 21 2" xfId="28523"/>
    <cellStyle name="Note 3 2 3 3 21 3" xfId="46011"/>
    <cellStyle name="Note 3 2 3 3 22" xfId="11473"/>
    <cellStyle name="Note 3 2 3 3 22 2" xfId="29033"/>
    <cellStyle name="Note 3 2 3 3 22 3" xfId="46521"/>
    <cellStyle name="Note 3 2 3 3 23" xfId="12054"/>
    <cellStyle name="Note 3 2 3 3 23 2" xfId="29614"/>
    <cellStyle name="Note 3 2 3 3 23 3" xfId="47102"/>
    <cellStyle name="Note 3 2 3 3 24" xfId="12632"/>
    <cellStyle name="Note 3 2 3 3 24 2" xfId="30192"/>
    <cellStyle name="Note 3 2 3 3 24 3" xfId="47680"/>
    <cellStyle name="Note 3 2 3 3 25" xfId="13208"/>
    <cellStyle name="Note 3 2 3 3 25 2" xfId="30768"/>
    <cellStyle name="Note 3 2 3 3 25 3" xfId="48256"/>
    <cellStyle name="Note 3 2 3 3 26" xfId="13784"/>
    <cellStyle name="Note 3 2 3 3 26 2" xfId="31344"/>
    <cellStyle name="Note 3 2 3 3 26 3" xfId="48832"/>
    <cellStyle name="Note 3 2 3 3 27" xfId="14358"/>
    <cellStyle name="Note 3 2 3 3 27 2" xfId="31918"/>
    <cellStyle name="Note 3 2 3 3 27 3" xfId="49406"/>
    <cellStyle name="Note 3 2 3 3 28" xfId="14914"/>
    <cellStyle name="Note 3 2 3 3 28 2" xfId="32474"/>
    <cellStyle name="Note 3 2 3 3 28 3" xfId="49962"/>
    <cellStyle name="Note 3 2 3 3 29" xfId="15471"/>
    <cellStyle name="Note 3 2 3 3 29 2" xfId="33031"/>
    <cellStyle name="Note 3 2 3 3 29 3" xfId="50519"/>
    <cellStyle name="Note 3 2 3 3 3" xfId="1830"/>
    <cellStyle name="Note 3 2 3 3 3 2" xfId="19422"/>
    <cellStyle name="Note 3 2 3 3 3 3" xfId="36910"/>
    <cellStyle name="Note 3 2 3 3 30" xfId="16029"/>
    <cellStyle name="Note 3 2 3 3 30 2" xfId="33589"/>
    <cellStyle name="Note 3 2 3 3 30 3" xfId="51077"/>
    <cellStyle name="Note 3 2 3 3 31" xfId="16577"/>
    <cellStyle name="Note 3 2 3 3 31 2" xfId="34137"/>
    <cellStyle name="Note 3 2 3 3 31 3" xfId="51625"/>
    <cellStyle name="Note 3 2 3 3 32" xfId="17110"/>
    <cellStyle name="Note 3 2 3 3 32 2" xfId="34670"/>
    <cellStyle name="Note 3 2 3 3 32 3" xfId="52158"/>
    <cellStyle name="Note 3 2 3 3 33" xfId="17631"/>
    <cellStyle name="Note 3 2 3 3 33 2" xfId="35191"/>
    <cellStyle name="Note 3 2 3 3 33 3" xfId="52679"/>
    <cellStyle name="Note 3 2 3 3 34" xfId="18235"/>
    <cellStyle name="Note 3 2 3 3 35" xfId="35723"/>
    <cellStyle name="Note 3 2 3 3 36" xfId="53449"/>
    <cellStyle name="Note 3 2 3 3 37" xfId="53200"/>
    <cellStyle name="Note 3 2 3 3 4" xfId="2265"/>
    <cellStyle name="Note 3 2 3 3 4 2" xfId="19857"/>
    <cellStyle name="Note 3 2 3 3 4 3" xfId="37345"/>
    <cellStyle name="Note 3 2 3 3 5" xfId="2701"/>
    <cellStyle name="Note 3 2 3 3 5 2" xfId="20293"/>
    <cellStyle name="Note 3 2 3 3 5 3" xfId="37781"/>
    <cellStyle name="Note 3 2 3 3 6" xfId="2900"/>
    <cellStyle name="Note 3 2 3 3 6 2" xfId="20492"/>
    <cellStyle name="Note 3 2 3 3 6 3" xfId="37980"/>
    <cellStyle name="Note 3 2 3 3 7" xfId="3551"/>
    <cellStyle name="Note 3 2 3 3 7 2" xfId="21143"/>
    <cellStyle name="Note 3 2 3 3 7 3" xfId="38631"/>
    <cellStyle name="Note 3 2 3 3 8" xfId="3976"/>
    <cellStyle name="Note 3 2 3 3 8 2" xfId="21568"/>
    <cellStyle name="Note 3 2 3 3 8 3" xfId="39056"/>
    <cellStyle name="Note 3 2 3 3 9" xfId="4397"/>
    <cellStyle name="Note 3 2 3 3 9 2" xfId="21989"/>
    <cellStyle name="Note 3 2 3 3 9 3" xfId="39477"/>
    <cellStyle name="Note 3 2 3 30" xfId="13477"/>
    <cellStyle name="Note 3 2 3 30 2" xfId="31037"/>
    <cellStyle name="Note 3 2 3 30 3" xfId="48525"/>
    <cellStyle name="Note 3 2 3 31" xfId="13910"/>
    <cellStyle name="Note 3 2 3 31 2" xfId="31470"/>
    <cellStyle name="Note 3 2 3 31 3" xfId="48958"/>
    <cellStyle name="Note 3 2 3 32" xfId="15567"/>
    <cellStyle name="Note 3 2 3 32 2" xfId="33127"/>
    <cellStyle name="Note 3 2 3 32 3" xfId="50615"/>
    <cellStyle name="Note 3 2 3 33" xfId="15165"/>
    <cellStyle name="Note 3 2 3 33 2" xfId="32725"/>
    <cellStyle name="Note 3 2 3 33 3" xfId="50213"/>
    <cellStyle name="Note 3 2 3 34" xfId="16673"/>
    <cellStyle name="Note 3 2 3 34 2" xfId="34233"/>
    <cellStyle name="Note 3 2 3 34 3" xfId="51721"/>
    <cellStyle name="Note 3 2 3 35" xfId="16276"/>
    <cellStyle name="Note 3 2 3 35 2" xfId="33836"/>
    <cellStyle name="Note 3 2 3 35 3" xfId="51324"/>
    <cellStyle name="Note 3 2 3 36" xfId="17799"/>
    <cellStyle name="Note 3 2 3 37" xfId="35287"/>
    <cellStyle name="Note 3 2 3 38" xfId="53180"/>
    <cellStyle name="Note 3 2 3 39" xfId="53014"/>
    <cellStyle name="Note 3 2 3 4" xfId="633"/>
    <cellStyle name="Note 3 2 3 4 10" xfId="10696"/>
    <cellStyle name="Note 3 2 3 4 10 2" xfId="28256"/>
    <cellStyle name="Note 3 2 3 4 10 3" xfId="45744"/>
    <cellStyle name="Note 3 2 3 4 11" xfId="11207"/>
    <cellStyle name="Note 3 2 3 4 11 2" xfId="28767"/>
    <cellStyle name="Note 3 2 3 4 11 3" xfId="46255"/>
    <cellStyle name="Note 3 2 3 4 12" xfId="11787"/>
    <cellStyle name="Note 3 2 3 4 12 2" xfId="29347"/>
    <cellStyle name="Note 3 2 3 4 12 3" xfId="46835"/>
    <cellStyle name="Note 3 2 3 4 13" xfId="12365"/>
    <cellStyle name="Note 3 2 3 4 13 2" xfId="29925"/>
    <cellStyle name="Note 3 2 3 4 13 3" xfId="47413"/>
    <cellStyle name="Note 3 2 3 4 14" xfId="12942"/>
    <cellStyle name="Note 3 2 3 4 14 2" xfId="30502"/>
    <cellStyle name="Note 3 2 3 4 14 3" xfId="47990"/>
    <cellStyle name="Note 3 2 3 4 15" xfId="13517"/>
    <cellStyle name="Note 3 2 3 4 15 2" xfId="31077"/>
    <cellStyle name="Note 3 2 3 4 15 3" xfId="48565"/>
    <cellStyle name="Note 3 2 3 4 16" xfId="14092"/>
    <cellStyle name="Note 3 2 3 4 16 2" xfId="31652"/>
    <cellStyle name="Note 3 2 3 4 16 3" xfId="49140"/>
    <cellStyle name="Note 3 2 3 4 17" xfId="14649"/>
    <cellStyle name="Note 3 2 3 4 17 2" xfId="32209"/>
    <cellStyle name="Note 3 2 3 4 17 3" xfId="49697"/>
    <cellStyle name="Note 3 2 3 4 18" xfId="15205"/>
    <cellStyle name="Note 3 2 3 4 18 2" xfId="32765"/>
    <cellStyle name="Note 3 2 3 4 18 3" xfId="50253"/>
    <cellStyle name="Note 3 2 3 4 19" xfId="15766"/>
    <cellStyle name="Note 3 2 3 4 19 2" xfId="33326"/>
    <cellStyle name="Note 3 2 3 4 19 3" xfId="50814"/>
    <cellStyle name="Note 3 2 3 4 2" xfId="6097"/>
    <cellStyle name="Note 3 2 3 4 2 2" xfId="23667"/>
    <cellStyle name="Note 3 2 3 4 2 3" xfId="41155"/>
    <cellStyle name="Note 3 2 3 4 20" xfId="16312"/>
    <cellStyle name="Note 3 2 3 4 20 2" xfId="33872"/>
    <cellStyle name="Note 3 2 3 4 20 3" xfId="51360"/>
    <cellStyle name="Note 3 2 3 4 21" xfId="16853"/>
    <cellStyle name="Note 3 2 3 4 21 2" xfId="34413"/>
    <cellStyle name="Note 3 2 3 4 21 3" xfId="51901"/>
    <cellStyle name="Note 3 2 3 4 22" xfId="17374"/>
    <cellStyle name="Note 3 2 3 4 22 2" xfId="34934"/>
    <cellStyle name="Note 3 2 3 4 22 3" xfId="52422"/>
    <cellStyle name="Note 3 2 3 4 23" xfId="17978"/>
    <cellStyle name="Note 3 2 3 4 24" xfId="35466"/>
    <cellStyle name="Note 3 2 3 4 3" xfId="6698"/>
    <cellStyle name="Note 3 2 3 4 3 2" xfId="24258"/>
    <cellStyle name="Note 3 2 3 4 3 3" xfId="41746"/>
    <cellStyle name="Note 3 2 3 4 4" xfId="7278"/>
    <cellStyle name="Note 3 2 3 4 4 2" xfId="24838"/>
    <cellStyle name="Note 3 2 3 4 4 3" xfId="42326"/>
    <cellStyle name="Note 3 2 3 4 5" xfId="7846"/>
    <cellStyle name="Note 3 2 3 4 5 2" xfId="25406"/>
    <cellStyle name="Note 3 2 3 4 5 3" xfId="42894"/>
    <cellStyle name="Note 3 2 3 4 6" xfId="8414"/>
    <cellStyle name="Note 3 2 3 4 6 2" xfId="25974"/>
    <cellStyle name="Note 3 2 3 4 6 3" xfId="43462"/>
    <cellStyle name="Note 3 2 3 4 7" xfId="8982"/>
    <cellStyle name="Note 3 2 3 4 7 2" xfId="26542"/>
    <cellStyle name="Note 3 2 3 4 7 3" xfId="44030"/>
    <cellStyle name="Note 3 2 3 4 8" xfId="9550"/>
    <cellStyle name="Note 3 2 3 4 8 2" xfId="27110"/>
    <cellStyle name="Note 3 2 3 4 8 3" xfId="44598"/>
    <cellStyle name="Note 3 2 3 4 9" xfId="10129"/>
    <cellStyle name="Note 3 2 3 4 9 2" xfId="27689"/>
    <cellStyle name="Note 3 2 3 4 9 3" xfId="45177"/>
    <cellStyle name="Note 3 2 3 5" xfId="1125"/>
    <cellStyle name="Note 3 2 3 5 2" xfId="18729"/>
    <cellStyle name="Note 3 2 3 5 3" xfId="36217"/>
    <cellStyle name="Note 3 2 3 6" xfId="1561"/>
    <cellStyle name="Note 3 2 3 6 2" xfId="19153"/>
    <cellStyle name="Note 3 2 3 6 3" xfId="36641"/>
    <cellStyle name="Note 3 2 3 7" xfId="1996"/>
    <cellStyle name="Note 3 2 3 7 2" xfId="19588"/>
    <cellStyle name="Note 3 2 3 7 3" xfId="37076"/>
    <cellStyle name="Note 3 2 3 8" xfId="2432"/>
    <cellStyle name="Note 3 2 3 8 2" xfId="20024"/>
    <cellStyle name="Note 3 2 3 8 3" xfId="37512"/>
    <cellStyle name="Note 3 2 3 9" xfId="2959"/>
    <cellStyle name="Note 3 2 3 9 2" xfId="20551"/>
    <cellStyle name="Note 3 2 3 9 3" xfId="38039"/>
    <cellStyle name="Note 3 2 30" xfId="1063"/>
    <cellStyle name="Note 3 2 30 2" xfId="18679"/>
    <cellStyle name="Note 3 2 30 3" xfId="36167"/>
    <cellStyle name="Note 3 2 31" xfId="1498"/>
    <cellStyle name="Note 3 2 31 2" xfId="19090"/>
    <cellStyle name="Note 3 2 31 3" xfId="36578"/>
    <cellStyle name="Note 3 2 32" xfId="1934"/>
    <cellStyle name="Note 3 2 32 2" xfId="19526"/>
    <cellStyle name="Note 3 2 32 3" xfId="37014"/>
    <cellStyle name="Note 3 2 33" xfId="2978"/>
    <cellStyle name="Note 3 2 33 2" xfId="20570"/>
    <cellStyle name="Note 3 2 33 3" xfId="38058"/>
    <cellStyle name="Note 3 2 34" xfId="1516"/>
    <cellStyle name="Note 3 2 34 2" xfId="19108"/>
    <cellStyle name="Note 3 2 34 3" xfId="36596"/>
    <cellStyle name="Note 3 2 35" xfId="3223"/>
    <cellStyle name="Note 3 2 35 2" xfId="20815"/>
    <cellStyle name="Note 3 2 35 3" xfId="38303"/>
    <cellStyle name="Note 3 2 36" xfId="3654"/>
    <cellStyle name="Note 3 2 36 2" xfId="21246"/>
    <cellStyle name="Note 3 2 36 3" xfId="38734"/>
    <cellStyle name="Note 3 2 37" xfId="4078"/>
    <cellStyle name="Note 3 2 37 2" xfId="21670"/>
    <cellStyle name="Note 3 2 37 3" xfId="39158"/>
    <cellStyle name="Note 3 2 38" xfId="4499"/>
    <cellStyle name="Note 3 2 38 2" xfId="22091"/>
    <cellStyle name="Note 3 2 38 3" xfId="39579"/>
    <cellStyle name="Note 3 2 39" xfId="5765"/>
    <cellStyle name="Note 3 2 39 2" xfId="23357"/>
    <cellStyle name="Note 3 2 39 3" xfId="40845"/>
    <cellStyle name="Note 3 2 4" xfId="209"/>
    <cellStyle name="Note 3 2 4 10" xfId="3250"/>
    <cellStyle name="Note 3 2 4 10 2" xfId="20842"/>
    <cellStyle name="Note 3 2 4 10 3" xfId="38330"/>
    <cellStyle name="Note 3 2 4 11" xfId="3679"/>
    <cellStyle name="Note 3 2 4 11 2" xfId="21271"/>
    <cellStyle name="Note 3 2 4 11 3" xfId="38759"/>
    <cellStyle name="Note 3 2 4 12" xfId="4102"/>
    <cellStyle name="Note 3 2 4 12 2" xfId="21694"/>
    <cellStyle name="Note 3 2 4 12 3" xfId="39182"/>
    <cellStyle name="Note 3 2 4 13" xfId="4523"/>
    <cellStyle name="Note 3 2 4 13 2" xfId="22115"/>
    <cellStyle name="Note 3 2 4 13 3" xfId="39603"/>
    <cellStyle name="Note 3 2 4 14" xfId="4938"/>
    <cellStyle name="Note 3 2 4 14 2" xfId="22530"/>
    <cellStyle name="Note 3 2 4 14 3" xfId="40018"/>
    <cellStyle name="Note 3 2 4 15" xfId="5338"/>
    <cellStyle name="Note 3 2 4 15 2" xfId="22930"/>
    <cellStyle name="Note 3 2 4 15 3" xfId="40418"/>
    <cellStyle name="Note 3 2 4 16" xfId="5849"/>
    <cellStyle name="Note 3 2 4 16 2" xfId="23441"/>
    <cellStyle name="Note 3 2 4 16 3" xfId="40929"/>
    <cellStyle name="Note 3 2 4 17" xfId="5722"/>
    <cellStyle name="Note 3 2 4 17 2" xfId="23314"/>
    <cellStyle name="Note 3 2 4 17 3" xfId="40802"/>
    <cellStyle name="Note 3 2 4 18" xfId="5906"/>
    <cellStyle name="Note 3 2 4 18 2" xfId="23498"/>
    <cellStyle name="Note 3 2 4 18 3" xfId="40986"/>
    <cellStyle name="Note 3 2 4 19" xfId="6715"/>
    <cellStyle name="Note 3 2 4 19 2" xfId="24275"/>
    <cellStyle name="Note 3 2 4 19 3" xfId="41763"/>
    <cellStyle name="Note 3 2 4 2" xfId="757"/>
    <cellStyle name="Note 3 2 4 2 10" xfId="4674"/>
    <cellStyle name="Note 3 2 4 2 10 2" xfId="22266"/>
    <cellStyle name="Note 3 2 4 2 10 3" xfId="39754"/>
    <cellStyle name="Note 3 2 4 2 11" xfId="5075"/>
    <cellStyle name="Note 3 2 4 2 11 2" xfId="22667"/>
    <cellStyle name="Note 3 2 4 2 11 3" xfId="40155"/>
    <cellStyle name="Note 3 2 4 2 12" xfId="5475"/>
    <cellStyle name="Note 3 2 4 2 12 2" xfId="23067"/>
    <cellStyle name="Note 3 2 4 2 12 3" xfId="40555"/>
    <cellStyle name="Note 3 2 4 2 13" xfId="6220"/>
    <cellStyle name="Note 3 2 4 2 13 2" xfId="23780"/>
    <cellStyle name="Note 3 2 4 2 13 3" xfId="41268"/>
    <cellStyle name="Note 3 2 4 2 14" xfId="6821"/>
    <cellStyle name="Note 3 2 4 2 14 2" xfId="24381"/>
    <cellStyle name="Note 3 2 4 2 14 3" xfId="41869"/>
    <cellStyle name="Note 3 2 4 2 15" xfId="7401"/>
    <cellStyle name="Note 3 2 4 2 15 2" xfId="24961"/>
    <cellStyle name="Note 3 2 4 2 15 3" xfId="42449"/>
    <cellStyle name="Note 3 2 4 2 16" xfId="7969"/>
    <cellStyle name="Note 3 2 4 2 16 2" xfId="25529"/>
    <cellStyle name="Note 3 2 4 2 16 3" xfId="43017"/>
    <cellStyle name="Note 3 2 4 2 17" xfId="8537"/>
    <cellStyle name="Note 3 2 4 2 17 2" xfId="26097"/>
    <cellStyle name="Note 3 2 4 2 17 3" xfId="43585"/>
    <cellStyle name="Note 3 2 4 2 18" xfId="9105"/>
    <cellStyle name="Note 3 2 4 2 18 2" xfId="26665"/>
    <cellStyle name="Note 3 2 4 2 18 3" xfId="44153"/>
    <cellStyle name="Note 3 2 4 2 19" xfId="9673"/>
    <cellStyle name="Note 3 2 4 2 19 2" xfId="27233"/>
    <cellStyle name="Note 3 2 4 2 19 3" xfId="44721"/>
    <cellStyle name="Note 3 2 4 2 2" xfId="1250"/>
    <cellStyle name="Note 3 2 4 2 2 2" xfId="18842"/>
    <cellStyle name="Note 3 2 4 2 2 3" xfId="36330"/>
    <cellStyle name="Note 3 2 4 2 20" xfId="10252"/>
    <cellStyle name="Note 3 2 4 2 20 2" xfId="27812"/>
    <cellStyle name="Note 3 2 4 2 20 3" xfId="45300"/>
    <cellStyle name="Note 3 2 4 2 21" xfId="10819"/>
    <cellStyle name="Note 3 2 4 2 21 2" xfId="28379"/>
    <cellStyle name="Note 3 2 4 2 21 3" xfId="45867"/>
    <cellStyle name="Note 3 2 4 2 22" xfId="11329"/>
    <cellStyle name="Note 3 2 4 2 22 2" xfId="28889"/>
    <cellStyle name="Note 3 2 4 2 22 3" xfId="46377"/>
    <cellStyle name="Note 3 2 4 2 23" xfId="11910"/>
    <cellStyle name="Note 3 2 4 2 23 2" xfId="29470"/>
    <cellStyle name="Note 3 2 4 2 23 3" xfId="46958"/>
    <cellStyle name="Note 3 2 4 2 24" xfId="12488"/>
    <cellStyle name="Note 3 2 4 2 24 2" xfId="30048"/>
    <cellStyle name="Note 3 2 4 2 24 3" xfId="47536"/>
    <cellStyle name="Note 3 2 4 2 25" xfId="13064"/>
    <cellStyle name="Note 3 2 4 2 25 2" xfId="30624"/>
    <cellStyle name="Note 3 2 4 2 25 3" xfId="48112"/>
    <cellStyle name="Note 3 2 4 2 26" xfId="13640"/>
    <cellStyle name="Note 3 2 4 2 26 2" xfId="31200"/>
    <cellStyle name="Note 3 2 4 2 26 3" xfId="48688"/>
    <cellStyle name="Note 3 2 4 2 27" xfId="14214"/>
    <cellStyle name="Note 3 2 4 2 27 2" xfId="31774"/>
    <cellStyle name="Note 3 2 4 2 27 3" xfId="49262"/>
    <cellStyle name="Note 3 2 4 2 28" xfId="14770"/>
    <cellStyle name="Note 3 2 4 2 28 2" xfId="32330"/>
    <cellStyle name="Note 3 2 4 2 28 3" xfId="49818"/>
    <cellStyle name="Note 3 2 4 2 29" xfId="15327"/>
    <cellStyle name="Note 3 2 4 2 29 2" xfId="32887"/>
    <cellStyle name="Note 3 2 4 2 29 3" xfId="50375"/>
    <cellStyle name="Note 3 2 4 2 3" xfId="1686"/>
    <cellStyle name="Note 3 2 4 2 3 2" xfId="19278"/>
    <cellStyle name="Note 3 2 4 2 3 3" xfId="36766"/>
    <cellStyle name="Note 3 2 4 2 30" xfId="15885"/>
    <cellStyle name="Note 3 2 4 2 30 2" xfId="33445"/>
    <cellStyle name="Note 3 2 4 2 30 3" xfId="50933"/>
    <cellStyle name="Note 3 2 4 2 31" xfId="16433"/>
    <cellStyle name="Note 3 2 4 2 31 2" xfId="33993"/>
    <cellStyle name="Note 3 2 4 2 31 3" xfId="51481"/>
    <cellStyle name="Note 3 2 4 2 32" xfId="16966"/>
    <cellStyle name="Note 3 2 4 2 32 2" xfId="34526"/>
    <cellStyle name="Note 3 2 4 2 32 3" xfId="52014"/>
    <cellStyle name="Note 3 2 4 2 33" xfId="17487"/>
    <cellStyle name="Note 3 2 4 2 33 2" xfId="35047"/>
    <cellStyle name="Note 3 2 4 2 33 3" xfId="52535"/>
    <cellStyle name="Note 3 2 4 2 34" xfId="18091"/>
    <cellStyle name="Note 3 2 4 2 35" xfId="35579"/>
    <cellStyle name="Note 3 2 4 2 36" xfId="53305"/>
    <cellStyle name="Note 3 2 4 2 37" xfId="53812"/>
    <cellStyle name="Note 3 2 4 2 4" xfId="2121"/>
    <cellStyle name="Note 3 2 4 2 4 2" xfId="19713"/>
    <cellStyle name="Note 3 2 4 2 4 3" xfId="37201"/>
    <cellStyle name="Note 3 2 4 2 5" xfId="2557"/>
    <cellStyle name="Note 3 2 4 2 5 2" xfId="20149"/>
    <cellStyle name="Note 3 2 4 2 5 3" xfId="37637"/>
    <cellStyle name="Note 3 2 4 2 6" xfId="2840"/>
    <cellStyle name="Note 3 2 4 2 6 2" xfId="20432"/>
    <cellStyle name="Note 3 2 4 2 6 3" xfId="37920"/>
    <cellStyle name="Note 3 2 4 2 7" xfId="3407"/>
    <cellStyle name="Note 3 2 4 2 7 2" xfId="20999"/>
    <cellStyle name="Note 3 2 4 2 7 3" xfId="38487"/>
    <cellStyle name="Note 3 2 4 2 8" xfId="3832"/>
    <cellStyle name="Note 3 2 4 2 8 2" xfId="21424"/>
    <cellStyle name="Note 3 2 4 2 8 3" xfId="38912"/>
    <cellStyle name="Note 3 2 4 2 9" xfId="4253"/>
    <cellStyle name="Note 3 2 4 2 9 2" xfId="21845"/>
    <cellStyle name="Note 3 2 4 2 9 3" xfId="39333"/>
    <cellStyle name="Note 3 2 4 20" xfId="7299"/>
    <cellStyle name="Note 3 2 4 20 2" xfId="24859"/>
    <cellStyle name="Note 3 2 4 20 3" xfId="42347"/>
    <cellStyle name="Note 3 2 4 21" xfId="7867"/>
    <cellStyle name="Note 3 2 4 21 2" xfId="25427"/>
    <cellStyle name="Note 3 2 4 21 3" xfId="42915"/>
    <cellStyle name="Note 3 2 4 22" xfId="8435"/>
    <cellStyle name="Note 3 2 4 22 2" xfId="25995"/>
    <cellStyle name="Note 3 2 4 22 3" xfId="43483"/>
    <cellStyle name="Note 3 2 4 23" xfId="7798"/>
    <cellStyle name="Note 3 2 4 23 2" xfId="25358"/>
    <cellStyle name="Note 3 2 4 23 3" xfId="42846"/>
    <cellStyle name="Note 3 2 4 24" xfId="10119"/>
    <cellStyle name="Note 3 2 4 24 2" xfId="27679"/>
    <cellStyle name="Note 3 2 4 24 3" xfId="45167"/>
    <cellStyle name="Note 3 2 4 25" xfId="9524"/>
    <cellStyle name="Note 3 2 4 25 2" xfId="27084"/>
    <cellStyle name="Note 3 2 4 25 3" xfId="44572"/>
    <cellStyle name="Note 3 2 4 26" xfId="11229"/>
    <cellStyle name="Note 3 2 4 26 2" xfId="28789"/>
    <cellStyle name="Note 3 2 4 26 3" xfId="46277"/>
    <cellStyle name="Note 3 2 4 27" xfId="11810"/>
    <cellStyle name="Note 3 2 4 27 2" xfId="29370"/>
    <cellStyle name="Note 3 2 4 27 3" xfId="46858"/>
    <cellStyle name="Note 3 2 4 28" xfId="12388"/>
    <cellStyle name="Note 3 2 4 28 2" xfId="29948"/>
    <cellStyle name="Note 3 2 4 28 3" xfId="47436"/>
    <cellStyle name="Note 3 2 4 29" xfId="12964"/>
    <cellStyle name="Note 3 2 4 29 2" xfId="30524"/>
    <cellStyle name="Note 3 2 4 29 3" xfId="48012"/>
    <cellStyle name="Note 3 2 4 3" xfId="877"/>
    <cellStyle name="Note 3 2 4 3 10" xfId="4794"/>
    <cellStyle name="Note 3 2 4 3 10 2" xfId="22386"/>
    <cellStyle name="Note 3 2 4 3 10 3" xfId="39874"/>
    <cellStyle name="Note 3 2 4 3 11" xfId="5195"/>
    <cellStyle name="Note 3 2 4 3 11 2" xfId="22787"/>
    <cellStyle name="Note 3 2 4 3 11 3" xfId="40275"/>
    <cellStyle name="Note 3 2 4 3 12" xfId="5595"/>
    <cellStyle name="Note 3 2 4 3 12 2" xfId="23187"/>
    <cellStyle name="Note 3 2 4 3 12 3" xfId="40675"/>
    <cellStyle name="Note 3 2 4 3 13" xfId="6340"/>
    <cellStyle name="Note 3 2 4 3 13 2" xfId="23900"/>
    <cellStyle name="Note 3 2 4 3 13 3" xfId="41388"/>
    <cellStyle name="Note 3 2 4 3 14" xfId="6941"/>
    <cellStyle name="Note 3 2 4 3 14 2" xfId="24501"/>
    <cellStyle name="Note 3 2 4 3 14 3" xfId="41989"/>
    <cellStyle name="Note 3 2 4 3 15" xfId="7521"/>
    <cellStyle name="Note 3 2 4 3 15 2" xfId="25081"/>
    <cellStyle name="Note 3 2 4 3 15 3" xfId="42569"/>
    <cellStyle name="Note 3 2 4 3 16" xfId="8089"/>
    <cellStyle name="Note 3 2 4 3 16 2" xfId="25649"/>
    <cellStyle name="Note 3 2 4 3 16 3" xfId="43137"/>
    <cellStyle name="Note 3 2 4 3 17" xfId="8657"/>
    <cellStyle name="Note 3 2 4 3 17 2" xfId="26217"/>
    <cellStyle name="Note 3 2 4 3 17 3" xfId="43705"/>
    <cellStyle name="Note 3 2 4 3 18" xfId="9225"/>
    <cellStyle name="Note 3 2 4 3 18 2" xfId="26785"/>
    <cellStyle name="Note 3 2 4 3 18 3" xfId="44273"/>
    <cellStyle name="Note 3 2 4 3 19" xfId="9793"/>
    <cellStyle name="Note 3 2 4 3 19 2" xfId="27353"/>
    <cellStyle name="Note 3 2 4 3 19 3" xfId="44841"/>
    <cellStyle name="Note 3 2 4 3 2" xfId="1370"/>
    <cellStyle name="Note 3 2 4 3 2 2" xfId="18962"/>
    <cellStyle name="Note 3 2 4 3 2 3" xfId="36450"/>
    <cellStyle name="Note 3 2 4 3 20" xfId="10372"/>
    <cellStyle name="Note 3 2 4 3 20 2" xfId="27932"/>
    <cellStyle name="Note 3 2 4 3 20 3" xfId="45420"/>
    <cellStyle name="Note 3 2 4 3 21" xfId="10939"/>
    <cellStyle name="Note 3 2 4 3 21 2" xfId="28499"/>
    <cellStyle name="Note 3 2 4 3 21 3" xfId="45987"/>
    <cellStyle name="Note 3 2 4 3 22" xfId="11449"/>
    <cellStyle name="Note 3 2 4 3 22 2" xfId="29009"/>
    <cellStyle name="Note 3 2 4 3 22 3" xfId="46497"/>
    <cellStyle name="Note 3 2 4 3 23" xfId="12030"/>
    <cellStyle name="Note 3 2 4 3 23 2" xfId="29590"/>
    <cellStyle name="Note 3 2 4 3 23 3" xfId="47078"/>
    <cellStyle name="Note 3 2 4 3 24" xfId="12608"/>
    <cellStyle name="Note 3 2 4 3 24 2" xfId="30168"/>
    <cellStyle name="Note 3 2 4 3 24 3" xfId="47656"/>
    <cellStyle name="Note 3 2 4 3 25" xfId="13184"/>
    <cellStyle name="Note 3 2 4 3 25 2" xfId="30744"/>
    <cellStyle name="Note 3 2 4 3 25 3" xfId="48232"/>
    <cellStyle name="Note 3 2 4 3 26" xfId="13760"/>
    <cellStyle name="Note 3 2 4 3 26 2" xfId="31320"/>
    <cellStyle name="Note 3 2 4 3 26 3" xfId="48808"/>
    <cellStyle name="Note 3 2 4 3 27" xfId="14334"/>
    <cellStyle name="Note 3 2 4 3 27 2" xfId="31894"/>
    <cellStyle name="Note 3 2 4 3 27 3" xfId="49382"/>
    <cellStyle name="Note 3 2 4 3 28" xfId="14890"/>
    <cellStyle name="Note 3 2 4 3 28 2" xfId="32450"/>
    <cellStyle name="Note 3 2 4 3 28 3" xfId="49938"/>
    <cellStyle name="Note 3 2 4 3 29" xfId="15447"/>
    <cellStyle name="Note 3 2 4 3 29 2" xfId="33007"/>
    <cellStyle name="Note 3 2 4 3 29 3" xfId="50495"/>
    <cellStyle name="Note 3 2 4 3 3" xfId="1806"/>
    <cellStyle name="Note 3 2 4 3 3 2" xfId="19398"/>
    <cellStyle name="Note 3 2 4 3 3 3" xfId="36886"/>
    <cellStyle name="Note 3 2 4 3 30" xfId="16005"/>
    <cellStyle name="Note 3 2 4 3 30 2" xfId="33565"/>
    <cellStyle name="Note 3 2 4 3 30 3" xfId="51053"/>
    <cellStyle name="Note 3 2 4 3 31" xfId="16553"/>
    <cellStyle name="Note 3 2 4 3 31 2" xfId="34113"/>
    <cellStyle name="Note 3 2 4 3 31 3" xfId="51601"/>
    <cellStyle name="Note 3 2 4 3 32" xfId="17086"/>
    <cellStyle name="Note 3 2 4 3 32 2" xfId="34646"/>
    <cellStyle name="Note 3 2 4 3 32 3" xfId="52134"/>
    <cellStyle name="Note 3 2 4 3 33" xfId="17607"/>
    <cellStyle name="Note 3 2 4 3 33 2" xfId="35167"/>
    <cellStyle name="Note 3 2 4 3 33 3" xfId="52655"/>
    <cellStyle name="Note 3 2 4 3 34" xfId="18211"/>
    <cellStyle name="Note 3 2 4 3 35" xfId="35699"/>
    <cellStyle name="Note 3 2 4 3 36" xfId="53425"/>
    <cellStyle name="Note 3 2 4 3 37" xfId="53114"/>
    <cellStyle name="Note 3 2 4 3 4" xfId="2241"/>
    <cellStyle name="Note 3 2 4 3 4 2" xfId="19833"/>
    <cellStyle name="Note 3 2 4 3 4 3" xfId="37321"/>
    <cellStyle name="Note 3 2 4 3 5" xfId="2677"/>
    <cellStyle name="Note 3 2 4 3 5 2" xfId="20269"/>
    <cellStyle name="Note 3 2 4 3 5 3" xfId="37757"/>
    <cellStyle name="Note 3 2 4 3 6" xfId="3003"/>
    <cellStyle name="Note 3 2 4 3 6 2" xfId="20595"/>
    <cellStyle name="Note 3 2 4 3 6 3" xfId="38083"/>
    <cellStyle name="Note 3 2 4 3 7" xfId="3527"/>
    <cellStyle name="Note 3 2 4 3 7 2" xfId="21119"/>
    <cellStyle name="Note 3 2 4 3 7 3" xfId="38607"/>
    <cellStyle name="Note 3 2 4 3 8" xfId="3952"/>
    <cellStyle name="Note 3 2 4 3 8 2" xfId="21544"/>
    <cellStyle name="Note 3 2 4 3 8 3" xfId="39032"/>
    <cellStyle name="Note 3 2 4 3 9" xfId="4373"/>
    <cellStyle name="Note 3 2 4 3 9 2" xfId="21965"/>
    <cellStyle name="Note 3 2 4 3 9 3" xfId="39453"/>
    <cellStyle name="Note 3 2 4 30" xfId="13534"/>
    <cellStyle name="Note 3 2 4 30 2" xfId="31094"/>
    <cellStyle name="Note 3 2 4 30 3" xfId="48582"/>
    <cellStyle name="Note 3 2 4 31" xfId="14113"/>
    <cellStyle name="Note 3 2 4 31 2" xfId="31673"/>
    <cellStyle name="Note 3 2 4 31 3" xfId="49161"/>
    <cellStyle name="Note 3 2 4 32" xfId="12931"/>
    <cellStyle name="Note 3 2 4 32 2" xfId="30491"/>
    <cellStyle name="Note 3 2 4 32 3" xfId="47979"/>
    <cellStyle name="Note 3 2 4 33" xfId="15222"/>
    <cellStyle name="Note 3 2 4 33 2" xfId="32782"/>
    <cellStyle name="Note 3 2 4 33 3" xfId="50270"/>
    <cellStyle name="Note 3 2 4 34" xfId="14640"/>
    <cellStyle name="Note 3 2 4 34 2" xfId="32200"/>
    <cellStyle name="Note 3 2 4 34 3" xfId="49688"/>
    <cellStyle name="Note 3 2 4 35" xfId="16329"/>
    <cellStyle name="Note 3 2 4 35 2" xfId="33889"/>
    <cellStyle name="Note 3 2 4 35 3" xfId="51377"/>
    <cellStyle name="Note 3 2 4 36" xfId="17775"/>
    <cellStyle name="Note 3 2 4 37" xfId="17736"/>
    <cellStyle name="Note 3 2 4 38" xfId="53146"/>
    <cellStyle name="Note 3 2 4 39" xfId="53716"/>
    <cellStyle name="Note 3 2 4 4" xfId="599"/>
    <cellStyle name="Note 3 2 4 4 10" xfId="10663"/>
    <cellStyle name="Note 3 2 4 4 10 2" xfId="28223"/>
    <cellStyle name="Note 3 2 4 4 10 3" xfId="45711"/>
    <cellStyle name="Note 3 2 4 4 11" xfId="11174"/>
    <cellStyle name="Note 3 2 4 4 11 2" xfId="28734"/>
    <cellStyle name="Note 3 2 4 4 11 3" xfId="46222"/>
    <cellStyle name="Note 3 2 4 4 12" xfId="11753"/>
    <cellStyle name="Note 3 2 4 4 12 2" xfId="29313"/>
    <cellStyle name="Note 3 2 4 4 12 3" xfId="46801"/>
    <cellStyle name="Note 3 2 4 4 13" xfId="12331"/>
    <cellStyle name="Note 3 2 4 4 13 2" xfId="29891"/>
    <cellStyle name="Note 3 2 4 4 13 3" xfId="47379"/>
    <cellStyle name="Note 3 2 4 4 14" xfId="12909"/>
    <cellStyle name="Note 3 2 4 4 14 2" xfId="30469"/>
    <cellStyle name="Note 3 2 4 4 14 3" xfId="47957"/>
    <cellStyle name="Note 3 2 4 4 15" xfId="13485"/>
    <cellStyle name="Note 3 2 4 4 15 2" xfId="31045"/>
    <cellStyle name="Note 3 2 4 4 15 3" xfId="48533"/>
    <cellStyle name="Note 3 2 4 4 16" xfId="14059"/>
    <cellStyle name="Note 3 2 4 4 16 2" xfId="31619"/>
    <cellStyle name="Note 3 2 4 4 16 3" xfId="49107"/>
    <cellStyle name="Note 3 2 4 4 17" xfId="14619"/>
    <cellStyle name="Note 3 2 4 4 17 2" xfId="32179"/>
    <cellStyle name="Note 3 2 4 4 17 3" xfId="49667"/>
    <cellStyle name="Note 3 2 4 4 18" xfId="15173"/>
    <cellStyle name="Note 3 2 4 4 18 2" xfId="32733"/>
    <cellStyle name="Note 3 2 4 4 18 3" xfId="50221"/>
    <cellStyle name="Note 3 2 4 4 19" xfId="15738"/>
    <cellStyle name="Note 3 2 4 4 19 2" xfId="33298"/>
    <cellStyle name="Note 3 2 4 4 19 3" xfId="50786"/>
    <cellStyle name="Note 3 2 4 4 2" xfId="6063"/>
    <cellStyle name="Note 3 2 4 4 2 2" xfId="23643"/>
    <cellStyle name="Note 3 2 4 4 2 3" xfId="41131"/>
    <cellStyle name="Note 3 2 4 4 20" xfId="16284"/>
    <cellStyle name="Note 3 2 4 4 20 2" xfId="33844"/>
    <cellStyle name="Note 3 2 4 4 20 3" xfId="51332"/>
    <cellStyle name="Note 3 2 4 4 21" xfId="16829"/>
    <cellStyle name="Note 3 2 4 4 21 2" xfId="34389"/>
    <cellStyle name="Note 3 2 4 4 21 3" xfId="51877"/>
    <cellStyle name="Note 3 2 4 4 22" xfId="17350"/>
    <cellStyle name="Note 3 2 4 4 22 2" xfId="34910"/>
    <cellStyle name="Note 3 2 4 4 22 3" xfId="52398"/>
    <cellStyle name="Note 3 2 4 4 23" xfId="17954"/>
    <cellStyle name="Note 3 2 4 4 24" xfId="35442"/>
    <cellStyle name="Note 3 2 4 4 3" xfId="6664"/>
    <cellStyle name="Note 3 2 4 4 3 2" xfId="24224"/>
    <cellStyle name="Note 3 2 4 4 3 3" xfId="41712"/>
    <cellStyle name="Note 3 2 4 4 4" xfId="7244"/>
    <cellStyle name="Note 3 2 4 4 4 2" xfId="24804"/>
    <cellStyle name="Note 3 2 4 4 4 3" xfId="42292"/>
    <cellStyle name="Note 3 2 4 4 5" xfId="7812"/>
    <cellStyle name="Note 3 2 4 4 5 2" xfId="25372"/>
    <cellStyle name="Note 3 2 4 4 5 3" xfId="42860"/>
    <cellStyle name="Note 3 2 4 4 6" xfId="8380"/>
    <cellStyle name="Note 3 2 4 4 6 2" xfId="25940"/>
    <cellStyle name="Note 3 2 4 4 6 3" xfId="43428"/>
    <cellStyle name="Note 3 2 4 4 7" xfId="8948"/>
    <cellStyle name="Note 3 2 4 4 7 2" xfId="26508"/>
    <cellStyle name="Note 3 2 4 4 7 3" xfId="43996"/>
    <cellStyle name="Note 3 2 4 4 8" xfId="9516"/>
    <cellStyle name="Note 3 2 4 4 8 2" xfId="27076"/>
    <cellStyle name="Note 3 2 4 4 8 3" xfId="44564"/>
    <cellStyle name="Note 3 2 4 4 9" xfId="10096"/>
    <cellStyle name="Note 3 2 4 4 9 2" xfId="27656"/>
    <cellStyle name="Note 3 2 4 4 9 3" xfId="45144"/>
    <cellStyle name="Note 3 2 4 5" xfId="1091"/>
    <cellStyle name="Note 3 2 4 5 2" xfId="18707"/>
    <cellStyle name="Note 3 2 4 5 3" xfId="36195"/>
    <cellStyle name="Note 3 2 4 6" xfId="1527"/>
    <cellStyle name="Note 3 2 4 6 2" xfId="19119"/>
    <cellStyle name="Note 3 2 4 6 3" xfId="36607"/>
    <cellStyle name="Note 3 2 4 7" xfId="1963"/>
    <cellStyle name="Note 3 2 4 7 2" xfId="19555"/>
    <cellStyle name="Note 3 2 4 7 3" xfId="37043"/>
    <cellStyle name="Note 3 2 4 8" xfId="2398"/>
    <cellStyle name="Note 3 2 4 8 2" xfId="19990"/>
    <cellStyle name="Note 3 2 4 8 3" xfId="37478"/>
    <cellStyle name="Note 3 2 4 9" xfId="3058"/>
    <cellStyle name="Note 3 2 4 9 2" xfId="20650"/>
    <cellStyle name="Note 3 2 4 9 3" xfId="38138"/>
    <cellStyle name="Note 3 2 40" xfId="8970"/>
    <cellStyle name="Note 3 2 40 2" xfId="26530"/>
    <cellStyle name="Note 3 2 40 3" xfId="44018"/>
    <cellStyle name="Note 3 2 41" xfId="10654"/>
    <cellStyle name="Note 3 2 41 2" xfId="28214"/>
    <cellStyle name="Note 3 2 41 3" xfId="45702"/>
    <cellStyle name="Note 3 2 42" xfId="10719"/>
    <cellStyle name="Note 3 2 42 2" xfId="28279"/>
    <cellStyle name="Note 3 2 42 3" xfId="45767"/>
    <cellStyle name="Note 3 2 43" xfId="10498"/>
    <cellStyle name="Note 3 2 43 2" xfId="28058"/>
    <cellStyle name="Note 3 2 43 3" xfId="45546"/>
    <cellStyle name="Note 3 2 44" xfId="11600"/>
    <cellStyle name="Note 3 2 44 2" xfId="29160"/>
    <cellStyle name="Note 3 2 44 3" xfId="46648"/>
    <cellStyle name="Note 3 2 45" xfId="12179"/>
    <cellStyle name="Note 3 2 45 2" xfId="29739"/>
    <cellStyle name="Note 3 2 45 3" xfId="47227"/>
    <cellStyle name="Note 3 2 46" xfId="14639"/>
    <cellStyle name="Note 3 2 46 2" xfId="32199"/>
    <cellStyle name="Note 3 2 46 3" xfId="49687"/>
    <cellStyle name="Note 3 2 47" xfId="15758"/>
    <cellStyle name="Note 3 2 47 2" xfId="33318"/>
    <cellStyle name="Note 3 2 47 3" xfId="50806"/>
    <cellStyle name="Note 3 2 48" xfId="52786"/>
    <cellStyle name="Note 3 2 49" xfId="52848"/>
    <cellStyle name="Note 3 2 5" xfId="156"/>
    <cellStyle name="Note 3 2 5 10" xfId="3327"/>
    <cellStyle name="Note 3 2 5 10 2" xfId="20919"/>
    <cellStyle name="Note 3 2 5 10 3" xfId="38407"/>
    <cellStyle name="Note 3 2 5 11" xfId="3752"/>
    <cellStyle name="Note 3 2 5 11 2" xfId="21344"/>
    <cellStyle name="Note 3 2 5 11 3" xfId="38832"/>
    <cellStyle name="Note 3 2 5 12" xfId="4173"/>
    <cellStyle name="Note 3 2 5 12 2" xfId="21765"/>
    <cellStyle name="Note 3 2 5 12 3" xfId="39253"/>
    <cellStyle name="Note 3 2 5 13" xfId="4594"/>
    <cellStyle name="Note 3 2 5 13 2" xfId="22186"/>
    <cellStyle name="Note 3 2 5 13 3" xfId="39674"/>
    <cellStyle name="Note 3 2 5 14" xfId="4995"/>
    <cellStyle name="Note 3 2 5 14 2" xfId="22587"/>
    <cellStyle name="Note 3 2 5 14 3" xfId="40075"/>
    <cellStyle name="Note 3 2 5 15" xfId="5395"/>
    <cellStyle name="Note 3 2 5 15 2" xfId="22987"/>
    <cellStyle name="Note 3 2 5 15 3" xfId="40475"/>
    <cellStyle name="Note 3 2 5 16" xfId="5930"/>
    <cellStyle name="Note 3 2 5 16 2" xfId="23522"/>
    <cellStyle name="Note 3 2 5 16 3" xfId="41010"/>
    <cellStyle name="Note 3 2 5 17" xfId="6531"/>
    <cellStyle name="Note 3 2 5 17 2" xfId="24091"/>
    <cellStyle name="Note 3 2 5 17 3" xfId="41579"/>
    <cellStyle name="Note 3 2 5 18" xfId="7111"/>
    <cellStyle name="Note 3 2 5 18 2" xfId="24671"/>
    <cellStyle name="Note 3 2 5 18 3" xfId="42159"/>
    <cellStyle name="Note 3 2 5 19" xfId="7679"/>
    <cellStyle name="Note 3 2 5 19 2" xfId="25239"/>
    <cellStyle name="Note 3 2 5 19 3" xfId="42727"/>
    <cellStyle name="Note 3 2 5 2" xfId="814"/>
    <cellStyle name="Note 3 2 5 2 10" xfId="4731"/>
    <cellStyle name="Note 3 2 5 2 10 2" xfId="22323"/>
    <cellStyle name="Note 3 2 5 2 10 3" xfId="39811"/>
    <cellStyle name="Note 3 2 5 2 11" xfId="5132"/>
    <cellStyle name="Note 3 2 5 2 11 2" xfId="22724"/>
    <cellStyle name="Note 3 2 5 2 11 3" xfId="40212"/>
    <cellStyle name="Note 3 2 5 2 12" xfId="5532"/>
    <cellStyle name="Note 3 2 5 2 12 2" xfId="23124"/>
    <cellStyle name="Note 3 2 5 2 12 3" xfId="40612"/>
    <cellStyle name="Note 3 2 5 2 13" xfId="6277"/>
    <cellStyle name="Note 3 2 5 2 13 2" xfId="23837"/>
    <cellStyle name="Note 3 2 5 2 13 3" xfId="41325"/>
    <cellStyle name="Note 3 2 5 2 14" xfId="6878"/>
    <cellStyle name="Note 3 2 5 2 14 2" xfId="24438"/>
    <cellStyle name="Note 3 2 5 2 14 3" xfId="41926"/>
    <cellStyle name="Note 3 2 5 2 15" xfId="7458"/>
    <cellStyle name="Note 3 2 5 2 15 2" xfId="25018"/>
    <cellStyle name="Note 3 2 5 2 15 3" xfId="42506"/>
    <cellStyle name="Note 3 2 5 2 16" xfId="8026"/>
    <cellStyle name="Note 3 2 5 2 16 2" xfId="25586"/>
    <cellStyle name="Note 3 2 5 2 16 3" xfId="43074"/>
    <cellStyle name="Note 3 2 5 2 17" xfId="8594"/>
    <cellStyle name="Note 3 2 5 2 17 2" xfId="26154"/>
    <cellStyle name="Note 3 2 5 2 17 3" xfId="43642"/>
    <cellStyle name="Note 3 2 5 2 18" xfId="9162"/>
    <cellStyle name="Note 3 2 5 2 18 2" xfId="26722"/>
    <cellStyle name="Note 3 2 5 2 18 3" xfId="44210"/>
    <cellStyle name="Note 3 2 5 2 19" xfId="9730"/>
    <cellStyle name="Note 3 2 5 2 19 2" xfId="27290"/>
    <cellStyle name="Note 3 2 5 2 19 3" xfId="44778"/>
    <cellStyle name="Note 3 2 5 2 2" xfId="1307"/>
    <cellStyle name="Note 3 2 5 2 2 2" xfId="18899"/>
    <cellStyle name="Note 3 2 5 2 2 3" xfId="36387"/>
    <cellStyle name="Note 3 2 5 2 20" xfId="10309"/>
    <cellStyle name="Note 3 2 5 2 20 2" xfId="27869"/>
    <cellStyle name="Note 3 2 5 2 20 3" xfId="45357"/>
    <cellStyle name="Note 3 2 5 2 21" xfId="10876"/>
    <cellStyle name="Note 3 2 5 2 21 2" xfId="28436"/>
    <cellStyle name="Note 3 2 5 2 21 3" xfId="45924"/>
    <cellStyle name="Note 3 2 5 2 22" xfId="11386"/>
    <cellStyle name="Note 3 2 5 2 22 2" xfId="28946"/>
    <cellStyle name="Note 3 2 5 2 22 3" xfId="46434"/>
    <cellStyle name="Note 3 2 5 2 23" xfId="11967"/>
    <cellStyle name="Note 3 2 5 2 23 2" xfId="29527"/>
    <cellStyle name="Note 3 2 5 2 23 3" xfId="47015"/>
    <cellStyle name="Note 3 2 5 2 24" xfId="12545"/>
    <cellStyle name="Note 3 2 5 2 24 2" xfId="30105"/>
    <cellStyle name="Note 3 2 5 2 24 3" xfId="47593"/>
    <cellStyle name="Note 3 2 5 2 25" xfId="13121"/>
    <cellStyle name="Note 3 2 5 2 25 2" xfId="30681"/>
    <cellStyle name="Note 3 2 5 2 25 3" xfId="48169"/>
    <cellStyle name="Note 3 2 5 2 26" xfId="13697"/>
    <cellStyle name="Note 3 2 5 2 26 2" xfId="31257"/>
    <cellStyle name="Note 3 2 5 2 26 3" xfId="48745"/>
    <cellStyle name="Note 3 2 5 2 27" xfId="14271"/>
    <cellStyle name="Note 3 2 5 2 27 2" xfId="31831"/>
    <cellStyle name="Note 3 2 5 2 27 3" xfId="49319"/>
    <cellStyle name="Note 3 2 5 2 28" xfId="14827"/>
    <cellStyle name="Note 3 2 5 2 28 2" xfId="32387"/>
    <cellStyle name="Note 3 2 5 2 28 3" xfId="49875"/>
    <cellStyle name="Note 3 2 5 2 29" xfId="15384"/>
    <cellStyle name="Note 3 2 5 2 29 2" xfId="32944"/>
    <cellStyle name="Note 3 2 5 2 29 3" xfId="50432"/>
    <cellStyle name="Note 3 2 5 2 3" xfId="1743"/>
    <cellStyle name="Note 3 2 5 2 3 2" xfId="19335"/>
    <cellStyle name="Note 3 2 5 2 3 3" xfId="36823"/>
    <cellStyle name="Note 3 2 5 2 30" xfId="15942"/>
    <cellStyle name="Note 3 2 5 2 30 2" xfId="33502"/>
    <cellStyle name="Note 3 2 5 2 30 3" xfId="50990"/>
    <cellStyle name="Note 3 2 5 2 31" xfId="16490"/>
    <cellStyle name="Note 3 2 5 2 31 2" xfId="34050"/>
    <cellStyle name="Note 3 2 5 2 31 3" xfId="51538"/>
    <cellStyle name="Note 3 2 5 2 32" xfId="17023"/>
    <cellStyle name="Note 3 2 5 2 32 2" xfId="34583"/>
    <cellStyle name="Note 3 2 5 2 32 3" xfId="52071"/>
    <cellStyle name="Note 3 2 5 2 33" xfId="17544"/>
    <cellStyle name="Note 3 2 5 2 33 2" xfId="35104"/>
    <cellStyle name="Note 3 2 5 2 33 3" xfId="52592"/>
    <cellStyle name="Note 3 2 5 2 34" xfId="18148"/>
    <cellStyle name="Note 3 2 5 2 35" xfId="35636"/>
    <cellStyle name="Note 3 2 5 2 36" xfId="53362"/>
    <cellStyle name="Note 3 2 5 2 37" xfId="53632"/>
    <cellStyle name="Note 3 2 5 2 4" xfId="2178"/>
    <cellStyle name="Note 3 2 5 2 4 2" xfId="19770"/>
    <cellStyle name="Note 3 2 5 2 4 3" xfId="37258"/>
    <cellStyle name="Note 3 2 5 2 5" xfId="2614"/>
    <cellStyle name="Note 3 2 5 2 5 2" xfId="20206"/>
    <cellStyle name="Note 3 2 5 2 5 3" xfId="37694"/>
    <cellStyle name="Note 3 2 5 2 6" xfId="3034"/>
    <cellStyle name="Note 3 2 5 2 6 2" xfId="20626"/>
    <cellStyle name="Note 3 2 5 2 6 3" xfId="38114"/>
    <cellStyle name="Note 3 2 5 2 7" xfId="3464"/>
    <cellStyle name="Note 3 2 5 2 7 2" xfId="21056"/>
    <cellStyle name="Note 3 2 5 2 7 3" xfId="38544"/>
    <cellStyle name="Note 3 2 5 2 8" xfId="3889"/>
    <cellStyle name="Note 3 2 5 2 8 2" xfId="21481"/>
    <cellStyle name="Note 3 2 5 2 8 3" xfId="38969"/>
    <cellStyle name="Note 3 2 5 2 9" xfId="4310"/>
    <cellStyle name="Note 3 2 5 2 9 2" xfId="21902"/>
    <cellStyle name="Note 3 2 5 2 9 3" xfId="39390"/>
    <cellStyle name="Note 3 2 5 20" xfId="8247"/>
    <cellStyle name="Note 3 2 5 20 2" xfId="25807"/>
    <cellStyle name="Note 3 2 5 20 3" xfId="43295"/>
    <cellStyle name="Note 3 2 5 21" xfId="8815"/>
    <cellStyle name="Note 3 2 5 21 2" xfId="26375"/>
    <cellStyle name="Note 3 2 5 21 3" xfId="43863"/>
    <cellStyle name="Note 3 2 5 22" xfId="9383"/>
    <cellStyle name="Note 3 2 5 22 2" xfId="26943"/>
    <cellStyle name="Note 3 2 5 22 3" xfId="44431"/>
    <cellStyle name="Note 3 2 5 23" xfId="9963"/>
    <cellStyle name="Note 3 2 5 23 2" xfId="27523"/>
    <cellStyle name="Note 3 2 5 23 3" xfId="45011"/>
    <cellStyle name="Note 3 2 5 24" xfId="10530"/>
    <cellStyle name="Note 3 2 5 24 2" xfId="28090"/>
    <cellStyle name="Note 3 2 5 24 3" xfId="45578"/>
    <cellStyle name="Note 3 2 5 25" xfId="9946"/>
    <cellStyle name="Note 3 2 5 25 2" xfId="27506"/>
    <cellStyle name="Note 3 2 5 25 3" xfId="44994"/>
    <cellStyle name="Note 3 2 5 26" xfId="11620"/>
    <cellStyle name="Note 3 2 5 26 2" xfId="29180"/>
    <cellStyle name="Note 3 2 5 26 3" xfId="46668"/>
    <cellStyle name="Note 3 2 5 27" xfId="12198"/>
    <cellStyle name="Note 3 2 5 27 2" xfId="29758"/>
    <cellStyle name="Note 3 2 5 27 3" xfId="47246"/>
    <cellStyle name="Note 3 2 5 28" xfId="12777"/>
    <cellStyle name="Note 3 2 5 28 2" xfId="30337"/>
    <cellStyle name="Note 3 2 5 28 3" xfId="47825"/>
    <cellStyle name="Note 3 2 5 29" xfId="13353"/>
    <cellStyle name="Note 3 2 5 29 2" xfId="30913"/>
    <cellStyle name="Note 3 2 5 29 3" xfId="48401"/>
    <cellStyle name="Note 3 2 5 3" xfId="934"/>
    <cellStyle name="Note 3 2 5 3 10" xfId="4851"/>
    <cellStyle name="Note 3 2 5 3 10 2" xfId="22443"/>
    <cellStyle name="Note 3 2 5 3 10 3" xfId="39931"/>
    <cellStyle name="Note 3 2 5 3 11" xfId="5252"/>
    <cellStyle name="Note 3 2 5 3 11 2" xfId="22844"/>
    <cellStyle name="Note 3 2 5 3 11 3" xfId="40332"/>
    <cellStyle name="Note 3 2 5 3 12" xfId="5652"/>
    <cellStyle name="Note 3 2 5 3 12 2" xfId="23244"/>
    <cellStyle name="Note 3 2 5 3 12 3" xfId="40732"/>
    <cellStyle name="Note 3 2 5 3 13" xfId="6397"/>
    <cellStyle name="Note 3 2 5 3 13 2" xfId="23957"/>
    <cellStyle name="Note 3 2 5 3 13 3" xfId="41445"/>
    <cellStyle name="Note 3 2 5 3 14" xfId="6998"/>
    <cellStyle name="Note 3 2 5 3 14 2" xfId="24558"/>
    <cellStyle name="Note 3 2 5 3 14 3" xfId="42046"/>
    <cellStyle name="Note 3 2 5 3 15" xfId="7578"/>
    <cellStyle name="Note 3 2 5 3 15 2" xfId="25138"/>
    <cellStyle name="Note 3 2 5 3 15 3" xfId="42626"/>
    <cellStyle name="Note 3 2 5 3 16" xfId="8146"/>
    <cellStyle name="Note 3 2 5 3 16 2" xfId="25706"/>
    <cellStyle name="Note 3 2 5 3 16 3" xfId="43194"/>
    <cellStyle name="Note 3 2 5 3 17" xfId="8714"/>
    <cellStyle name="Note 3 2 5 3 17 2" xfId="26274"/>
    <cellStyle name="Note 3 2 5 3 17 3" xfId="43762"/>
    <cellStyle name="Note 3 2 5 3 18" xfId="9282"/>
    <cellStyle name="Note 3 2 5 3 18 2" xfId="26842"/>
    <cellStyle name="Note 3 2 5 3 18 3" xfId="44330"/>
    <cellStyle name="Note 3 2 5 3 19" xfId="9850"/>
    <cellStyle name="Note 3 2 5 3 19 2" xfId="27410"/>
    <cellStyle name="Note 3 2 5 3 19 3" xfId="44898"/>
    <cellStyle name="Note 3 2 5 3 2" xfId="1427"/>
    <cellStyle name="Note 3 2 5 3 2 2" xfId="19019"/>
    <cellStyle name="Note 3 2 5 3 2 3" xfId="36507"/>
    <cellStyle name="Note 3 2 5 3 20" xfId="10429"/>
    <cellStyle name="Note 3 2 5 3 20 2" xfId="27989"/>
    <cellStyle name="Note 3 2 5 3 20 3" xfId="45477"/>
    <cellStyle name="Note 3 2 5 3 21" xfId="10996"/>
    <cellStyle name="Note 3 2 5 3 21 2" xfId="28556"/>
    <cellStyle name="Note 3 2 5 3 21 3" xfId="46044"/>
    <cellStyle name="Note 3 2 5 3 22" xfId="11506"/>
    <cellStyle name="Note 3 2 5 3 22 2" xfId="29066"/>
    <cellStyle name="Note 3 2 5 3 22 3" xfId="46554"/>
    <cellStyle name="Note 3 2 5 3 23" xfId="12087"/>
    <cellStyle name="Note 3 2 5 3 23 2" xfId="29647"/>
    <cellStyle name="Note 3 2 5 3 23 3" xfId="47135"/>
    <cellStyle name="Note 3 2 5 3 24" xfId="12665"/>
    <cellStyle name="Note 3 2 5 3 24 2" xfId="30225"/>
    <cellStyle name="Note 3 2 5 3 24 3" xfId="47713"/>
    <cellStyle name="Note 3 2 5 3 25" xfId="13241"/>
    <cellStyle name="Note 3 2 5 3 25 2" xfId="30801"/>
    <cellStyle name="Note 3 2 5 3 25 3" xfId="48289"/>
    <cellStyle name="Note 3 2 5 3 26" xfId="13817"/>
    <cellStyle name="Note 3 2 5 3 26 2" xfId="31377"/>
    <cellStyle name="Note 3 2 5 3 26 3" xfId="48865"/>
    <cellStyle name="Note 3 2 5 3 27" xfId="14391"/>
    <cellStyle name="Note 3 2 5 3 27 2" xfId="31951"/>
    <cellStyle name="Note 3 2 5 3 27 3" xfId="49439"/>
    <cellStyle name="Note 3 2 5 3 28" xfId="14947"/>
    <cellStyle name="Note 3 2 5 3 28 2" xfId="32507"/>
    <cellStyle name="Note 3 2 5 3 28 3" xfId="49995"/>
    <cellStyle name="Note 3 2 5 3 29" xfId="15504"/>
    <cellStyle name="Note 3 2 5 3 29 2" xfId="33064"/>
    <cellStyle name="Note 3 2 5 3 29 3" xfId="50552"/>
    <cellStyle name="Note 3 2 5 3 3" xfId="1863"/>
    <cellStyle name="Note 3 2 5 3 3 2" xfId="19455"/>
    <cellStyle name="Note 3 2 5 3 3 3" xfId="36943"/>
    <cellStyle name="Note 3 2 5 3 30" xfId="16062"/>
    <cellStyle name="Note 3 2 5 3 30 2" xfId="33622"/>
    <cellStyle name="Note 3 2 5 3 30 3" xfId="51110"/>
    <cellStyle name="Note 3 2 5 3 31" xfId="16610"/>
    <cellStyle name="Note 3 2 5 3 31 2" xfId="34170"/>
    <cellStyle name="Note 3 2 5 3 31 3" xfId="51658"/>
    <cellStyle name="Note 3 2 5 3 32" xfId="17143"/>
    <cellStyle name="Note 3 2 5 3 32 2" xfId="34703"/>
    <cellStyle name="Note 3 2 5 3 32 3" xfId="52191"/>
    <cellStyle name="Note 3 2 5 3 33" xfId="17664"/>
    <cellStyle name="Note 3 2 5 3 33 2" xfId="35224"/>
    <cellStyle name="Note 3 2 5 3 33 3" xfId="52712"/>
    <cellStyle name="Note 3 2 5 3 34" xfId="18268"/>
    <cellStyle name="Note 3 2 5 3 35" xfId="35756"/>
    <cellStyle name="Note 3 2 5 3 36" xfId="53482"/>
    <cellStyle name="Note 3 2 5 3 37" xfId="53872"/>
    <cellStyle name="Note 3 2 5 3 4" xfId="2298"/>
    <cellStyle name="Note 3 2 5 3 4 2" xfId="19890"/>
    <cellStyle name="Note 3 2 5 3 4 3" xfId="37378"/>
    <cellStyle name="Note 3 2 5 3 5" xfId="2734"/>
    <cellStyle name="Note 3 2 5 3 5 2" xfId="20326"/>
    <cellStyle name="Note 3 2 5 3 5 3" xfId="37814"/>
    <cellStyle name="Note 3 2 5 3 6" xfId="2404"/>
    <cellStyle name="Note 3 2 5 3 6 2" xfId="19996"/>
    <cellStyle name="Note 3 2 5 3 6 3" xfId="37484"/>
    <cellStyle name="Note 3 2 5 3 7" xfId="3584"/>
    <cellStyle name="Note 3 2 5 3 7 2" xfId="21176"/>
    <cellStyle name="Note 3 2 5 3 7 3" xfId="38664"/>
    <cellStyle name="Note 3 2 5 3 8" xfId="4009"/>
    <cellStyle name="Note 3 2 5 3 8 2" xfId="21601"/>
    <cellStyle name="Note 3 2 5 3 8 3" xfId="39089"/>
    <cellStyle name="Note 3 2 5 3 9" xfId="4430"/>
    <cellStyle name="Note 3 2 5 3 9 2" xfId="22022"/>
    <cellStyle name="Note 3 2 5 3 9 3" xfId="39510"/>
    <cellStyle name="Note 3 2 5 30" xfId="13930"/>
    <cellStyle name="Note 3 2 5 30 2" xfId="31490"/>
    <cellStyle name="Note 3 2 5 30 3" xfId="48978"/>
    <cellStyle name="Note 3 2 5 31" xfId="14490"/>
    <cellStyle name="Note 3 2 5 31 2" xfId="32050"/>
    <cellStyle name="Note 3 2 5 31 3" xfId="49538"/>
    <cellStyle name="Note 3 2 5 32" xfId="15045"/>
    <cellStyle name="Note 3 2 5 32 2" xfId="32605"/>
    <cellStyle name="Note 3 2 5 32 3" xfId="50093"/>
    <cellStyle name="Note 3 2 5 33" xfId="15610"/>
    <cellStyle name="Note 3 2 5 33 2" xfId="33170"/>
    <cellStyle name="Note 3 2 5 33 3" xfId="50658"/>
    <cellStyle name="Note 3 2 5 34" xfId="16157"/>
    <cellStyle name="Note 3 2 5 34 2" xfId="33717"/>
    <cellStyle name="Note 3 2 5 34 3" xfId="51205"/>
    <cellStyle name="Note 3 2 5 35" xfId="16708"/>
    <cellStyle name="Note 3 2 5 35 2" xfId="34268"/>
    <cellStyle name="Note 3 2 5 35 3" xfId="51756"/>
    <cellStyle name="Note 3 2 5 36" xfId="17229"/>
    <cellStyle name="Note 3 2 5 36 2" xfId="34789"/>
    <cellStyle name="Note 3 2 5 36 3" xfId="52277"/>
    <cellStyle name="Note 3 2 5 37" xfId="17833"/>
    <cellStyle name="Note 3 2 5 38" xfId="35321"/>
    <cellStyle name="Note 3 2 5 39" xfId="53225"/>
    <cellStyle name="Note 3 2 5 4" xfId="677"/>
    <cellStyle name="Note 3 2 5 4 10" xfId="10739"/>
    <cellStyle name="Note 3 2 5 4 10 2" xfId="28299"/>
    <cellStyle name="Note 3 2 5 4 10 3" xfId="45787"/>
    <cellStyle name="Note 3 2 5 4 11" xfId="11249"/>
    <cellStyle name="Note 3 2 5 4 11 2" xfId="28809"/>
    <cellStyle name="Note 3 2 5 4 11 3" xfId="46297"/>
    <cellStyle name="Note 3 2 5 4 12" xfId="11830"/>
    <cellStyle name="Note 3 2 5 4 12 2" xfId="29390"/>
    <cellStyle name="Note 3 2 5 4 12 3" xfId="46878"/>
    <cellStyle name="Note 3 2 5 4 13" xfId="12408"/>
    <cellStyle name="Note 3 2 5 4 13 2" xfId="29968"/>
    <cellStyle name="Note 3 2 5 4 13 3" xfId="47456"/>
    <cellStyle name="Note 3 2 5 4 14" xfId="12984"/>
    <cellStyle name="Note 3 2 5 4 14 2" xfId="30544"/>
    <cellStyle name="Note 3 2 5 4 14 3" xfId="48032"/>
    <cellStyle name="Note 3 2 5 4 15" xfId="13560"/>
    <cellStyle name="Note 3 2 5 4 15 2" xfId="31120"/>
    <cellStyle name="Note 3 2 5 4 15 3" xfId="48608"/>
    <cellStyle name="Note 3 2 5 4 16" xfId="14134"/>
    <cellStyle name="Note 3 2 5 4 16 2" xfId="31694"/>
    <cellStyle name="Note 3 2 5 4 16 3" xfId="49182"/>
    <cellStyle name="Note 3 2 5 4 17" xfId="14690"/>
    <cellStyle name="Note 3 2 5 4 17 2" xfId="32250"/>
    <cellStyle name="Note 3 2 5 4 17 3" xfId="49738"/>
    <cellStyle name="Note 3 2 5 4 18" xfId="15247"/>
    <cellStyle name="Note 3 2 5 4 18 2" xfId="32807"/>
    <cellStyle name="Note 3 2 5 4 18 3" xfId="50295"/>
    <cellStyle name="Note 3 2 5 4 19" xfId="15805"/>
    <cellStyle name="Note 3 2 5 4 19 2" xfId="33365"/>
    <cellStyle name="Note 3 2 5 4 19 3" xfId="50853"/>
    <cellStyle name="Note 3 2 5 4 2" xfId="6140"/>
    <cellStyle name="Note 3 2 5 4 2 2" xfId="23700"/>
    <cellStyle name="Note 3 2 5 4 2 3" xfId="41188"/>
    <cellStyle name="Note 3 2 5 4 20" xfId="16353"/>
    <cellStyle name="Note 3 2 5 4 20 2" xfId="33913"/>
    <cellStyle name="Note 3 2 5 4 20 3" xfId="51401"/>
    <cellStyle name="Note 3 2 5 4 21" xfId="16886"/>
    <cellStyle name="Note 3 2 5 4 21 2" xfId="34446"/>
    <cellStyle name="Note 3 2 5 4 21 3" xfId="51934"/>
    <cellStyle name="Note 3 2 5 4 22" xfId="17407"/>
    <cellStyle name="Note 3 2 5 4 22 2" xfId="34967"/>
    <cellStyle name="Note 3 2 5 4 22 3" xfId="52455"/>
    <cellStyle name="Note 3 2 5 4 23" xfId="18011"/>
    <cellStyle name="Note 3 2 5 4 24" xfId="35499"/>
    <cellStyle name="Note 3 2 5 4 3" xfId="6741"/>
    <cellStyle name="Note 3 2 5 4 3 2" xfId="24301"/>
    <cellStyle name="Note 3 2 5 4 3 3" xfId="41789"/>
    <cellStyle name="Note 3 2 5 4 4" xfId="7321"/>
    <cellStyle name="Note 3 2 5 4 4 2" xfId="24881"/>
    <cellStyle name="Note 3 2 5 4 4 3" xfId="42369"/>
    <cellStyle name="Note 3 2 5 4 5" xfId="7889"/>
    <cellStyle name="Note 3 2 5 4 5 2" xfId="25449"/>
    <cellStyle name="Note 3 2 5 4 5 3" xfId="42937"/>
    <cellStyle name="Note 3 2 5 4 6" xfId="8457"/>
    <cellStyle name="Note 3 2 5 4 6 2" xfId="26017"/>
    <cellStyle name="Note 3 2 5 4 6 3" xfId="43505"/>
    <cellStyle name="Note 3 2 5 4 7" xfId="9025"/>
    <cellStyle name="Note 3 2 5 4 7 2" xfId="26585"/>
    <cellStyle name="Note 3 2 5 4 7 3" xfId="44073"/>
    <cellStyle name="Note 3 2 5 4 8" xfId="9593"/>
    <cellStyle name="Note 3 2 5 4 8 2" xfId="27153"/>
    <cellStyle name="Note 3 2 5 4 8 3" xfId="44641"/>
    <cellStyle name="Note 3 2 5 4 9" xfId="10172"/>
    <cellStyle name="Note 3 2 5 4 9 2" xfId="27732"/>
    <cellStyle name="Note 3 2 5 4 9 3" xfId="45220"/>
    <cellStyle name="Note 3 2 5 40" xfId="53615"/>
    <cellStyle name="Note 3 2 5 5" xfId="1170"/>
    <cellStyle name="Note 3 2 5 5 2" xfId="18762"/>
    <cellStyle name="Note 3 2 5 5 3" xfId="36250"/>
    <cellStyle name="Note 3 2 5 6" xfId="1606"/>
    <cellStyle name="Note 3 2 5 6 2" xfId="19198"/>
    <cellStyle name="Note 3 2 5 6 3" xfId="36686"/>
    <cellStyle name="Note 3 2 5 7" xfId="2041"/>
    <cellStyle name="Note 3 2 5 7 2" xfId="19633"/>
    <cellStyle name="Note 3 2 5 7 3" xfId="37121"/>
    <cellStyle name="Note 3 2 5 8" xfId="2477"/>
    <cellStyle name="Note 3 2 5 8 2" xfId="20069"/>
    <cellStyle name="Note 3 2 5 8 3" xfId="37557"/>
    <cellStyle name="Note 3 2 5 9" xfId="2909"/>
    <cellStyle name="Note 3 2 5 9 2" xfId="20501"/>
    <cellStyle name="Note 3 2 5 9 3" xfId="37989"/>
    <cellStyle name="Note 3 2 50" xfId="52873"/>
    <cellStyle name="Note 3 2 51" xfId="52803"/>
    <cellStyle name="Note 3 2 52" xfId="52851"/>
    <cellStyle name="Note 3 2 53" xfId="52911"/>
    <cellStyle name="Note 3 2 54" xfId="52931"/>
    <cellStyle name="Note 3 2 55" xfId="52949"/>
    <cellStyle name="Note 3 2 56" xfId="53068"/>
    <cellStyle name="Note 3 2 57" xfId="53600"/>
    <cellStyle name="Note 3 2 58" xfId="137"/>
    <cellStyle name="Note 3 2 6" xfId="205"/>
    <cellStyle name="Note 3 2 6 10" xfId="3336"/>
    <cellStyle name="Note 3 2 6 10 2" xfId="20928"/>
    <cellStyle name="Note 3 2 6 10 3" xfId="38416"/>
    <cellStyle name="Note 3 2 6 11" xfId="3761"/>
    <cellStyle name="Note 3 2 6 11 2" xfId="21353"/>
    <cellStyle name="Note 3 2 6 11 3" xfId="38841"/>
    <cellStyle name="Note 3 2 6 12" xfId="4182"/>
    <cellStyle name="Note 3 2 6 12 2" xfId="21774"/>
    <cellStyle name="Note 3 2 6 12 3" xfId="39262"/>
    <cellStyle name="Note 3 2 6 13" xfId="4603"/>
    <cellStyle name="Note 3 2 6 13 2" xfId="22195"/>
    <cellStyle name="Note 3 2 6 13 3" xfId="39683"/>
    <cellStyle name="Note 3 2 6 14" xfId="5004"/>
    <cellStyle name="Note 3 2 6 14 2" xfId="22596"/>
    <cellStyle name="Note 3 2 6 14 3" xfId="40084"/>
    <cellStyle name="Note 3 2 6 15" xfId="5404"/>
    <cellStyle name="Note 3 2 6 15 2" xfId="22996"/>
    <cellStyle name="Note 3 2 6 15 3" xfId="40484"/>
    <cellStyle name="Note 3 2 6 16" xfId="5940"/>
    <cellStyle name="Note 3 2 6 16 2" xfId="23532"/>
    <cellStyle name="Note 3 2 6 16 3" xfId="41020"/>
    <cellStyle name="Note 3 2 6 17" xfId="6541"/>
    <cellStyle name="Note 3 2 6 17 2" xfId="24101"/>
    <cellStyle name="Note 3 2 6 17 3" xfId="41589"/>
    <cellStyle name="Note 3 2 6 18" xfId="7121"/>
    <cellStyle name="Note 3 2 6 18 2" xfId="24681"/>
    <cellStyle name="Note 3 2 6 18 3" xfId="42169"/>
    <cellStyle name="Note 3 2 6 19" xfId="7689"/>
    <cellStyle name="Note 3 2 6 19 2" xfId="25249"/>
    <cellStyle name="Note 3 2 6 19 3" xfId="42737"/>
    <cellStyle name="Note 3 2 6 2" xfId="823"/>
    <cellStyle name="Note 3 2 6 2 10" xfId="4740"/>
    <cellStyle name="Note 3 2 6 2 10 2" xfId="22332"/>
    <cellStyle name="Note 3 2 6 2 10 3" xfId="39820"/>
    <cellStyle name="Note 3 2 6 2 11" xfId="5141"/>
    <cellStyle name="Note 3 2 6 2 11 2" xfId="22733"/>
    <cellStyle name="Note 3 2 6 2 11 3" xfId="40221"/>
    <cellStyle name="Note 3 2 6 2 12" xfId="5541"/>
    <cellStyle name="Note 3 2 6 2 12 2" xfId="23133"/>
    <cellStyle name="Note 3 2 6 2 12 3" xfId="40621"/>
    <cellStyle name="Note 3 2 6 2 13" xfId="6286"/>
    <cellStyle name="Note 3 2 6 2 13 2" xfId="23846"/>
    <cellStyle name="Note 3 2 6 2 13 3" xfId="41334"/>
    <cellStyle name="Note 3 2 6 2 14" xfId="6887"/>
    <cellStyle name="Note 3 2 6 2 14 2" xfId="24447"/>
    <cellStyle name="Note 3 2 6 2 14 3" xfId="41935"/>
    <cellStyle name="Note 3 2 6 2 15" xfId="7467"/>
    <cellStyle name="Note 3 2 6 2 15 2" xfId="25027"/>
    <cellStyle name="Note 3 2 6 2 15 3" xfId="42515"/>
    <cellStyle name="Note 3 2 6 2 16" xfId="8035"/>
    <cellStyle name="Note 3 2 6 2 16 2" xfId="25595"/>
    <cellStyle name="Note 3 2 6 2 16 3" xfId="43083"/>
    <cellStyle name="Note 3 2 6 2 17" xfId="8603"/>
    <cellStyle name="Note 3 2 6 2 17 2" xfId="26163"/>
    <cellStyle name="Note 3 2 6 2 17 3" xfId="43651"/>
    <cellStyle name="Note 3 2 6 2 18" xfId="9171"/>
    <cellStyle name="Note 3 2 6 2 18 2" xfId="26731"/>
    <cellStyle name="Note 3 2 6 2 18 3" xfId="44219"/>
    <cellStyle name="Note 3 2 6 2 19" xfId="9739"/>
    <cellStyle name="Note 3 2 6 2 19 2" xfId="27299"/>
    <cellStyle name="Note 3 2 6 2 19 3" xfId="44787"/>
    <cellStyle name="Note 3 2 6 2 2" xfId="1316"/>
    <cellStyle name="Note 3 2 6 2 2 2" xfId="18908"/>
    <cellStyle name="Note 3 2 6 2 2 3" xfId="36396"/>
    <cellStyle name="Note 3 2 6 2 20" xfId="10318"/>
    <cellStyle name="Note 3 2 6 2 20 2" xfId="27878"/>
    <cellStyle name="Note 3 2 6 2 20 3" xfId="45366"/>
    <cellStyle name="Note 3 2 6 2 21" xfId="10885"/>
    <cellStyle name="Note 3 2 6 2 21 2" xfId="28445"/>
    <cellStyle name="Note 3 2 6 2 21 3" xfId="45933"/>
    <cellStyle name="Note 3 2 6 2 22" xfId="11395"/>
    <cellStyle name="Note 3 2 6 2 22 2" xfId="28955"/>
    <cellStyle name="Note 3 2 6 2 22 3" xfId="46443"/>
    <cellStyle name="Note 3 2 6 2 23" xfId="11976"/>
    <cellStyle name="Note 3 2 6 2 23 2" xfId="29536"/>
    <cellStyle name="Note 3 2 6 2 23 3" xfId="47024"/>
    <cellStyle name="Note 3 2 6 2 24" xfId="12554"/>
    <cellStyle name="Note 3 2 6 2 24 2" xfId="30114"/>
    <cellStyle name="Note 3 2 6 2 24 3" xfId="47602"/>
    <cellStyle name="Note 3 2 6 2 25" xfId="13130"/>
    <cellStyle name="Note 3 2 6 2 25 2" xfId="30690"/>
    <cellStyle name="Note 3 2 6 2 25 3" xfId="48178"/>
    <cellStyle name="Note 3 2 6 2 26" xfId="13706"/>
    <cellStyle name="Note 3 2 6 2 26 2" xfId="31266"/>
    <cellStyle name="Note 3 2 6 2 26 3" xfId="48754"/>
    <cellStyle name="Note 3 2 6 2 27" xfId="14280"/>
    <cellStyle name="Note 3 2 6 2 27 2" xfId="31840"/>
    <cellStyle name="Note 3 2 6 2 27 3" xfId="49328"/>
    <cellStyle name="Note 3 2 6 2 28" xfId="14836"/>
    <cellStyle name="Note 3 2 6 2 28 2" xfId="32396"/>
    <cellStyle name="Note 3 2 6 2 28 3" xfId="49884"/>
    <cellStyle name="Note 3 2 6 2 29" xfId="15393"/>
    <cellStyle name="Note 3 2 6 2 29 2" xfId="32953"/>
    <cellStyle name="Note 3 2 6 2 29 3" xfId="50441"/>
    <cellStyle name="Note 3 2 6 2 3" xfId="1752"/>
    <cellStyle name="Note 3 2 6 2 3 2" xfId="19344"/>
    <cellStyle name="Note 3 2 6 2 3 3" xfId="36832"/>
    <cellStyle name="Note 3 2 6 2 30" xfId="15951"/>
    <cellStyle name="Note 3 2 6 2 30 2" xfId="33511"/>
    <cellStyle name="Note 3 2 6 2 30 3" xfId="50999"/>
    <cellStyle name="Note 3 2 6 2 31" xfId="16499"/>
    <cellStyle name="Note 3 2 6 2 31 2" xfId="34059"/>
    <cellStyle name="Note 3 2 6 2 31 3" xfId="51547"/>
    <cellStyle name="Note 3 2 6 2 32" xfId="17032"/>
    <cellStyle name="Note 3 2 6 2 32 2" xfId="34592"/>
    <cellStyle name="Note 3 2 6 2 32 3" xfId="52080"/>
    <cellStyle name="Note 3 2 6 2 33" xfId="17553"/>
    <cellStyle name="Note 3 2 6 2 33 2" xfId="35113"/>
    <cellStyle name="Note 3 2 6 2 33 3" xfId="52601"/>
    <cellStyle name="Note 3 2 6 2 34" xfId="18157"/>
    <cellStyle name="Note 3 2 6 2 35" xfId="35645"/>
    <cellStyle name="Note 3 2 6 2 36" xfId="53371"/>
    <cellStyle name="Note 3 2 6 2 37" xfId="53783"/>
    <cellStyle name="Note 3 2 6 2 4" xfId="2187"/>
    <cellStyle name="Note 3 2 6 2 4 2" xfId="19779"/>
    <cellStyle name="Note 3 2 6 2 4 3" xfId="37267"/>
    <cellStyle name="Note 3 2 6 2 5" xfId="2623"/>
    <cellStyle name="Note 3 2 6 2 5 2" xfId="20215"/>
    <cellStyle name="Note 3 2 6 2 5 3" xfId="37703"/>
    <cellStyle name="Note 3 2 6 2 6" xfId="2982"/>
    <cellStyle name="Note 3 2 6 2 6 2" xfId="20574"/>
    <cellStyle name="Note 3 2 6 2 6 3" xfId="38062"/>
    <cellStyle name="Note 3 2 6 2 7" xfId="3473"/>
    <cellStyle name="Note 3 2 6 2 7 2" xfId="21065"/>
    <cellStyle name="Note 3 2 6 2 7 3" xfId="38553"/>
    <cellStyle name="Note 3 2 6 2 8" xfId="3898"/>
    <cellStyle name="Note 3 2 6 2 8 2" xfId="21490"/>
    <cellStyle name="Note 3 2 6 2 8 3" xfId="38978"/>
    <cellStyle name="Note 3 2 6 2 9" xfId="4319"/>
    <cellStyle name="Note 3 2 6 2 9 2" xfId="21911"/>
    <cellStyle name="Note 3 2 6 2 9 3" xfId="39399"/>
    <cellStyle name="Note 3 2 6 20" xfId="8257"/>
    <cellStyle name="Note 3 2 6 20 2" xfId="25817"/>
    <cellStyle name="Note 3 2 6 20 3" xfId="43305"/>
    <cellStyle name="Note 3 2 6 21" xfId="8825"/>
    <cellStyle name="Note 3 2 6 21 2" xfId="26385"/>
    <cellStyle name="Note 3 2 6 21 3" xfId="43873"/>
    <cellStyle name="Note 3 2 6 22" xfId="9393"/>
    <cellStyle name="Note 3 2 6 22 2" xfId="26953"/>
    <cellStyle name="Note 3 2 6 22 3" xfId="44441"/>
    <cellStyle name="Note 3 2 6 23" xfId="9973"/>
    <cellStyle name="Note 3 2 6 23 2" xfId="27533"/>
    <cellStyle name="Note 3 2 6 23 3" xfId="45021"/>
    <cellStyle name="Note 3 2 6 24" xfId="10540"/>
    <cellStyle name="Note 3 2 6 24 2" xfId="28100"/>
    <cellStyle name="Note 3 2 6 24 3" xfId="45588"/>
    <cellStyle name="Note 3 2 6 25" xfId="7785"/>
    <cellStyle name="Note 3 2 6 25 2" xfId="25345"/>
    <cellStyle name="Note 3 2 6 25 3" xfId="42833"/>
    <cellStyle name="Note 3 2 6 26" xfId="11630"/>
    <cellStyle name="Note 3 2 6 26 2" xfId="29190"/>
    <cellStyle name="Note 3 2 6 26 3" xfId="46678"/>
    <cellStyle name="Note 3 2 6 27" xfId="12208"/>
    <cellStyle name="Note 3 2 6 27 2" xfId="29768"/>
    <cellStyle name="Note 3 2 6 27 3" xfId="47256"/>
    <cellStyle name="Note 3 2 6 28" xfId="12787"/>
    <cellStyle name="Note 3 2 6 28 2" xfId="30347"/>
    <cellStyle name="Note 3 2 6 28 3" xfId="47835"/>
    <cellStyle name="Note 3 2 6 29" xfId="13363"/>
    <cellStyle name="Note 3 2 6 29 2" xfId="30923"/>
    <cellStyle name="Note 3 2 6 29 3" xfId="48411"/>
    <cellStyle name="Note 3 2 6 3" xfId="943"/>
    <cellStyle name="Note 3 2 6 3 10" xfId="4860"/>
    <cellStyle name="Note 3 2 6 3 10 2" xfId="22452"/>
    <cellStyle name="Note 3 2 6 3 10 3" xfId="39940"/>
    <cellStyle name="Note 3 2 6 3 11" xfId="5261"/>
    <cellStyle name="Note 3 2 6 3 11 2" xfId="22853"/>
    <cellStyle name="Note 3 2 6 3 11 3" xfId="40341"/>
    <cellStyle name="Note 3 2 6 3 12" xfId="5661"/>
    <cellStyle name="Note 3 2 6 3 12 2" xfId="23253"/>
    <cellStyle name="Note 3 2 6 3 12 3" xfId="40741"/>
    <cellStyle name="Note 3 2 6 3 13" xfId="6406"/>
    <cellStyle name="Note 3 2 6 3 13 2" xfId="23966"/>
    <cellStyle name="Note 3 2 6 3 13 3" xfId="41454"/>
    <cellStyle name="Note 3 2 6 3 14" xfId="7007"/>
    <cellStyle name="Note 3 2 6 3 14 2" xfId="24567"/>
    <cellStyle name="Note 3 2 6 3 14 3" xfId="42055"/>
    <cellStyle name="Note 3 2 6 3 15" xfId="7587"/>
    <cellStyle name="Note 3 2 6 3 15 2" xfId="25147"/>
    <cellStyle name="Note 3 2 6 3 15 3" xfId="42635"/>
    <cellStyle name="Note 3 2 6 3 16" xfId="8155"/>
    <cellStyle name="Note 3 2 6 3 16 2" xfId="25715"/>
    <cellStyle name="Note 3 2 6 3 16 3" xfId="43203"/>
    <cellStyle name="Note 3 2 6 3 17" xfId="8723"/>
    <cellStyle name="Note 3 2 6 3 17 2" xfId="26283"/>
    <cellStyle name="Note 3 2 6 3 17 3" xfId="43771"/>
    <cellStyle name="Note 3 2 6 3 18" xfId="9291"/>
    <cellStyle name="Note 3 2 6 3 18 2" xfId="26851"/>
    <cellStyle name="Note 3 2 6 3 18 3" xfId="44339"/>
    <cellStyle name="Note 3 2 6 3 19" xfId="9859"/>
    <cellStyle name="Note 3 2 6 3 19 2" xfId="27419"/>
    <cellStyle name="Note 3 2 6 3 19 3" xfId="44907"/>
    <cellStyle name="Note 3 2 6 3 2" xfId="1436"/>
    <cellStyle name="Note 3 2 6 3 2 2" xfId="19028"/>
    <cellStyle name="Note 3 2 6 3 2 3" xfId="36516"/>
    <cellStyle name="Note 3 2 6 3 20" xfId="10438"/>
    <cellStyle name="Note 3 2 6 3 20 2" xfId="27998"/>
    <cellStyle name="Note 3 2 6 3 20 3" xfId="45486"/>
    <cellStyle name="Note 3 2 6 3 21" xfId="11005"/>
    <cellStyle name="Note 3 2 6 3 21 2" xfId="28565"/>
    <cellStyle name="Note 3 2 6 3 21 3" xfId="46053"/>
    <cellStyle name="Note 3 2 6 3 22" xfId="11515"/>
    <cellStyle name="Note 3 2 6 3 22 2" xfId="29075"/>
    <cellStyle name="Note 3 2 6 3 22 3" xfId="46563"/>
    <cellStyle name="Note 3 2 6 3 23" xfId="12096"/>
    <cellStyle name="Note 3 2 6 3 23 2" xfId="29656"/>
    <cellStyle name="Note 3 2 6 3 23 3" xfId="47144"/>
    <cellStyle name="Note 3 2 6 3 24" xfId="12674"/>
    <cellStyle name="Note 3 2 6 3 24 2" xfId="30234"/>
    <cellStyle name="Note 3 2 6 3 24 3" xfId="47722"/>
    <cellStyle name="Note 3 2 6 3 25" xfId="13250"/>
    <cellStyle name="Note 3 2 6 3 25 2" xfId="30810"/>
    <cellStyle name="Note 3 2 6 3 25 3" xfId="48298"/>
    <cellStyle name="Note 3 2 6 3 26" xfId="13826"/>
    <cellStyle name="Note 3 2 6 3 26 2" xfId="31386"/>
    <cellStyle name="Note 3 2 6 3 26 3" xfId="48874"/>
    <cellStyle name="Note 3 2 6 3 27" xfId="14400"/>
    <cellStyle name="Note 3 2 6 3 27 2" xfId="31960"/>
    <cellStyle name="Note 3 2 6 3 27 3" xfId="49448"/>
    <cellStyle name="Note 3 2 6 3 28" xfId="14956"/>
    <cellStyle name="Note 3 2 6 3 28 2" xfId="32516"/>
    <cellStyle name="Note 3 2 6 3 28 3" xfId="50004"/>
    <cellStyle name="Note 3 2 6 3 29" xfId="15513"/>
    <cellStyle name="Note 3 2 6 3 29 2" xfId="33073"/>
    <cellStyle name="Note 3 2 6 3 29 3" xfId="50561"/>
    <cellStyle name="Note 3 2 6 3 3" xfId="1872"/>
    <cellStyle name="Note 3 2 6 3 3 2" xfId="19464"/>
    <cellStyle name="Note 3 2 6 3 3 3" xfId="36952"/>
    <cellStyle name="Note 3 2 6 3 30" xfId="16071"/>
    <cellStyle name="Note 3 2 6 3 30 2" xfId="33631"/>
    <cellStyle name="Note 3 2 6 3 30 3" xfId="51119"/>
    <cellStyle name="Note 3 2 6 3 31" xfId="16619"/>
    <cellStyle name="Note 3 2 6 3 31 2" xfId="34179"/>
    <cellStyle name="Note 3 2 6 3 31 3" xfId="51667"/>
    <cellStyle name="Note 3 2 6 3 32" xfId="17152"/>
    <cellStyle name="Note 3 2 6 3 32 2" xfId="34712"/>
    <cellStyle name="Note 3 2 6 3 32 3" xfId="52200"/>
    <cellStyle name="Note 3 2 6 3 33" xfId="17673"/>
    <cellStyle name="Note 3 2 6 3 33 2" xfId="35233"/>
    <cellStyle name="Note 3 2 6 3 33 3" xfId="52721"/>
    <cellStyle name="Note 3 2 6 3 34" xfId="18277"/>
    <cellStyle name="Note 3 2 6 3 35" xfId="35765"/>
    <cellStyle name="Note 3 2 6 3 36" xfId="53491"/>
    <cellStyle name="Note 3 2 6 3 37" xfId="53881"/>
    <cellStyle name="Note 3 2 6 3 4" xfId="2307"/>
    <cellStyle name="Note 3 2 6 3 4 2" xfId="19899"/>
    <cellStyle name="Note 3 2 6 3 4 3" xfId="37387"/>
    <cellStyle name="Note 3 2 6 3 5" xfId="2743"/>
    <cellStyle name="Note 3 2 6 3 5 2" xfId="20335"/>
    <cellStyle name="Note 3 2 6 3 5 3" xfId="37823"/>
    <cellStyle name="Note 3 2 6 3 6" xfId="2423"/>
    <cellStyle name="Note 3 2 6 3 6 2" xfId="20015"/>
    <cellStyle name="Note 3 2 6 3 6 3" xfId="37503"/>
    <cellStyle name="Note 3 2 6 3 7" xfId="3593"/>
    <cellStyle name="Note 3 2 6 3 7 2" xfId="21185"/>
    <cellStyle name="Note 3 2 6 3 7 3" xfId="38673"/>
    <cellStyle name="Note 3 2 6 3 8" xfId="4018"/>
    <cellStyle name="Note 3 2 6 3 8 2" xfId="21610"/>
    <cellStyle name="Note 3 2 6 3 8 3" xfId="39098"/>
    <cellStyle name="Note 3 2 6 3 9" xfId="4439"/>
    <cellStyle name="Note 3 2 6 3 9 2" xfId="22031"/>
    <cellStyle name="Note 3 2 6 3 9 3" xfId="39519"/>
    <cellStyle name="Note 3 2 6 30" xfId="13940"/>
    <cellStyle name="Note 3 2 6 30 2" xfId="31500"/>
    <cellStyle name="Note 3 2 6 30 3" xfId="48988"/>
    <cellStyle name="Note 3 2 6 31" xfId="14500"/>
    <cellStyle name="Note 3 2 6 31 2" xfId="32060"/>
    <cellStyle name="Note 3 2 6 31 3" xfId="49548"/>
    <cellStyle name="Note 3 2 6 32" xfId="15055"/>
    <cellStyle name="Note 3 2 6 32 2" xfId="32615"/>
    <cellStyle name="Note 3 2 6 32 3" xfId="50103"/>
    <cellStyle name="Note 3 2 6 33" xfId="15620"/>
    <cellStyle name="Note 3 2 6 33 2" xfId="33180"/>
    <cellStyle name="Note 3 2 6 33 3" xfId="50668"/>
    <cellStyle name="Note 3 2 6 34" xfId="16167"/>
    <cellStyle name="Note 3 2 6 34 2" xfId="33727"/>
    <cellStyle name="Note 3 2 6 34 3" xfId="51215"/>
    <cellStyle name="Note 3 2 6 35" xfId="16718"/>
    <cellStyle name="Note 3 2 6 35 2" xfId="34278"/>
    <cellStyle name="Note 3 2 6 35 3" xfId="51766"/>
    <cellStyle name="Note 3 2 6 36" xfId="17239"/>
    <cellStyle name="Note 3 2 6 36 2" xfId="34799"/>
    <cellStyle name="Note 3 2 6 36 3" xfId="52287"/>
    <cellStyle name="Note 3 2 6 37" xfId="17843"/>
    <cellStyle name="Note 3 2 6 38" xfId="35331"/>
    <cellStyle name="Note 3 2 6 39" xfId="53234"/>
    <cellStyle name="Note 3 2 6 4" xfId="686"/>
    <cellStyle name="Note 3 2 6 4 10" xfId="10748"/>
    <cellStyle name="Note 3 2 6 4 10 2" xfId="28308"/>
    <cellStyle name="Note 3 2 6 4 10 3" xfId="45796"/>
    <cellStyle name="Note 3 2 6 4 11" xfId="11258"/>
    <cellStyle name="Note 3 2 6 4 11 2" xfId="28818"/>
    <cellStyle name="Note 3 2 6 4 11 3" xfId="46306"/>
    <cellStyle name="Note 3 2 6 4 12" xfId="11839"/>
    <cellStyle name="Note 3 2 6 4 12 2" xfId="29399"/>
    <cellStyle name="Note 3 2 6 4 12 3" xfId="46887"/>
    <cellStyle name="Note 3 2 6 4 13" xfId="12417"/>
    <cellStyle name="Note 3 2 6 4 13 2" xfId="29977"/>
    <cellStyle name="Note 3 2 6 4 13 3" xfId="47465"/>
    <cellStyle name="Note 3 2 6 4 14" xfId="12993"/>
    <cellStyle name="Note 3 2 6 4 14 2" xfId="30553"/>
    <cellStyle name="Note 3 2 6 4 14 3" xfId="48041"/>
    <cellStyle name="Note 3 2 6 4 15" xfId="13569"/>
    <cellStyle name="Note 3 2 6 4 15 2" xfId="31129"/>
    <cellStyle name="Note 3 2 6 4 15 3" xfId="48617"/>
    <cellStyle name="Note 3 2 6 4 16" xfId="14143"/>
    <cellStyle name="Note 3 2 6 4 16 2" xfId="31703"/>
    <cellStyle name="Note 3 2 6 4 16 3" xfId="49191"/>
    <cellStyle name="Note 3 2 6 4 17" xfId="14699"/>
    <cellStyle name="Note 3 2 6 4 17 2" xfId="32259"/>
    <cellStyle name="Note 3 2 6 4 17 3" xfId="49747"/>
    <cellStyle name="Note 3 2 6 4 18" xfId="15256"/>
    <cellStyle name="Note 3 2 6 4 18 2" xfId="32816"/>
    <cellStyle name="Note 3 2 6 4 18 3" xfId="50304"/>
    <cellStyle name="Note 3 2 6 4 19" xfId="15814"/>
    <cellStyle name="Note 3 2 6 4 19 2" xfId="33374"/>
    <cellStyle name="Note 3 2 6 4 19 3" xfId="50862"/>
    <cellStyle name="Note 3 2 6 4 2" xfId="6149"/>
    <cellStyle name="Note 3 2 6 4 2 2" xfId="23709"/>
    <cellStyle name="Note 3 2 6 4 2 3" xfId="41197"/>
    <cellStyle name="Note 3 2 6 4 20" xfId="16362"/>
    <cellStyle name="Note 3 2 6 4 20 2" xfId="33922"/>
    <cellStyle name="Note 3 2 6 4 20 3" xfId="51410"/>
    <cellStyle name="Note 3 2 6 4 21" xfId="16895"/>
    <cellStyle name="Note 3 2 6 4 21 2" xfId="34455"/>
    <cellStyle name="Note 3 2 6 4 21 3" xfId="51943"/>
    <cellStyle name="Note 3 2 6 4 22" xfId="17416"/>
    <cellStyle name="Note 3 2 6 4 22 2" xfId="34976"/>
    <cellStyle name="Note 3 2 6 4 22 3" xfId="52464"/>
    <cellStyle name="Note 3 2 6 4 23" xfId="18020"/>
    <cellStyle name="Note 3 2 6 4 24" xfId="35508"/>
    <cellStyle name="Note 3 2 6 4 3" xfId="6750"/>
    <cellStyle name="Note 3 2 6 4 3 2" xfId="24310"/>
    <cellStyle name="Note 3 2 6 4 3 3" xfId="41798"/>
    <cellStyle name="Note 3 2 6 4 4" xfId="7330"/>
    <cellStyle name="Note 3 2 6 4 4 2" xfId="24890"/>
    <cellStyle name="Note 3 2 6 4 4 3" xfId="42378"/>
    <cellStyle name="Note 3 2 6 4 5" xfId="7898"/>
    <cellStyle name="Note 3 2 6 4 5 2" xfId="25458"/>
    <cellStyle name="Note 3 2 6 4 5 3" xfId="42946"/>
    <cellStyle name="Note 3 2 6 4 6" xfId="8466"/>
    <cellStyle name="Note 3 2 6 4 6 2" xfId="26026"/>
    <cellStyle name="Note 3 2 6 4 6 3" xfId="43514"/>
    <cellStyle name="Note 3 2 6 4 7" xfId="9034"/>
    <cellStyle name="Note 3 2 6 4 7 2" xfId="26594"/>
    <cellStyle name="Note 3 2 6 4 7 3" xfId="44082"/>
    <cellStyle name="Note 3 2 6 4 8" xfId="9602"/>
    <cellStyle name="Note 3 2 6 4 8 2" xfId="27162"/>
    <cellStyle name="Note 3 2 6 4 8 3" xfId="44650"/>
    <cellStyle name="Note 3 2 6 4 9" xfId="10181"/>
    <cellStyle name="Note 3 2 6 4 9 2" xfId="27741"/>
    <cellStyle name="Note 3 2 6 4 9 3" xfId="45229"/>
    <cellStyle name="Note 3 2 6 40" xfId="53594"/>
    <cellStyle name="Note 3 2 6 5" xfId="1179"/>
    <cellStyle name="Note 3 2 6 5 2" xfId="18771"/>
    <cellStyle name="Note 3 2 6 5 3" xfId="36259"/>
    <cellStyle name="Note 3 2 6 6" xfId="1615"/>
    <cellStyle name="Note 3 2 6 6 2" xfId="19207"/>
    <cellStyle name="Note 3 2 6 6 3" xfId="36695"/>
    <cellStyle name="Note 3 2 6 7" xfId="2050"/>
    <cellStyle name="Note 3 2 6 7 2" xfId="19642"/>
    <cellStyle name="Note 3 2 6 7 3" xfId="37130"/>
    <cellStyle name="Note 3 2 6 8" xfId="2486"/>
    <cellStyle name="Note 3 2 6 8 2" xfId="20078"/>
    <cellStyle name="Note 3 2 6 8 3" xfId="37566"/>
    <cellStyle name="Note 3 2 6 9" xfId="3108"/>
    <cellStyle name="Note 3 2 6 9 2" xfId="20700"/>
    <cellStyle name="Note 3 2 6 9 3" xfId="38188"/>
    <cellStyle name="Note 3 2 7" xfId="261"/>
    <cellStyle name="Note 3 2 7 10" xfId="3344"/>
    <cellStyle name="Note 3 2 7 10 2" xfId="20936"/>
    <cellStyle name="Note 3 2 7 10 3" xfId="38424"/>
    <cellStyle name="Note 3 2 7 11" xfId="3769"/>
    <cellStyle name="Note 3 2 7 11 2" xfId="21361"/>
    <cellStyle name="Note 3 2 7 11 3" xfId="38849"/>
    <cellStyle name="Note 3 2 7 12" xfId="4190"/>
    <cellStyle name="Note 3 2 7 12 2" xfId="21782"/>
    <cellStyle name="Note 3 2 7 12 3" xfId="39270"/>
    <cellStyle name="Note 3 2 7 13" xfId="4611"/>
    <cellStyle name="Note 3 2 7 13 2" xfId="22203"/>
    <cellStyle name="Note 3 2 7 13 3" xfId="39691"/>
    <cellStyle name="Note 3 2 7 14" xfId="5012"/>
    <cellStyle name="Note 3 2 7 14 2" xfId="22604"/>
    <cellStyle name="Note 3 2 7 14 3" xfId="40092"/>
    <cellStyle name="Note 3 2 7 15" xfId="5412"/>
    <cellStyle name="Note 3 2 7 15 2" xfId="23004"/>
    <cellStyle name="Note 3 2 7 15 3" xfId="40492"/>
    <cellStyle name="Note 3 2 7 16" xfId="5948"/>
    <cellStyle name="Note 3 2 7 16 2" xfId="23540"/>
    <cellStyle name="Note 3 2 7 16 3" xfId="41028"/>
    <cellStyle name="Note 3 2 7 17" xfId="6549"/>
    <cellStyle name="Note 3 2 7 17 2" xfId="24109"/>
    <cellStyle name="Note 3 2 7 17 3" xfId="41597"/>
    <cellStyle name="Note 3 2 7 18" xfId="7129"/>
    <cellStyle name="Note 3 2 7 18 2" xfId="24689"/>
    <cellStyle name="Note 3 2 7 18 3" xfId="42177"/>
    <cellStyle name="Note 3 2 7 19" xfId="7697"/>
    <cellStyle name="Note 3 2 7 19 2" xfId="25257"/>
    <cellStyle name="Note 3 2 7 19 3" xfId="42745"/>
    <cellStyle name="Note 3 2 7 2" xfId="831"/>
    <cellStyle name="Note 3 2 7 2 10" xfId="4748"/>
    <cellStyle name="Note 3 2 7 2 10 2" xfId="22340"/>
    <cellStyle name="Note 3 2 7 2 10 3" xfId="39828"/>
    <cellStyle name="Note 3 2 7 2 11" xfId="5149"/>
    <cellStyle name="Note 3 2 7 2 11 2" xfId="22741"/>
    <cellStyle name="Note 3 2 7 2 11 3" xfId="40229"/>
    <cellStyle name="Note 3 2 7 2 12" xfId="5549"/>
    <cellStyle name="Note 3 2 7 2 12 2" xfId="23141"/>
    <cellStyle name="Note 3 2 7 2 12 3" xfId="40629"/>
    <cellStyle name="Note 3 2 7 2 13" xfId="6294"/>
    <cellStyle name="Note 3 2 7 2 13 2" xfId="23854"/>
    <cellStyle name="Note 3 2 7 2 13 3" xfId="41342"/>
    <cellStyle name="Note 3 2 7 2 14" xfId="6895"/>
    <cellStyle name="Note 3 2 7 2 14 2" xfId="24455"/>
    <cellStyle name="Note 3 2 7 2 14 3" xfId="41943"/>
    <cellStyle name="Note 3 2 7 2 15" xfId="7475"/>
    <cellStyle name="Note 3 2 7 2 15 2" xfId="25035"/>
    <cellStyle name="Note 3 2 7 2 15 3" xfId="42523"/>
    <cellStyle name="Note 3 2 7 2 16" xfId="8043"/>
    <cellStyle name="Note 3 2 7 2 16 2" xfId="25603"/>
    <cellStyle name="Note 3 2 7 2 16 3" xfId="43091"/>
    <cellStyle name="Note 3 2 7 2 17" xfId="8611"/>
    <cellStyle name="Note 3 2 7 2 17 2" xfId="26171"/>
    <cellStyle name="Note 3 2 7 2 17 3" xfId="43659"/>
    <cellStyle name="Note 3 2 7 2 18" xfId="9179"/>
    <cellStyle name="Note 3 2 7 2 18 2" xfId="26739"/>
    <cellStyle name="Note 3 2 7 2 18 3" xfId="44227"/>
    <cellStyle name="Note 3 2 7 2 19" xfId="9747"/>
    <cellStyle name="Note 3 2 7 2 19 2" xfId="27307"/>
    <cellStyle name="Note 3 2 7 2 19 3" xfId="44795"/>
    <cellStyle name="Note 3 2 7 2 2" xfId="1324"/>
    <cellStyle name="Note 3 2 7 2 2 2" xfId="18916"/>
    <cellStyle name="Note 3 2 7 2 2 3" xfId="36404"/>
    <cellStyle name="Note 3 2 7 2 20" xfId="10326"/>
    <cellStyle name="Note 3 2 7 2 20 2" xfId="27886"/>
    <cellStyle name="Note 3 2 7 2 20 3" xfId="45374"/>
    <cellStyle name="Note 3 2 7 2 21" xfId="10893"/>
    <cellStyle name="Note 3 2 7 2 21 2" xfId="28453"/>
    <cellStyle name="Note 3 2 7 2 21 3" xfId="45941"/>
    <cellStyle name="Note 3 2 7 2 22" xfId="11403"/>
    <cellStyle name="Note 3 2 7 2 22 2" xfId="28963"/>
    <cellStyle name="Note 3 2 7 2 22 3" xfId="46451"/>
    <cellStyle name="Note 3 2 7 2 23" xfId="11984"/>
    <cellStyle name="Note 3 2 7 2 23 2" xfId="29544"/>
    <cellStyle name="Note 3 2 7 2 23 3" xfId="47032"/>
    <cellStyle name="Note 3 2 7 2 24" xfId="12562"/>
    <cellStyle name="Note 3 2 7 2 24 2" xfId="30122"/>
    <cellStyle name="Note 3 2 7 2 24 3" xfId="47610"/>
    <cellStyle name="Note 3 2 7 2 25" xfId="13138"/>
    <cellStyle name="Note 3 2 7 2 25 2" xfId="30698"/>
    <cellStyle name="Note 3 2 7 2 25 3" xfId="48186"/>
    <cellStyle name="Note 3 2 7 2 26" xfId="13714"/>
    <cellStyle name="Note 3 2 7 2 26 2" xfId="31274"/>
    <cellStyle name="Note 3 2 7 2 26 3" xfId="48762"/>
    <cellStyle name="Note 3 2 7 2 27" xfId="14288"/>
    <cellStyle name="Note 3 2 7 2 27 2" xfId="31848"/>
    <cellStyle name="Note 3 2 7 2 27 3" xfId="49336"/>
    <cellStyle name="Note 3 2 7 2 28" xfId="14844"/>
    <cellStyle name="Note 3 2 7 2 28 2" xfId="32404"/>
    <cellStyle name="Note 3 2 7 2 28 3" xfId="49892"/>
    <cellStyle name="Note 3 2 7 2 29" xfId="15401"/>
    <cellStyle name="Note 3 2 7 2 29 2" xfId="32961"/>
    <cellStyle name="Note 3 2 7 2 29 3" xfId="50449"/>
    <cellStyle name="Note 3 2 7 2 3" xfId="1760"/>
    <cellStyle name="Note 3 2 7 2 3 2" xfId="19352"/>
    <cellStyle name="Note 3 2 7 2 3 3" xfId="36840"/>
    <cellStyle name="Note 3 2 7 2 30" xfId="15959"/>
    <cellStyle name="Note 3 2 7 2 30 2" xfId="33519"/>
    <cellStyle name="Note 3 2 7 2 30 3" xfId="51007"/>
    <cellStyle name="Note 3 2 7 2 31" xfId="16507"/>
    <cellStyle name="Note 3 2 7 2 31 2" xfId="34067"/>
    <cellStyle name="Note 3 2 7 2 31 3" xfId="51555"/>
    <cellStyle name="Note 3 2 7 2 32" xfId="17040"/>
    <cellStyle name="Note 3 2 7 2 32 2" xfId="34600"/>
    <cellStyle name="Note 3 2 7 2 32 3" xfId="52088"/>
    <cellStyle name="Note 3 2 7 2 33" xfId="17561"/>
    <cellStyle name="Note 3 2 7 2 33 2" xfId="35121"/>
    <cellStyle name="Note 3 2 7 2 33 3" xfId="52609"/>
    <cellStyle name="Note 3 2 7 2 34" xfId="18165"/>
    <cellStyle name="Note 3 2 7 2 35" xfId="35653"/>
    <cellStyle name="Note 3 2 7 2 36" xfId="53379"/>
    <cellStyle name="Note 3 2 7 2 37" xfId="53005"/>
    <cellStyle name="Note 3 2 7 2 4" xfId="2195"/>
    <cellStyle name="Note 3 2 7 2 4 2" xfId="19787"/>
    <cellStyle name="Note 3 2 7 2 4 3" xfId="37275"/>
    <cellStyle name="Note 3 2 7 2 5" xfId="2631"/>
    <cellStyle name="Note 3 2 7 2 5 2" xfId="20223"/>
    <cellStyle name="Note 3 2 7 2 5 3" xfId="37711"/>
    <cellStyle name="Note 3 2 7 2 6" xfId="2993"/>
    <cellStyle name="Note 3 2 7 2 6 2" xfId="20585"/>
    <cellStyle name="Note 3 2 7 2 6 3" xfId="38073"/>
    <cellStyle name="Note 3 2 7 2 7" xfId="3481"/>
    <cellStyle name="Note 3 2 7 2 7 2" xfId="21073"/>
    <cellStyle name="Note 3 2 7 2 7 3" xfId="38561"/>
    <cellStyle name="Note 3 2 7 2 8" xfId="3906"/>
    <cellStyle name="Note 3 2 7 2 8 2" xfId="21498"/>
    <cellStyle name="Note 3 2 7 2 8 3" xfId="38986"/>
    <cellStyle name="Note 3 2 7 2 9" xfId="4327"/>
    <cellStyle name="Note 3 2 7 2 9 2" xfId="21919"/>
    <cellStyle name="Note 3 2 7 2 9 3" xfId="39407"/>
    <cellStyle name="Note 3 2 7 20" xfId="8265"/>
    <cellStyle name="Note 3 2 7 20 2" xfId="25825"/>
    <cellStyle name="Note 3 2 7 20 3" xfId="43313"/>
    <cellStyle name="Note 3 2 7 21" xfId="8833"/>
    <cellStyle name="Note 3 2 7 21 2" xfId="26393"/>
    <cellStyle name="Note 3 2 7 21 3" xfId="43881"/>
    <cellStyle name="Note 3 2 7 22" xfId="9401"/>
    <cellStyle name="Note 3 2 7 22 2" xfId="26961"/>
    <cellStyle name="Note 3 2 7 22 3" xfId="44449"/>
    <cellStyle name="Note 3 2 7 23" xfId="9981"/>
    <cellStyle name="Note 3 2 7 23 2" xfId="27541"/>
    <cellStyle name="Note 3 2 7 23 3" xfId="45029"/>
    <cellStyle name="Note 3 2 7 24" xfId="10548"/>
    <cellStyle name="Note 3 2 7 24 2" xfId="28108"/>
    <cellStyle name="Note 3 2 7 24 3" xfId="45596"/>
    <cellStyle name="Note 3 2 7 25" xfId="11059"/>
    <cellStyle name="Note 3 2 7 25 2" xfId="28619"/>
    <cellStyle name="Note 3 2 7 25 3" xfId="46107"/>
    <cellStyle name="Note 3 2 7 26" xfId="11638"/>
    <cellStyle name="Note 3 2 7 26 2" xfId="29198"/>
    <cellStyle name="Note 3 2 7 26 3" xfId="46686"/>
    <cellStyle name="Note 3 2 7 27" xfId="12216"/>
    <cellStyle name="Note 3 2 7 27 2" xfId="29776"/>
    <cellStyle name="Note 3 2 7 27 3" xfId="47264"/>
    <cellStyle name="Note 3 2 7 28" xfId="12795"/>
    <cellStyle name="Note 3 2 7 28 2" xfId="30355"/>
    <cellStyle name="Note 3 2 7 28 3" xfId="47843"/>
    <cellStyle name="Note 3 2 7 29" xfId="13371"/>
    <cellStyle name="Note 3 2 7 29 2" xfId="30931"/>
    <cellStyle name="Note 3 2 7 29 3" xfId="48419"/>
    <cellStyle name="Note 3 2 7 3" xfId="951"/>
    <cellStyle name="Note 3 2 7 3 10" xfId="4868"/>
    <cellStyle name="Note 3 2 7 3 10 2" xfId="22460"/>
    <cellStyle name="Note 3 2 7 3 10 3" xfId="39948"/>
    <cellStyle name="Note 3 2 7 3 11" xfId="5269"/>
    <cellStyle name="Note 3 2 7 3 11 2" xfId="22861"/>
    <cellStyle name="Note 3 2 7 3 11 3" xfId="40349"/>
    <cellStyle name="Note 3 2 7 3 12" xfId="5669"/>
    <cellStyle name="Note 3 2 7 3 12 2" xfId="23261"/>
    <cellStyle name="Note 3 2 7 3 12 3" xfId="40749"/>
    <cellStyle name="Note 3 2 7 3 13" xfId="6414"/>
    <cellStyle name="Note 3 2 7 3 13 2" xfId="23974"/>
    <cellStyle name="Note 3 2 7 3 13 3" xfId="41462"/>
    <cellStyle name="Note 3 2 7 3 14" xfId="7015"/>
    <cellStyle name="Note 3 2 7 3 14 2" xfId="24575"/>
    <cellStyle name="Note 3 2 7 3 14 3" xfId="42063"/>
    <cellStyle name="Note 3 2 7 3 15" xfId="7595"/>
    <cellStyle name="Note 3 2 7 3 15 2" xfId="25155"/>
    <cellStyle name="Note 3 2 7 3 15 3" xfId="42643"/>
    <cellStyle name="Note 3 2 7 3 16" xfId="8163"/>
    <cellStyle name="Note 3 2 7 3 16 2" xfId="25723"/>
    <cellStyle name="Note 3 2 7 3 16 3" xfId="43211"/>
    <cellStyle name="Note 3 2 7 3 17" xfId="8731"/>
    <cellStyle name="Note 3 2 7 3 17 2" xfId="26291"/>
    <cellStyle name="Note 3 2 7 3 17 3" xfId="43779"/>
    <cellStyle name="Note 3 2 7 3 18" xfId="9299"/>
    <cellStyle name="Note 3 2 7 3 18 2" xfId="26859"/>
    <cellStyle name="Note 3 2 7 3 18 3" xfId="44347"/>
    <cellStyle name="Note 3 2 7 3 19" xfId="9867"/>
    <cellStyle name="Note 3 2 7 3 19 2" xfId="27427"/>
    <cellStyle name="Note 3 2 7 3 19 3" xfId="44915"/>
    <cellStyle name="Note 3 2 7 3 2" xfId="1444"/>
    <cellStyle name="Note 3 2 7 3 2 2" xfId="19036"/>
    <cellStyle name="Note 3 2 7 3 2 3" xfId="36524"/>
    <cellStyle name="Note 3 2 7 3 20" xfId="10446"/>
    <cellStyle name="Note 3 2 7 3 20 2" xfId="28006"/>
    <cellStyle name="Note 3 2 7 3 20 3" xfId="45494"/>
    <cellStyle name="Note 3 2 7 3 21" xfId="11013"/>
    <cellStyle name="Note 3 2 7 3 21 2" xfId="28573"/>
    <cellStyle name="Note 3 2 7 3 21 3" xfId="46061"/>
    <cellStyle name="Note 3 2 7 3 22" xfId="11523"/>
    <cellStyle name="Note 3 2 7 3 22 2" xfId="29083"/>
    <cellStyle name="Note 3 2 7 3 22 3" xfId="46571"/>
    <cellStyle name="Note 3 2 7 3 23" xfId="12104"/>
    <cellStyle name="Note 3 2 7 3 23 2" xfId="29664"/>
    <cellStyle name="Note 3 2 7 3 23 3" xfId="47152"/>
    <cellStyle name="Note 3 2 7 3 24" xfId="12682"/>
    <cellStyle name="Note 3 2 7 3 24 2" xfId="30242"/>
    <cellStyle name="Note 3 2 7 3 24 3" xfId="47730"/>
    <cellStyle name="Note 3 2 7 3 25" xfId="13258"/>
    <cellStyle name="Note 3 2 7 3 25 2" xfId="30818"/>
    <cellStyle name="Note 3 2 7 3 25 3" xfId="48306"/>
    <cellStyle name="Note 3 2 7 3 26" xfId="13834"/>
    <cellStyle name="Note 3 2 7 3 26 2" xfId="31394"/>
    <cellStyle name="Note 3 2 7 3 26 3" xfId="48882"/>
    <cellStyle name="Note 3 2 7 3 27" xfId="14408"/>
    <cellStyle name="Note 3 2 7 3 27 2" xfId="31968"/>
    <cellStyle name="Note 3 2 7 3 27 3" xfId="49456"/>
    <cellStyle name="Note 3 2 7 3 28" xfId="14964"/>
    <cellStyle name="Note 3 2 7 3 28 2" xfId="32524"/>
    <cellStyle name="Note 3 2 7 3 28 3" xfId="50012"/>
    <cellStyle name="Note 3 2 7 3 29" xfId="15521"/>
    <cellStyle name="Note 3 2 7 3 29 2" xfId="33081"/>
    <cellStyle name="Note 3 2 7 3 29 3" xfId="50569"/>
    <cellStyle name="Note 3 2 7 3 3" xfId="1880"/>
    <cellStyle name="Note 3 2 7 3 3 2" xfId="19472"/>
    <cellStyle name="Note 3 2 7 3 3 3" xfId="36960"/>
    <cellStyle name="Note 3 2 7 3 30" xfId="16079"/>
    <cellStyle name="Note 3 2 7 3 30 2" xfId="33639"/>
    <cellStyle name="Note 3 2 7 3 30 3" xfId="51127"/>
    <cellStyle name="Note 3 2 7 3 31" xfId="16627"/>
    <cellStyle name="Note 3 2 7 3 31 2" xfId="34187"/>
    <cellStyle name="Note 3 2 7 3 31 3" xfId="51675"/>
    <cellStyle name="Note 3 2 7 3 32" xfId="17160"/>
    <cellStyle name="Note 3 2 7 3 32 2" xfId="34720"/>
    <cellStyle name="Note 3 2 7 3 32 3" xfId="52208"/>
    <cellStyle name="Note 3 2 7 3 33" xfId="17681"/>
    <cellStyle name="Note 3 2 7 3 33 2" xfId="35241"/>
    <cellStyle name="Note 3 2 7 3 33 3" xfId="52729"/>
    <cellStyle name="Note 3 2 7 3 34" xfId="18285"/>
    <cellStyle name="Note 3 2 7 3 35" xfId="35773"/>
    <cellStyle name="Note 3 2 7 3 36" xfId="53499"/>
    <cellStyle name="Note 3 2 7 3 37" xfId="53889"/>
    <cellStyle name="Note 3 2 7 3 4" xfId="2315"/>
    <cellStyle name="Note 3 2 7 3 4 2" xfId="19907"/>
    <cellStyle name="Note 3 2 7 3 4 3" xfId="37395"/>
    <cellStyle name="Note 3 2 7 3 5" xfId="2751"/>
    <cellStyle name="Note 3 2 7 3 5 2" xfId="20343"/>
    <cellStyle name="Note 3 2 7 3 5 3" xfId="37831"/>
    <cellStyle name="Note 3 2 7 3 6" xfId="1549"/>
    <cellStyle name="Note 3 2 7 3 6 2" xfId="19141"/>
    <cellStyle name="Note 3 2 7 3 6 3" xfId="36629"/>
    <cellStyle name="Note 3 2 7 3 7" xfId="3601"/>
    <cellStyle name="Note 3 2 7 3 7 2" xfId="21193"/>
    <cellStyle name="Note 3 2 7 3 7 3" xfId="38681"/>
    <cellStyle name="Note 3 2 7 3 8" xfId="4026"/>
    <cellStyle name="Note 3 2 7 3 8 2" xfId="21618"/>
    <cellStyle name="Note 3 2 7 3 8 3" xfId="39106"/>
    <cellStyle name="Note 3 2 7 3 9" xfId="4447"/>
    <cellStyle name="Note 3 2 7 3 9 2" xfId="22039"/>
    <cellStyle name="Note 3 2 7 3 9 3" xfId="39527"/>
    <cellStyle name="Note 3 2 7 30" xfId="13948"/>
    <cellStyle name="Note 3 2 7 30 2" xfId="31508"/>
    <cellStyle name="Note 3 2 7 30 3" xfId="48996"/>
    <cellStyle name="Note 3 2 7 31" xfId="14508"/>
    <cellStyle name="Note 3 2 7 31 2" xfId="32068"/>
    <cellStyle name="Note 3 2 7 31 3" xfId="49556"/>
    <cellStyle name="Note 3 2 7 32" xfId="15063"/>
    <cellStyle name="Note 3 2 7 32 2" xfId="32623"/>
    <cellStyle name="Note 3 2 7 32 3" xfId="50111"/>
    <cellStyle name="Note 3 2 7 33" xfId="15628"/>
    <cellStyle name="Note 3 2 7 33 2" xfId="33188"/>
    <cellStyle name="Note 3 2 7 33 3" xfId="50676"/>
    <cellStyle name="Note 3 2 7 34" xfId="16175"/>
    <cellStyle name="Note 3 2 7 34 2" xfId="33735"/>
    <cellStyle name="Note 3 2 7 34 3" xfId="51223"/>
    <cellStyle name="Note 3 2 7 35" xfId="16726"/>
    <cellStyle name="Note 3 2 7 35 2" xfId="34286"/>
    <cellStyle name="Note 3 2 7 35 3" xfId="51774"/>
    <cellStyle name="Note 3 2 7 36" xfId="17247"/>
    <cellStyle name="Note 3 2 7 36 2" xfId="34807"/>
    <cellStyle name="Note 3 2 7 36 3" xfId="52295"/>
    <cellStyle name="Note 3 2 7 37" xfId="17851"/>
    <cellStyle name="Note 3 2 7 38" xfId="35339"/>
    <cellStyle name="Note 3 2 7 39" xfId="53242"/>
    <cellStyle name="Note 3 2 7 4" xfId="694"/>
    <cellStyle name="Note 3 2 7 4 10" xfId="10756"/>
    <cellStyle name="Note 3 2 7 4 10 2" xfId="28316"/>
    <cellStyle name="Note 3 2 7 4 10 3" xfId="45804"/>
    <cellStyle name="Note 3 2 7 4 11" xfId="11266"/>
    <cellStyle name="Note 3 2 7 4 11 2" xfId="28826"/>
    <cellStyle name="Note 3 2 7 4 11 3" xfId="46314"/>
    <cellStyle name="Note 3 2 7 4 12" xfId="11847"/>
    <cellStyle name="Note 3 2 7 4 12 2" xfId="29407"/>
    <cellStyle name="Note 3 2 7 4 12 3" xfId="46895"/>
    <cellStyle name="Note 3 2 7 4 13" xfId="12425"/>
    <cellStyle name="Note 3 2 7 4 13 2" xfId="29985"/>
    <cellStyle name="Note 3 2 7 4 13 3" xfId="47473"/>
    <cellStyle name="Note 3 2 7 4 14" xfId="13001"/>
    <cellStyle name="Note 3 2 7 4 14 2" xfId="30561"/>
    <cellStyle name="Note 3 2 7 4 14 3" xfId="48049"/>
    <cellStyle name="Note 3 2 7 4 15" xfId="13577"/>
    <cellStyle name="Note 3 2 7 4 15 2" xfId="31137"/>
    <cellStyle name="Note 3 2 7 4 15 3" xfId="48625"/>
    <cellStyle name="Note 3 2 7 4 16" xfId="14151"/>
    <cellStyle name="Note 3 2 7 4 16 2" xfId="31711"/>
    <cellStyle name="Note 3 2 7 4 16 3" xfId="49199"/>
    <cellStyle name="Note 3 2 7 4 17" xfId="14707"/>
    <cellStyle name="Note 3 2 7 4 17 2" xfId="32267"/>
    <cellStyle name="Note 3 2 7 4 17 3" xfId="49755"/>
    <cellStyle name="Note 3 2 7 4 18" xfId="15264"/>
    <cellStyle name="Note 3 2 7 4 18 2" xfId="32824"/>
    <cellStyle name="Note 3 2 7 4 18 3" xfId="50312"/>
    <cellStyle name="Note 3 2 7 4 19" xfId="15822"/>
    <cellStyle name="Note 3 2 7 4 19 2" xfId="33382"/>
    <cellStyle name="Note 3 2 7 4 19 3" xfId="50870"/>
    <cellStyle name="Note 3 2 7 4 2" xfId="6157"/>
    <cellStyle name="Note 3 2 7 4 2 2" xfId="23717"/>
    <cellStyle name="Note 3 2 7 4 2 3" xfId="41205"/>
    <cellStyle name="Note 3 2 7 4 20" xfId="16370"/>
    <cellStyle name="Note 3 2 7 4 20 2" xfId="33930"/>
    <cellStyle name="Note 3 2 7 4 20 3" xfId="51418"/>
    <cellStyle name="Note 3 2 7 4 21" xfId="16903"/>
    <cellStyle name="Note 3 2 7 4 21 2" xfId="34463"/>
    <cellStyle name="Note 3 2 7 4 21 3" xfId="51951"/>
    <cellStyle name="Note 3 2 7 4 22" xfId="17424"/>
    <cellStyle name="Note 3 2 7 4 22 2" xfId="34984"/>
    <cellStyle name="Note 3 2 7 4 22 3" xfId="52472"/>
    <cellStyle name="Note 3 2 7 4 23" xfId="18028"/>
    <cellStyle name="Note 3 2 7 4 24" xfId="35516"/>
    <cellStyle name="Note 3 2 7 4 3" xfId="6758"/>
    <cellStyle name="Note 3 2 7 4 3 2" xfId="24318"/>
    <cellStyle name="Note 3 2 7 4 3 3" xfId="41806"/>
    <cellStyle name="Note 3 2 7 4 4" xfId="7338"/>
    <cellStyle name="Note 3 2 7 4 4 2" xfId="24898"/>
    <cellStyle name="Note 3 2 7 4 4 3" xfId="42386"/>
    <cellStyle name="Note 3 2 7 4 5" xfId="7906"/>
    <cellStyle name="Note 3 2 7 4 5 2" xfId="25466"/>
    <cellStyle name="Note 3 2 7 4 5 3" xfId="42954"/>
    <cellStyle name="Note 3 2 7 4 6" xfId="8474"/>
    <cellStyle name="Note 3 2 7 4 6 2" xfId="26034"/>
    <cellStyle name="Note 3 2 7 4 6 3" xfId="43522"/>
    <cellStyle name="Note 3 2 7 4 7" xfId="9042"/>
    <cellStyle name="Note 3 2 7 4 7 2" xfId="26602"/>
    <cellStyle name="Note 3 2 7 4 7 3" xfId="44090"/>
    <cellStyle name="Note 3 2 7 4 8" xfId="9610"/>
    <cellStyle name="Note 3 2 7 4 8 2" xfId="27170"/>
    <cellStyle name="Note 3 2 7 4 8 3" xfId="44658"/>
    <cellStyle name="Note 3 2 7 4 9" xfId="10189"/>
    <cellStyle name="Note 3 2 7 4 9 2" xfId="27749"/>
    <cellStyle name="Note 3 2 7 4 9 3" xfId="45237"/>
    <cellStyle name="Note 3 2 7 40" xfId="53592"/>
    <cellStyle name="Note 3 2 7 5" xfId="1187"/>
    <cellStyle name="Note 3 2 7 5 2" xfId="18779"/>
    <cellStyle name="Note 3 2 7 5 3" xfId="36267"/>
    <cellStyle name="Note 3 2 7 6" xfId="1623"/>
    <cellStyle name="Note 3 2 7 6 2" xfId="19215"/>
    <cellStyle name="Note 3 2 7 6 3" xfId="36703"/>
    <cellStyle name="Note 3 2 7 7" xfId="2058"/>
    <cellStyle name="Note 3 2 7 7 2" xfId="19650"/>
    <cellStyle name="Note 3 2 7 7 3" xfId="37138"/>
    <cellStyle name="Note 3 2 7 8" xfId="2494"/>
    <cellStyle name="Note 3 2 7 8 2" xfId="20086"/>
    <cellStyle name="Note 3 2 7 8 3" xfId="37574"/>
    <cellStyle name="Note 3 2 7 9" xfId="2022"/>
    <cellStyle name="Note 3 2 7 9 2" xfId="19614"/>
    <cellStyle name="Note 3 2 7 9 3" xfId="37102"/>
    <cellStyle name="Note 3 2 8" xfId="219"/>
    <cellStyle name="Note 3 2 8 10" xfId="3358"/>
    <cellStyle name="Note 3 2 8 10 2" xfId="20950"/>
    <cellStyle name="Note 3 2 8 10 3" xfId="38438"/>
    <cellStyle name="Note 3 2 8 11" xfId="3783"/>
    <cellStyle name="Note 3 2 8 11 2" xfId="21375"/>
    <cellStyle name="Note 3 2 8 11 3" xfId="38863"/>
    <cellStyle name="Note 3 2 8 12" xfId="4204"/>
    <cellStyle name="Note 3 2 8 12 2" xfId="21796"/>
    <cellStyle name="Note 3 2 8 12 3" xfId="39284"/>
    <cellStyle name="Note 3 2 8 13" xfId="4625"/>
    <cellStyle name="Note 3 2 8 13 2" xfId="22217"/>
    <cellStyle name="Note 3 2 8 13 3" xfId="39705"/>
    <cellStyle name="Note 3 2 8 14" xfId="5026"/>
    <cellStyle name="Note 3 2 8 14 2" xfId="22618"/>
    <cellStyle name="Note 3 2 8 14 3" xfId="40106"/>
    <cellStyle name="Note 3 2 8 15" xfId="5426"/>
    <cellStyle name="Note 3 2 8 15 2" xfId="23018"/>
    <cellStyle name="Note 3 2 8 15 3" xfId="40506"/>
    <cellStyle name="Note 3 2 8 16" xfId="5962"/>
    <cellStyle name="Note 3 2 8 16 2" xfId="23554"/>
    <cellStyle name="Note 3 2 8 16 3" xfId="41042"/>
    <cellStyle name="Note 3 2 8 17" xfId="6563"/>
    <cellStyle name="Note 3 2 8 17 2" xfId="24123"/>
    <cellStyle name="Note 3 2 8 17 3" xfId="41611"/>
    <cellStyle name="Note 3 2 8 18" xfId="7143"/>
    <cellStyle name="Note 3 2 8 18 2" xfId="24703"/>
    <cellStyle name="Note 3 2 8 18 3" xfId="42191"/>
    <cellStyle name="Note 3 2 8 19" xfId="7711"/>
    <cellStyle name="Note 3 2 8 19 2" xfId="25271"/>
    <cellStyle name="Note 3 2 8 19 3" xfId="42759"/>
    <cellStyle name="Note 3 2 8 2" xfId="845"/>
    <cellStyle name="Note 3 2 8 2 10" xfId="4762"/>
    <cellStyle name="Note 3 2 8 2 10 2" xfId="22354"/>
    <cellStyle name="Note 3 2 8 2 10 3" xfId="39842"/>
    <cellStyle name="Note 3 2 8 2 11" xfId="5163"/>
    <cellStyle name="Note 3 2 8 2 11 2" xfId="22755"/>
    <cellStyle name="Note 3 2 8 2 11 3" xfId="40243"/>
    <cellStyle name="Note 3 2 8 2 12" xfId="5563"/>
    <cellStyle name="Note 3 2 8 2 12 2" xfId="23155"/>
    <cellStyle name="Note 3 2 8 2 12 3" xfId="40643"/>
    <cellStyle name="Note 3 2 8 2 13" xfId="6308"/>
    <cellStyle name="Note 3 2 8 2 13 2" xfId="23868"/>
    <cellStyle name="Note 3 2 8 2 13 3" xfId="41356"/>
    <cellStyle name="Note 3 2 8 2 14" xfId="6909"/>
    <cellStyle name="Note 3 2 8 2 14 2" xfId="24469"/>
    <cellStyle name="Note 3 2 8 2 14 3" xfId="41957"/>
    <cellStyle name="Note 3 2 8 2 15" xfId="7489"/>
    <cellStyle name="Note 3 2 8 2 15 2" xfId="25049"/>
    <cellStyle name="Note 3 2 8 2 15 3" xfId="42537"/>
    <cellStyle name="Note 3 2 8 2 16" xfId="8057"/>
    <cellStyle name="Note 3 2 8 2 16 2" xfId="25617"/>
    <cellStyle name="Note 3 2 8 2 16 3" xfId="43105"/>
    <cellStyle name="Note 3 2 8 2 17" xfId="8625"/>
    <cellStyle name="Note 3 2 8 2 17 2" xfId="26185"/>
    <cellStyle name="Note 3 2 8 2 17 3" xfId="43673"/>
    <cellStyle name="Note 3 2 8 2 18" xfId="9193"/>
    <cellStyle name="Note 3 2 8 2 18 2" xfId="26753"/>
    <cellStyle name="Note 3 2 8 2 18 3" xfId="44241"/>
    <cellStyle name="Note 3 2 8 2 19" xfId="9761"/>
    <cellStyle name="Note 3 2 8 2 19 2" xfId="27321"/>
    <cellStyle name="Note 3 2 8 2 19 3" xfId="44809"/>
    <cellStyle name="Note 3 2 8 2 2" xfId="1338"/>
    <cellStyle name="Note 3 2 8 2 2 2" xfId="18930"/>
    <cellStyle name="Note 3 2 8 2 2 3" xfId="36418"/>
    <cellStyle name="Note 3 2 8 2 20" xfId="10340"/>
    <cellStyle name="Note 3 2 8 2 20 2" xfId="27900"/>
    <cellStyle name="Note 3 2 8 2 20 3" xfId="45388"/>
    <cellStyle name="Note 3 2 8 2 21" xfId="10907"/>
    <cellStyle name="Note 3 2 8 2 21 2" xfId="28467"/>
    <cellStyle name="Note 3 2 8 2 21 3" xfId="45955"/>
    <cellStyle name="Note 3 2 8 2 22" xfId="11417"/>
    <cellStyle name="Note 3 2 8 2 22 2" xfId="28977"/>
    <cellStyle name="Note 3 2 8 2 22 3" xfId="46465"/>
    <cellStyle name="Note 3 2 8 2 23" xfId="11998"/>
    <cellStyle name="Note 3 2 8 2 23 2" xfId="29558"/>
    <cellStyle name="Note 3 2 8 2 23 3" xfId="47046"/>
    <cellStyle name="Note 3 2 8 2 24" xfId="12576"/>
    <cellStyle name="Note 3 2 8 2 24 2" xfId="30136"/>
    <cellStyle name="Note 3 2 8 2 24 3" xfId="47624"/>
    <cellStyle name="Note 3 2 8 2 25" xfId="13152"/>
    <cellStyle name="Note 3 2 8 2 25 2" xfId="30712"/>
    <cellStyle name="Note 3 2 8 2 25 3" xfId="48200"/>
    <cellStyle name="Note 3 2 8 2 26" xfId="13728"/>
    <cellStyle name="Note 3 2 8 2 26 2" xfId="31288"/>
    <cellStyle name="Note 3 2 8 2 26 3" xfId="48776"/>
    <cellStyle name="Note 3 2 8 2 27" xfId="14302"/>
    <cellStyle name="Note 3 2 8 2 27 2" xfId="31862"/>
    <cellStyle name="Note 3 2 8 2 27 3" xfId="49350"/>
    <cellStyle name="Note 3 2 8 2 28" xfId="14858"/>
    <cellStyle name="Note 3 2 8 2 28 2" xfId="32418"/>
    <cellStyle name="Note 3 2 8 2 28 3" xfId="49906"/>
    <cellStyle name="Note 3 2 8 2 29" xfId="15415"/>
    <cellStyle name="Note 3 2 8 2 29 2" xfId="32975"/>
    <cellStyle name="Note 3 2 8 2 29 3" xfId="50463"/>
    <cellStyle name="Note 3 2 8 2 3" xfId="1774"/>
    <cellStyle name="Note 3 2 8 2 3 2" xfId="19366"/>
    <cellStyle name="Note 3 2 8 2 3 3" xfId="36854"/>
    <cellStyle name="Note 3 2 8 2 30" xfId="15973"/>
    <cellStyle name="Note 3 2 8 2 30 2" xfId="33533"/>
    <cellStyle name="Note 3 2 8 2 30 3" xfId="51021"/>
    <cellStyle name="Note 3 2 8 2 31" xfId="16521"/>
    <cellStyle name="Note 3 2 8 2 31 2" xfId="34081"/>
    <cellStyle name="Note 3 2 8 2 31 3" xfId="51569"/>
    <cellStyle name="Note 3 2 8 2 32" xfId="17054"/>
    <cellStyle name="Note 3 2 8 2 32 2" xfId="34614"/>
    <cellStyle name="Note 3 2 8 2 32 3" xfId="52102"/>
    <cellStyle name="Note 3 2 8 2 33" xfId="17575"/>
    <cellStyle name="Note 3 2 8 2 33 2" xfId="35135"/>
    <cellStyle name="Note 3 2 8 2 33 3" xfId="52623"/>
    <cellStyle name="Note 3 2 8 2 34" xfId="18179"/>
    <cellStyle name="Note 3 2 8 2 35" xfId="35667"/>
    <cellStyle name="Note 3 2 8 2 36" xfId="53393"/>
    <cellStyle name="Note 3 2 8 2 37" xfId="53814"/>
    <cellStyle name="Note 3 2 8 2 4" xfId="2209"/>
    <cellStyle name="Note 3 2 8 2 4 2" xfId="19801"/>
    <cellStyle name="Note 3 2 8 2 4 3" xfId="37289"/>
    <cellStyle name="Note 3 2 8 2 5" xfId="2645"/>
    <cellStyle name="Note 3 2 8 2 5 2" xfId="20237"/>
    <cellStyle name="Note 3 2 8 2 5 3" xfId="37725"/>
    <cellStyle name="Note 3 2 8 2 6" xfId="458"/>
    <cellStyle name="Note 3 2 8 2 6 2" xfId="18505"/>
    <cellStyle name="Note 3 2 8 2 6 3" xfId="35993"/>
    <cellStyle name="Note 3 2 8 2 7" xfId="3495"/>
    <cellStyle name="Note 3 2 8 2 7 2" xfId="21087"/>
    <cellStyle name="Note 3 2 8 2 7 3" xfId="38575"/>
    <cellStyle name="Note 3 2 8 2 8" xfId="3920"/>
    <cellStyle name="Note 3 2 8 2 8 2" xfId="21512"/>
    <cellStyle name="Note 3 2 8 2 8 3" xfId="39000"/>
    <cellStyle name="Note 3 2 8 2 9" xfId="4341"/>
    <cellStyle name="Note 3 2 8 2 9 2" xfId="21933"/>
    <cellStyle name="Note 3 2 8 2 9 3" xfId="39421"/>
    <cellStyle name="Note 3 2 8 20" xfId="8279"/>
    <cellStyle name="Note 3 2 8 20 2" xfId="25839"/>
    <cellStyle name="Note 3 2 8 20 3" xfId="43327"/>
    <cellStyle name="Note 3 2 8 21" xfId="8847"/>
    <cellStyle name="Note 3 2 8 21 2" xfId="26407"/>
    <cellStyle name="Note 3 2 8 21 3" xfId="43895"/>
    <cellStyle name="Note 3 2 8 22" xfId="9415"/>
    <cellStyle name="Note 3 2 8 22 2" xfId="26975"/>
    <cellStyle name="Note 3 2 8 22 3" xfId="44463"/>
    <cellStyle name="Note 3 2 8 23" xfId="9995"/>
    <cellStyle name="Note 3 2 8 23 2" xfId="27555"/>
    <cellStyle name="Note 3 2 8 23 3" xfId="45043"/>
    <cellStyle name="Note 3 2 8 24" xfId="10562"/>
    <cellStyle name="Note 3 2 8 24 2" xfId="28122"/>
    <cellStyle name="Note 3 2 8 24 3" xfId="45610"/>
    <cellStyle name="Note 3 2 8 25" xfId="11073"/>
    <cellStyle name="Note 3 2 8 25 2" xfId="28633"/>
    <cellStyle name="Note 3 2 8 25 3" xfId="46121"/>
    <cellStyle name="Note 3 2 8 26" xfId="11652"/>
    <cellStyle name="Note 3 2 8 26 2" xfId="29212"/>
    <cellStyle name="Note 3 2 8 26 3" xfId="46700"/>
    <cellStyle name="Note 3 2 8 27" xfId="12230"/>
    <cellStyle name="Note 3 2 8 27 2" xfId="29790"/>
    <cellStyle name="Note 3 2 8 27 3" xfId="47278"/>
    <cellStyle name="Note 3 2 8 28" xfId="12809"/>
    <cellStyle name="Note 3 2 8 28 2" xfId="30369"/>
    <cellStyle name="Note 3 2 8 28 3" xfId="47857"/>
    <cellStyle name="Note 3 2 8 29" xfId="13385"/>
    <cellStyle name="Note 3 2 8 29 2" xfId="30945"/>
    <cellStyle name="Note 3 2 8 29 3" xfId="48433"/>
    <cellStyle name="Note 3 2 8 3" xfId="965"/>
    <cellStyle name="Note 3 2 8 3 10" xfId="4882"/>
    <cellStyle name="Note 3 2 8 3 10 2" xfId="22474"/>
    <cellStyle name="Note 3 2 8 3 10 3" xfId="39962"/>
    <cellStyle name="Note 3 2 8 3 11" xfId="5283"/>
    <cellStyle name="Note 3 2 8 3 11 2" xfId="22875"/>
    <cellStyle name="Note 3 2 8 3 11 3" xfId="40363"/>
    <cellStyle name="Note 3 2 8 3 12" xfId="5683"/>
    <cellStyle name="Note 3 2 8 3 12 2" xfId="23275"/>
    <cellStyle name="Note 3 2 8 3 12 3" xfId="40763"/>
    <cellStyle name="Note 3 2 8 3 13" xfId="6428"/>
    <cellStyle name="Note 3 2 8 3 13 2" xfId="23988"/>
    <cellStyle name="Note 3 2 8 3 13 3" xfId="41476"/>
    <cellStyle name="Note 3 2 8 3 14" xfId="7029"/>
    <cellStyle name="Note 3 2 8 3 14 2" xfId="24589"/>
    <cellStyle name="Note 3 2 8 3 14 3" xfId="42077"/>
    <cellStyle name="Note 3 2 8 3 15" xfId="7609"/>
    <cellStyle name="Note 3 2 8 3 15 2" xfId="25169"/>
    <cellStyle name="Note 3 2 8 3 15 3" xfId="42657"/>
    <cellStyle name="Note 3 2 8 3 16" xfId="8177"/>
    <cellStyle name="Note 3 2 8 3 16 2" xfId="25737"/>
    <cellStyle name="Note 3 2 8 3 16 3" xfId="43225"/>
    <cellStyle name="Note 3 2 8 3 17" xfId="8745"/>
    <cellStyle name="Note 3 2 8 3 17 2" xfId="26305"/>
    <cellStyle name="Note 3 2 8 3 17 3" xfId="43793"/>
    <cellStyle name="Note 3 2 8 3 18" xfId="9313"/>
    <cellStyle name="Note 3 2 8 3 18 2" xfId="26873"/>
    <cellStyle name="Note 3 2 8 3 18 3" xfId="44361"/>
    <cellStyle name="Note 3 2 8 3 19" xfId="9881"/>
    <cellStyle name="Note 3 2 8 3 19 2" xfId="27441"/>
    <cellStyle name="Note 3 2 8 3 19 3" xfId="44929"/>
    <cellStyle name="Note 3 2 8 3 2" xfId="1458"/>
    <cellStyle name="Note 3 2 8 3 2 2" xfId="19050"/>
    <cellStyle name="Note 3 2 8 3 2 3" xfId="36538"/>
    <cellStyle name="Note 3 2 8 3 20" xfId="10460"/>
    <cellStyle name="Note 3 2 8 3 20 2" xfId="28020"/>
    <cellStyle name="Note 3 2 8 3 20 3" xfId="45508"/>
    <cellStyle name="Note 3 2 8 3 21" xfId="11027"/>
    <cellStyle name="Note 3 2 8 3 21 2" xfId="28587"/>
    <cellStyle name="Note 3 2 8 3 21 3" xfId="46075"/>
    <cellStyle name="Note 3 2 8 3 22" xfId="11537"/>
    <cellStyle name="Note 3 2 8 3 22 2" xfId="29097"/>
    <cellStyle name="Note 3 2 8 3 22 3" xfId="46585"/>
    <cellStyle name="Note 3 2 8 3 23" xfId="12118"/>
    <cellStyle name="Note 3 2 8 3 23 2" xfId="29678"/>
    <cellStyle name="Note 3 2 8 3 23 3" xfId="47166"/>
    <cellStyle name="Note 3 2 8 3 24" xfId="12696"/>
    <cellStyle name="Note 3 2 8 3 24 2" xfId="30256"/>
    <cellStyle name="Note 3 2 8 3 24 3" xfId="47744"/>
    <cellStyle name="Note 3 2 8 3 25" xfId="13272"/>
    <cellStyle name="Note 3 2 8 3 25 2" xfId="30832"/>
    <cellStyle name="Note 3 2 8 3 25 3" xfId="48320"/>
    <cellStyle name="Note 3 2 8 3 26" xfId="13848"/>
    <cellStyle name="Note 3 2 8 3 26 2" xfId="31408"/>
    <cellStyle name="Note 3 2 8 3 26 3" xfId="48896"/>
    <cellStyle name="Note 3 2 8 3 27" xfId="14422"/>
    <cellStyle name="Note 3 2 8 3 27 2" xfId="31982"/>
    <cellStyle name="Note 3 2 8 3 27 3" xfId="49470"/>
    <cellStyle name="Note 3 2 8 3 28" xfId="14978"/>
    <cellStyle name="Note 3 2 8 3 28 2" xfId="32538"/>
    <cellStyle name="Note 3 2 8 3 28 3" xfId="50026"/>
    <cellStyle name="Note 3 2 8 3 29" xfId="15535"/>
    <cellStyle name="Note 3 2 8 3 29 2" xfId="33095"/>
    <cellStyle name="Note 3 2 8 3 29 3" xfId="50583"/>
    <cellStyle name="Note 3 2 8 3 3" xfId="1894"/>
    <cellStyle name="Note 3 2 8 3 3 2" xfId="19486"/>
    <cellStyle name="Note 3 2 8 3 3 3" xfId="36974"/>
    <cellStyle name="Note 3 2 8 3 30" xfId="16093"/>
    <cellStyle name="Note 3 2 8 3 30 2" xfId="33653"/>
    <cellStyle name="Note 3 2 8 3 30 3" xfId="51141"/>
    <cellStyle name="Note 3 2 8 3 31" xfId="16641"/>
    <cellStyle name="Note 3 2 8 3 31 2" xfId="34201"/>
    <cellStyle name="Note 3 2 8 3 31 3" xfId="51689"/>
    <cellStyle name="Note 3 2 8 3 32" xfId="17174"/>
    <cellStyle name="Note 3 2 8 3 32 2" xfId="34734"/>
    <cellStyle name="Note 3 2 8 3 32 3" xfId="52222"/>
    <cellStyle name="Note 3 2 8 3 33" xfId="17695"/>
    <cellStyle name="Note 3 2 8 3 33 2" xfId="35255"/>
    <cellStyle name="Note 3 2 8 3 33 3" xfId="52743"/>
    <cellStyle name="Note 3 2 8 3 34" xfId="18299"/>
    <cellStyle name="Note 3 2 8 3 35" xfId="35787"/>
    <cellStyle name="Note 3 2 8 3 36" xfId="53513"/>
    <cellStyle name="Note 3 2 8 3 37" xfId="53903"/>
    <cellStyle name="Note 3 2 8 3 4" xfId="2329"/>
    <cellStyle name="Note 3 2 8 3 4 2" xfId="19921"/>
    <cellStyle name="Note 3 2 8 3 4 3" xfId="37409"/>
    <cellStyle name="Note 3 2 8 3 5" xfId="2765"/>
    <cellStyle name="Note 3 2 8 3 5 2" xfId="20357"/>
    <cellStyle name="Note 3 2 8 3 5 3" xfId="37845"/>
    <cellStyle name="Note 3 2 8 3 6" xfId="1532"/>
    <cellStyle name="Note 3 2 8 3 6 2" xfId="19124"/>
    <cellStyle name="Note 3 2 8 3 6 3" xfId="36612"/>
    <cellStyle name="Note 3 2 8 3 7" xfId="3615"/>
    <cellStyle name="Note 3 2 8 3 7 2" xfId="21207"/>
    <cellStyle name="Note 3 2 8 3 7 3" xfId="38695"/>
    <cellStyle name="Note 3 2 8 3 8" xfId="4040"/>
    <cellStyle name="Note 3 2 8 3 8 2" xfId="21632"/>
    <cellStyle name="Note 3 2 8 3 8 3" xfId="39120"/>
    <cellStyle name="Note 3 2 8 3 9" xfId="4461"/>
    <cellStyle name="Note 3 2 8 3 9 2" xfId="22053"/>
    <cellStyle name="Note 3 2 8 3 9 3" xfId="39541"/>
    <cellStyle name="Note 3 2 8 30" xfId="13962"/>
    <cellStyle name="Note 3 2 8 30 2" xfId="31522"/>
    <cellStyle name="Note 3 2 8 30 3" xfId="49010"/>
    <cellStyle name="Note 3 2 8 31" xfId="14522"/>
    <cellStyle name="Note 3 2 8 31 2" xfId="32082"/>
    <cellStyle name="Note 3 2 8 31 3" xfId="49570"/>
    <cellStyle name="Note 3 2 8 32" xfId="15077"/>
    <cellStyle name="Note 3 2 8 32 2" xfId="32637"/>
    <cellStyle name="Note 3 2 8 32 3" xfId="50125"/>
    <cellStyle name="Note 3 2 8 33" xfId="15642"/>
    <cellStyle name="Note 3 2 8 33 2" xfId="33202"/>
    <cellStyle name="Note 3 2 8 33 3" xfId="50690"/>
    <cellStyle name="Note 3 2 8 34" xfId="16189"/>
    <cellStyle name="Note 3 2 8 34 2" xfId="33749"/>
    <cellStyle name="Note 3 2 8 34 3" xfId="51237"/>
    <cellStyle name="Note 3 2 8 35" xfId="16740"/>
    <cellStyle name="Note 3 2 8 35 2" xfId="34300"/>
    <cellStyle name="Note 3 2 8 35 3" xfId="51788"/>
    <cellStyle name="Note 3 2 8 36" xfId="17261"/>
    <cellStyle name="Note 3 2 8 36 2" xfId="34821"/>
    <cellStyle name="Note 3 2 8 36 3" xfId="52309"/>
    <cellStyle name="Note 3 2 8 37" xfId="17865"/>
    <cellStyle name="Note 3 2 8 38" xfId="35353"/>
    <cellStyle name="Note 3 2 8 39" xfId="53256"/>
    <cellStyle name="Note 3 2 8 4" xfId="708"/>
    <cellStyle name="Note 3 2 8 4 10" xfId="10770"/>
    <cellStyle name="Note 3 2 8 4 10 2" xfId="28330"/>
    <cellStyle name="Note 3 2 8 4 10 3" xfId="45818"/>
    <cellStyle name="Note 3 2 8 4 11" xfId="11280"/>
    <cellStyle name="Note 3 2 8 4 11 2" xfId="28840"/>
    <cellStyle name="Note 3 2 8 4 11 3" xfId="46328"/>
    <cellStyle name="Note 3 2 8 4 12" xfId="11861"/>
    <cellStyle name="Note 3 2 8 4 12 2" xfId="29421"/>
    <cellStyle name="Note 3 2 8 4 12 3" xfId="46909"/>
    <cellStyle name="Note 3 2 8 4 13" xfId="12439"/>
    <cellStyle name="Note 3 2 8 4 13 2" xfId="29999"/>
    <cellStyle name="Note 3 2 8 4 13 3" xfId="47487"/>
    <cellStyle name="Note 3 2 8 4 14" xfId="13015"/>
    <cellStyle name="Note 3 2 8 4 14 2" xfId="30575"/>
    <cellStyle name="Note 3 2 8 4 14 3" xfId="48063"/>
    <cellStyle name="Note 3 2 8 4 15" xfId="13591"/>
    <cellStyle name="Note 3 2 8 4 15 2" xfId="31151"/>
    <cellStyle name="Note 3 2 8 4 15 3" xfId="48639"/>
    <cellStyle name="Note 3 2 8 4 16" xfId="14165"/>
    <cellStyle name="Note 3 2 8 4 16 2" xfId="31725"/>
    <cellStyle name="Note 3 2 8 4 16 3" xfId="49213"/>
    <cellStyle name="Note 3 2 8 4 17" xfId="14721"/>
    <cellStyle name="Note 3 2 8 4 17 2" xfId="32281"/>
    <cellStyle name="Note 3 2 8 4 17 3" xfId="49769"/>
    <cellStyle name="Note 3 2 8 4 18" xfId="15278"/>
    <cellStyle name="Note 3 2 8 4 18 2" xfId="32838"/>
    <cellStyle name="Note 3 2 8 4 18 3" xfId="50326"/>
    <cellStyle name="Note 3 2 8 4 19" xfId="15836"/>
    <cellStyle name="Note 3 2 8 4 19 2" xfId="33396"/>
    <cellStyle name="Note 3 2 8 4 19 3" xfId="50884"/>
    <cellStyle name="Note 3 2 8 4 2" xfId="6171"/>
    <cellStyle name="Note 3 2 8 4 2 2" xfId="23731"/>
    <cellStyle name="Note 3 2 8 4 2 3" xfId="41219"/>
    <cellStyle name="Note 3 2 8 4 20" xfId="16384"/>
    <cellStyle name="Note 3 2 8 4 20 2" xfId="33944"/>
    <cellStyle name="Note 3 2 8 4 20 3" xfId="51432"/>
    <cellStyle name="Note 3 2 8 4 21" xfId="16917"/>
    <cellStyle name="Note 3 2 8 4 21 2" xfId="34477"/>
    <cellStyle name="Note 3 2 8 4 21 3" xfId="51965"/>
    <cellStyle name="Note 3 2 8 4 22" xfId="17438"/>
    <cellStyle name="Note 3 2 8 4 22 2" xfId="34998"/>
    <cellStyle name="Note 3 2 8 4 22 3" xfId="52486"/>
    <cellStyle name="Note 3 2 8 4 23" xfId="18042"/>
    <cellStyle name="Note 3 2 8 4 24" xfId="35530"/>
    <cellStyle name="Note 3 2 8 4 3" xfId="6772"/>
    <cellStyle name="Note 3 2 8 4 3 2" xfId="24332"/>
    <cellStyle name="Note 3 2 8 4 3 3" xfId="41820"/>
    <cellStyle name="Note 3 2 8 4 4" xfId="7352"/>
    <cellStyle name="Note 3 2 8 4 4 2" xfId="24912"/>
    <cellStyle name="Note 3 2 8 4 4 3" xfId="42400"/>
    <cellStyle name="Note 3 2 8 4 5" xfId="7920"/>
    <cellStyle name="Note 3 2 8 4 5 2" xfId="25480"/>
    <cellStyle name="Note 3 2 8 4 5 3" xfId="42968"/>
    <cellStyle name="Note 3 2 8 4 6" xfId="8488"/>
    <cellStyle name="Note 3 2 8 4 6 2" xfId="26048"/>
    <cellStyle name="Note 3 2 8 4 6 3" xfId="43536"/>
    <cellStyle name="Note 3 2 8 4 7" xfId="9056"/>
    <cellStyle name="Note 3 2 8 4 7 2" xfId="26616"/>
    <cellStyle name="Note 3 2 8 4 7 3" xfId="44104"/>
    <cellStyle name="Note 3 2 8 4 8" xfId="9624"/>
    <cellStyle name="Note 3 2 8 4 8 2" xfId="27184"/>
    <cellStyle name="Note 3 2 8 4 8 3" xfId="44672"/>
    <cellStyle name="Note 3 2 8 4 9" xfId="10203"/>
    <cellStyle name="Note 3 2 8 4 9 2" xfId="27763"/>
    <cellStyle name="Note 3 2 8 4 9 3" xfId="45251"/>
    <cellStyle name="Note 3 2 8 40" xfId="53035"/>
    <cellStyle name="Note 3 2 8 5" xfId="1201"/>
    <cellStyle name="Note 3 2 8 5 2" xfId="18793"/>
    <cellStyle name="Note 3 2 8 5 3" xfId="36281"/>
    <cellStyle name="Note 3 2 8 6" xfId="1637"/>
    <cellStyle name="Note 3 2 8 6 2" xfId="19229"/>
    <cellStyle name="Note 3 2 8 6 3" xfId="36717"/>
    <cellStyle name="Note 3 2 8 7" xfId="2072"/>
    <cellStyle name="Note 3 2 8 7 2" xfId="19664"/>
    <cellStyle name="Note 3 2 8 7 3" xfId="37152"/>
    <cellStyle name="Note 3 2 8 8" xfId="2508"/>
    <cellStyle name="Note 3 2 8 8 2" xfId="20100"/>
    <cellStyle name="Note 3 2 8 8 3" xfId="37588"/>
    <cellStyle name="Note 3 2 8 9" xfId="2013"/>
    <cellStyle name="Note 3 2 8 9 2" xfId="19605"/>
    <cellStyle name="Note 3 2 8 9 3" xfId="37093"/>
    <cellStyle name="Note 3 2 9" xfId="208"/>
    <cellStyle name="Note 3 2 9 10" xfId="3368"/>
    <cellStyle name="Note 3 2 9 10 2" xfId="20960"/>
    <cellStyle name="Note 3 2 9 10 3" xfId="38448"/>
    <cellStyle name="Note 3 2 9 11" xfId="3793"/>
    <cellStyle name="Note 3 2 9 11 2" xfId="21385"/>
    <cellStyle name="Note 3 2 9 11 3" xfId="38873"/>
    <cellStyle name="Note 3 2 9 12" xfId="4214"/>
    <cellStyle name="Note 3 2 9 12 2" xfId="21806"/>
    <cellStyle name="Note 3 2 9 12 3" xfId="39294"/>
    <cellStyle name="Note 3 2 9 13" xfId="4635"/>
    <cellStyle name="Note 3 2 9 13 2" xfId="22227"/>
    <cellStyle name="Note 3 2 9 13 3" xfId="39715"/>
    <cellStyle name="Note 3 2 9 14" xfId="5036"/>
    <cellStyle name="Note 3 2 9 14 2" xfId="22628"/>
    <cellStyle name="Note 3 2 9 14 3" xfId="40116"/>
    <cellStyle name="Note 3 2 9 15" xfId="5436"/>
    <cellStyle name="Note 3 2 9 15 2" xfId="23028"/>
    <cellStyle name="Note 3 2 9 15 3" xfId="40516"/>
    <cellStyle name="Note 3 2 9 16" xfId="5972"/>
    <cellStyle name="Note 3 2 9 16 2" xfId="23564"/>
    <cellStyle name="Note 3 2 9 16 3" xfId="41052"/>
    <cellStyle name="Note 3 2 9 17" xfId="6573"/>
    <cellStyle name="Note 3 2 9 17 2" xfId="24133"/>
    <cellStyle name="Note 3 2 9 17 3" xfId="41621"/>
    <cellStyle name="Note 3 2 9 18" xfId="7153"/>
    <cellStyle name="Note 3 2 9 18 2" xfId="24713"/>
    <cellStyle name="Note 3 2 9 18 3" xfId="42201"/>
    <cellStyle name="Note 3 2 9 19" xfId="7721"/>
    <cellStyle name="Note 3 2 9 19 2" xfId="25281"/>
    <cellStyle name="Note 3 2 9 19 3" xfId="42769"/>
    <cellStyle name="Note 3 2 9 2" xfId="855"/>
    <cellStyle name="Note 3 2 9 2 10" xfId="4772"/>
    <cellStyle name="Note 3 2 9 2 10 2" xfId="22364"/>
    <cellStyle name="Note 3 2 9 2 10 3" xfId="39852"/>
    <cellStyle name="Note 3 2 9 2 11" xfId="5173"/>
    <cellStyle name="Note 3 2 9 2 11 2" xfId="22765"/>
    <cellStyle name="Note 3 2 9 2 11 3" xfId="40253"/>
    <cellStyle name="Note 3 2 9 2 12" xfId="5573"/>
    <cellStyle name="Note 3 2 9 2 12 2" xfId="23165"/>
    <cellStyle name="Note 3 2 9 2 12 3" xfId="40653"/>
    <cellStyle name="Note 3 2 9 2 13" xfId="6318"/>
    <cellStyle name="Note 3 2 9 2 13 2" xfId="23878"/>
    <cellStyle name="Note 3 2 9 2 13 3" xfId="41366"/>
    <cellStyle name="Note 3 2 9 2 14" xfId="6919"/>
    <cellStyle name="Note 3 2 9 2 14 2" xfId="24479"/>
    <cellStyle name="Note 3 2 9 2 14 3" xfId="41967"/>
    <cellStyle name="Note 3 2 9 2 15" xfId="7499"/>
    <cellStyle name="Note 3 2 9 2 15 2" xfId="25059"/>
    <cellStyle name="Note 3 2 9 2 15 3" xfId="42547"/>
    <cellStyle name="Note 3 2 9 2 16" xfId="8067"/>
    <cellStyle name="Note 3 2 9 2 16 2" xfId="25627"/>
    <cellStyle name="Note 3 2 9 2 16 3" xfId="43115"/>
    <cellStyle name="Note 3 2 9 2 17" xfId="8635"/>
    <cellStyle name="Note 3 2 9 2 17 2" xfId="26195"/>
    <cellStyle name="Note 3 2 9 2 17 3" xfId="43683"/>
    <cellStyle name="Note 3 2 9 2 18" xfId="9203"/>
    <cellStyle name="Note 3 2 9 2 18 2" xfId="26763"/>
    <cellStyle name="Note 3 2 9 2 18 3" xfId="44251"/>
    <cellStyle name="Note 3 2 9 2 19" xfId="9771"/>
    <cellStyle name="Note 3 2 9 2 19 2" xfId="27331"/>
    <cellStyle name="Note 3 2 9 2 19 3" xfId="44819"/>
    <cellStyle name="Note 3 2 9 2 2" xfId="1348"/>
    <cellStyle name="Note 3 2 9 2 2 2" xfId="18940"/>
    <cellStyle name="Note 3 2 9 2 2 3" xfId="36428"/>
    <cellStyle name="Note 3 2 9 2 20" xfId="10350"/>
    <cellStyle name="Note 3 2 9 2 20 2" xfId="27910"/>
    <cellStyle name="Note 3 2 9 2 20 3" xfId="45398"/>
    <cellStyle name="Note 3 2 9 2 21" xfId="10917"/>
    <cellStyle name="Note 3 2 9 2 21 2" xfId="28477"/>
    <cellStyle name="Note 3 2 9 2 21 3" xfId="45965"/>
    <cellStyle name="Note 3 2 9 2 22" xfId="11427"/>
    <cellStyle name="Note 3 2 9 2 22 2" xfId="28987"/>
    <cellStyle name="Note 3 2 9 2 22 3" xfId="46475"/>
    <cellStyle name="Note 3 2 9 2 23" xfId="12008"/>
    <cellStyle name="Note 3 2 9 2 23 2" xfId="29568"/>
    <cellStyle name="Note 3 2 9 2 23 3" xfId="47056"/>
    <cellStyle name="Note 3 2 9 2 24" xfId="12586"/>
    <cellStyle name="Note 3 2 9 2 24 2" xfId="30146"/>
    <cellStyle name="Note 3 2 9 2 24 3" xfId="47634"/>
    <cellStyle name="Note 3 2 9 2 25" xfId="13162"/>
    <cellStyle name="Note 3 2 9 2 25 2" xfId="30722"/>
    <cellStyle name="Note 3 2 9 2 25 3" xfId="48210"/>
    <cellStyle name="Note 3 2 9 2 26" xfId="13738"/>
    <cellStyle name="Note 3 2 9 2 26 2" xfId="31298"/>
    <cellStyle name="Note 3 2 9 2 26 3" xfId="48786"/>
    <cellStyle name="Note 3 2 9 2 27" xfId="14312"/>
    <cellStyle name="Note 3 2 9 2 27 2" xfId="31872"/>
    <cellStyle name="Note 3 2 9 2 27 3" xfId="49360"/>
    <cellStyle name="Note 3 2 9 2 28" xfId="14868"/>
    <cellStyle name="Note 3 2 9 2 28 2" xfId="32428"/>
    <cellStyle name="Note 3 2 9 2 28 3" xfId="49916"/>
    <cellStyle name="Note 3 2 9 2 29" xfId="15425"/>
    <cellStyle name="Note 3 2 9 2 29 2" xfId="32985"/>
    <cellStyle name="Note 3 2 9 2 29 3" xfId="50473"/>
    <cellStyle name="Note 3 2 9 2 3" xfId="1784"/>
    <cellStyle name="Note 3 2 9 2 3 2" xfId="19376"/>
    <cellStyle name="Note 3 2 9 2 3 3" xfId="36864"/>
    <cellStyle name="Note 3 2 9 2 30" xfId="15983"/>
    <cellStyle name="Note 3 2 9 2 30 2" xfId="33543"/>
    <cellStyle name="Note 3 2 9 2 30 3" xfId="51031"/>
    <cellStyle name="Note 3 2 9 2 31" xfId="16531"/>
    <cellStyle name="Note 3 2 9 2 31 2" xfId="34091"/>
    <cellStyle name="Note 3 2 9 2 31 3" xfId="51579"/>
    <cellStyle name="Note 3 2 9 2 32" xfId="17064"/>
    <cellStyle name="Note 3 2 9 2 32 2" xfId="34624"/>
    <cellStyle name="Note 3 2 9 2 32 3" xfId="52112"/>
    <cellStyle name="Note 3 2 9 2 33" xfId="17585"/>
    <cellStyle name="Note 3 2 9 2 33 2" xfId="35145"/>
    <cellStyle name="Note 3 2 9 2 33 3" xfId="52633"/>
    <cellStyle name="Note 3 2 9 2 34" xfId="18189"/>
    <cellStyle name="Note 3 2 9 2 35" xfId="35677"/>
    <cellStyle name="Note 3 2 9 2 36" xfId="53403"/>
    <cellStyle name="Note 3 2 9 2 37" xfId="53704"/>
    <cellStyle name="Note 3 2 9 2 4" xfId="2219"/>
    <cellStyle name="Note 3 2 9 2 4 2" xfId="19811"/>
    <cellStyle name="Note 3 2 9 2 4 3" xfId="37299"/>
    <cellStyle name="Note 3 2 9 2 5" xfId="2655"/>
    <cellStyle name="Note 3 2 9 2 5 2" xfId="20247"/>
    <cellStyle name="Note 3 2 9 2 5 3" xfId="37735"/>
    <cellStyle name="Note 3 2 9 2 6" xfId="1113"/>
    <cellStyle name="Note 3 2 9 2 6 2" xfId="18717"/>
    <cellStyle name="Note 3 2 9 2 6 3" xfId="36205"/>
    <cellStyle name="Note 3 2 9 2 7" xfId="3505"/>
    <cellStyle name="Note 3 2 9 2 7 2" xfId="21097"/>
    <cellStyle name="Note 3 2 9 2 7 3" xfId="38585"/>
    <cellStyle name="Note 3 2 9 2 8" xfId="3930"/>
    <cellStyle name="Note 3 2 9 2 8 2" xfId="21522"/>
    <cellStyle name="Note 3 2 9 2 8 3" xfId="39010"/>
    <cellStyle name="Note 3 2 9 2 9" xfId="4351"/>
    <cellStyle name="Note 3 2 9 2 9 2" xfId="21943"/>
    <cellStyle name="Note 3 2 9 2 9 3" xfId="39431"/>
    <cellStyle name="Note 3 2 9 20" xfId="8289"/>
    <cellStyle name="Note 3 2 9 20 2" xfId="25849"/>
    <cellStyle name="Note 3 2 9 20 3" xfId="43337"/>
    <cellStyle name="Note 3 2 9 21" xfId="8857"/>
    <cellStyle name="Note 3 2 9 21 2" xfId="26417"/>
    <cellStyle name="Note 3 2 9 21 3" xfId="43905"/>
    <cellStyle name="Note 3 2 9 22" xfId="9425"/>
    <cellStyle name="Note 3 2 9 22 2" xfId="26985"/>
    <cellStyle name="Note 3 2 9 22 3" xfId="44473"/>
    <cellStyle name="Note 3 2 9 23" xfId="10005"/>
    <cellStyle name="Note 3 2 9 23 2" xfId="27565"/>
    <cellStyle name="Note 3 2 9 23 3" xfId="45053"/>
    <cellStyle name="Note 3 2 9 24" xfId="10572"/>
    <cellStyle name="Note 3 2 9 24 2" xfId="28132"/>
    <cellStyle name="Note 3 2 9 24 3" xfId="45620"/>
    <cellStyle name="Note 3 2 9 25" xfId="11083"/>
    <cellStyle name="Note 3 2 9 25 2" xfId="28643"/>
    <cellStyle name="Note 3 2 9 25 3" xfId="46131"/>
    <cellStyle name="Note 3 2 9 26" xfId="11662"/>
    <cellStyle name="Note 3 2 9 26 2" xfId="29222"/>
    <cellStyle name="Note 3 2 9 26 3" xfId="46710"/>
    <cellStyle name="Note 3 2 9 27" xfId="12240"/>
    <cellStyle name="Note 3 2 9 27 2" xfId="29800"/>
    <cellStyle name="Note 3 2 9 27 3" xfId="47288"/>
    <cellStyle name="Note 3 2 9 28" xfId="12819"/>
    <cellStyle name="Note 3 2 9 28 2" xfId="30379"/>
    <cellStyle name="Note 3 2 9 28 3" xfId="47867"/>
    <cellStyle name="Note 3 2 9 29" xfId="13395"/>
    <cellStyle name="Note 3 2 9 29 2" xfId="30955"/>
    <cellStyle name="Note 3 2 9 29 3" xfId="48443"/>
    <cellStyle name="Note 3 2 9 3" xfId="975"/>
    <cellStyle name="Note 3 2 9 3 10" xfId="4892"/>
    <cellStyle name="Note 3 2 9 3 10 2" xfId="22484"/>
    <cellStyle name="Note 3 2 9 3 10 3" xfId="39972"/>
    <cellStyle name="Note 3 2 9 3 11" xfId="5293"/>
    <cellStyle name="Note 3 2 9 3 11 2" xfId="22885"/>
    <cellStyle name="Note 3 2 9 3 11 3" xfId="40373"/>
    <cellStyle name="Note 3 2 9 3 12" xfId="5693"/>
    <cellStyle name="Note 3 2 9 3 12 2" xfId="23285"/>
    <cellStyle name="Note 3 2 9 3 12 3" xfId="40773"/>
    <cellStyle name="Note 3 2 9 3 13" xfId="6438"/>
    <cellStyle name="Note 3 2 9 3 13 2" xfId="23998"/>
    <cellStyle name="Note 3 2 9 3 13 3" xfId="41486"/>
    <cellStyle name="Note 3 2 9 3 14" xfId="7039"/>
    <cellStyle name="Note 3 2 9 3 14 2" xfId="24599"/>
    <cellStyle name="Note 3 2 9 3 14 3" xfId="42087"/>
    <cellStyle name="Note 3 2 9 3 15" xfId="7619"/>
    <cellStyle name="Note 3 2 9 3 15 2" xfId="25179"/>
    <cellStyle name="Note 3 2 9 3 15 3" xfId="42667"/>
    <cellStyle name="Note 3 2 9 3 16" xfId="8187"/>
    <cellStyle name="Note 3 2 9 3 16 2" xfId="25747"/>
    <cellStyle name="Note 3 2 9 3 16 3" xfId="43235"/>
    <cellStyle name="Note 3 2 9 3 17" xfId="8755"/>
    <cellStyle name="Note 3 2 9 3 17 2" xfId="26315"/>
    <cellStyle name="Note 3 2 9 3 17 3" xfId="43803"/>
    <cellStyle name="Note 3 2 9 3 18" xfId="9323"/>
    <cellStyle name="Note 3 2 9 3 18 2" xfId="26883"/>
    <cellStyle name="Note 3 2 9 3 18 3" xfId="44371"/>
    <cellStyle name="Note 3 2 9 3 19" xfId="9891"/>
    <cellStyle name="Note 3 2 9 3 19 2" xfId="27451"/>
    <cellStyle name="Note 3 2 9 3 19 3" xfId="44939"/>
    <cellStyle name="Note 3 2 9 3 2" xfId="1468"/>
    <cellStyle name="Note 3 2 9 3 2 2" xfId="19060"/>
    <cellStyle name="Note 3 2 9 3 2 3" xfId="36548"/>
    <cellStyle name="Note 3 2 9 3 20" xfId="10470"/>
    <cellStyle name="Note 3 2 9 3 20 2" xfId="28030"/>
    <cellStyle name="Note 3 2 9 3 20 3" xfId="45518"/>
    <cellStyle name="Note 3 2 9 3 21" xfId="11037"/>
    <cellStyle name="Note 3 2 9 3 21 2" xfId="28597"/>
    <cellStyle name="Note 3 2 9 3 21 3" xfId="46085"/>
    <cellStyle name="Note 3 2 9 3 22" xfId="11547"/>
    <cellStyle name="Note 3 2 9 3 22 2" xfId="29107"/>
    <cellStyle name="Note 3 2 9 3 22 3" xfId="46595"/>
    <cellStyle name="Note 3 2 9 3 23" xfId="12128"/>
    <cellStyle name="Note 3 2 9 3 23 2" xfId="29688"/>
    <cellStyle name="Note 3 2 9 3 23 3" xfId="47176"/>
    <cellStyle name="Note 3 2 9 3 24" xfId="12706"/>
    <cellStyle name="Note 3 2 9 3 24 2" xfId="30266"/>
    <cellStyle name="Note 3 2 9 3 24 3" xfId="47754"/>
    <cellStyle name="Note 3 2 9 3 25" xfId="13282"/>
    <cellStyle name="Note 3 2 9 3 25 2" xfId="30842"/>
    <cellStyle name="Note 3 2 9 3 25 3" xfId="48330"/>
    <cellStyle name="Note 3 2 9 3 26" xfId="13858"/>
    <cellStyle name="Note 3 2 9 3 26 2" xfId="31418"/>
    <cellStyle name="Note 3 2 9 3 26 3" xfId="48906"/>
    <cellStyle name="Note 3 2 9 3 27" xfId="14432"/>
    <cellStyle name="Note 3 2 9 3 27 2" xfId="31992"/>
    <cellStyle name="Note 3 2 9 3 27 3" xfId="49480"/>
    <cellStyle name="Note 3 2 9 3 28" xfId="14988"/>
    <cellStyle name="Note 3 2 9 3 28 2" xfId="32548"/>
    <cellStyle name="Note 3 2 9 3 28 3" xfId="50036"/>
    <cellStyle name="Note 3 2 9 3 29" xfId="15545"/>
    <cellStyle name="Note 3 2 9 3 29 2" xfId="33105"/>
    <cellStyle name="Note 3 2 9 3 29 3" xfId="50593"/>
    <cellStyle name="Note 3 2 9 3 3" xfId="1904"/>
    <cellStyle name="Note 3 2 9 3 3 2" xfId="19496"/>
    <cellStyle name="Note 3 2 9 3 3 3" xfId="36984"/>
    <cellStyle name="Note 3 2 9 3 30" xfId="16103"/>
    <cellStyle name="Note 3 2 9 3 30 2" xfId="33663"/>
    <cellStyle name="Note 3 2 9 3 30 3" xfId="51151"/>
    <cellStyle name="Note 3 2 9 3 31" xfId="16651"/>
    <cellStyle name="Note 3 2 9 3 31 2" xfId="34211"/>
    <cellStyle name="Note 3 2 9 3 31 3" xfId="51699"/>
    <cellStyle name="Note 3 2 9 3 32" xfId="17184"/>
    <cellStyle name="Note 3 2 9 3 32 2" xfId="34744"/>
    <cellStyle name="Note 3 2 9 3 32 3" xfId="52232"/>
    <cellStyle name="Note 3 2 9 3 33" xfId="17705"/>
    <cellStyle name="Note 3 2 9 3 33 2" xfId="35265"/>
    <cellStyle name="Note 3 2 9 3 33 3" xfId="52753"/>
    <cellStyle name="Note 3 2 9 3 34" xfId="18309"/>
    <cellStyle name="Note 3 2 9 3 35" xfId="35797"/>
    <cellStyle name="Note 3 2 9 3 36" xfId="53523"/>
    <cellStyle name="Note 3 2 9 3 37" xfId="53913"/>
    <cellStyle name="Note 3 2 9 3 4" xfId="2339"/>
    <cellStyle name="Note 3 2 9 3 4 2" xfId="19931"/>
    <cellStyle name="Note 3 2 9 3 4 3" xfId="37419"/>
    <cellStyle name="Note 3 2 9 3 5" xfId="2775"/>
    <cellStyle name="Note 3 2 9 3 5 2" xfId="20367"/>
    <cellStyle name="Note 3 2 9 3 5 3" xfId="37855"/>
    <cellStyle name="Note 3 2 9 3 6" xfId="2461"/>
    <cellStyle name="Note 3 2 9 3 6 2" xfId="20053"/>
    <cellStyle name="Note 3 2 9 3 6 3" xfId="37541"/>
    <cellStyle name="Note 3 2 9 3 7" xfId="3625"/>
    <cellStyle name="Note 3 2 9 3 7 2" xfId="21217"/>
    <cellStyle name="Note 3 2 9 3 7 3" xfId="38705"/>
    <cellStyle name="Note 3 2 9 3 8" xfId="4050"/>
    <cellStyle name="Note 3 2 9 3 8 2" xfId="21642"/>
    <cellStyle name="Note 3 2 9 3 8 3" xfId="39130"/>
    <cellStyle name="Note 3 2 9 3 9" xfId="4471"/>
    <cellStyle name="Note 3 2 9 3 9 2" xfId="22063"/>
    <cellStyle name="Note 3 2 9 3 9 3" xfId="39551"/>
    <cellStyle name="Note 3 2 9 30" xfId="13972"/>
    <cellStyle name="Note 3 2 9 30 2" xfId="31532"/>
    <cellStyle name="Note 3 2 9 30 3" xfId="49020"/>
    <cellStyle name="Note 3 2 9 31" xfId="14532"/>
    <cellStyle name="Note 3 2 9 31 2" xfId="32092"/>
    <cellStyle name="Note 3 2 9 31 3" xfId="49580"/>
    <cellStyle name="Note 3 2 9 32" xfId="15087"/>
    <cellStyle name="Note 3 2 9 32 2" xfId="32647"/>
    <cellStyle name="Note 3 2 9 32 3" xfId="50135"/>
    <cellStyle name="Note 3 2 9 33" xfId="15652"/>
    <cellStyle name="Note 3 2 9 33 2" xfId="33212"/>
    <cellStyle name="Note 3 2 9 33 3" xfId="50700"/>
    <cellStyle name="Note 3 2 9 34" xfId="16199"/>
    <cellStyle name="Note 3 2 9 34 2" xfId="33759"/>
    <cellStyle name="Note 3 2 9 34 3" xfId="51247"/>
    <cellStyle name="Note 3 2 9 35" xfId="16750"/>
    <cellStyle name="Note 3 2 9 35 2" xfId="34310"/>
    <cellStyle name="Note 3 2 9 35 3" xfId="51798"/>
    <cellStyle name="Note 3 2 9 36" xfId="17271"/>
    <cellStyle name="Note 3 2 9 36 2" xfId="34831"/>
    <cellStyle name="Note 3 2 9 36 3" xfId="52319"/>
    <cellStyle name="Note 3 2 9 37" xfId="17875"/>
    <cellStyle name="Note 3 2 9 38" xfId="35363"/>
    <cellStyle name="Note 3 2 9 39" xfId="53266"/>
    <cellStyle name="Note 3 2 9 4" xfId="718"/>
    <cellStyle name="Note 3 2 9 4 10" xfId="10780"/>
    <cellStyle name="Note 3 2 9 4 10 2" xfId="28340"/>
    <cellStyle name="Note 3 2 9 4 10 3" xfId="45828"/>
    <cellStyle name="Note 3 2 9 4 11" xfId="11290"/>
    <cellStyle name="Note 3 2 9 4 11 2" xfId="28850"/>
    <cellStyle name="Note 3 2 9 4 11 3" xfId="46338"/>
    <cellStyle name="Note 3 2 9 4 12" xfId="11871"/>
    <cellStyle name="Note 3 2 9 4 12 2" xfId="29431"/>
    <cellStyle name="Note 3 2 9 4 12 3" xfId="46919"/>
    <cellStyle name="Note 3 2 9 4 13" xfId="12449"/>
    <cellStyle name="Note 3 2 9 4 13 2" xfId="30009"/>
    <cellStyle name="Note 3 2 9 4 13 3" xfId="47497"/>
    <cellStyle name="Note 3 2 9 4 14" xfId="13025"/>
    <cellStyle name="Note 3 2 9 4 14 2" xfId="30585"/>
    <cellStyle name="Note 3 2 9 4 14 3" xfId="48073"/>
    <cellStyle name="Note 3 2 9 4 15" xfId="13601"/>
    <cellStyle name="Note 3 2 9 4 15 2" xfId="31161"/>
    <cellStyle name="Note 3 2 9 4 15 3" xfId="48649"/>
    <cellStyle name="Note 3 2 9 4 16" xfId="14175"/>
    <cellStyle name="Note 3 2 9 4 16 2" xfId="31735"/>
    <cellStyle name="Note 3 2 9 4 16 3" xfId="49223"/>
    <cellStyle name="Note 3 2 9 4 17" xfId="14731"/>
    <cellStyle name="Note 3 2 9 4 17 2" xfId="32291"/>
    <cellStyle name="Note 3 2 9 4 17 3" xfId="49779"/>
    <cellStyle name="Note 3 2 9 4 18" xfId="15288"/>
    <cellStyle name="Note 3 2 9 4 18 2" xfId="32848"/>
    <cellStyle name="Note 3 2 9 4 18 3" xfId="50336"/>
    <cellStyle name="Note 3 2 9 4 19" xfId="15846"/>
    <cellStyle name="Note 3 2 9 4 19 2" xfId="33406"/>
    <cellStyle name="Note 3 2 9 4 19 3" xfId="50894"/>
    <cellStyle name="Note 3 2 9 4 2" xfId="6181"/>
    <cellStyle name="Note 3 2 9 4 2 2" xfId="23741"/>
    <cellStyle name="Note 3 2 9 4 2 3" xfId="41229"/>
    <cellStyle name="Note 3 2 9 4 20" xfId="16394"/>
    <cellStyle name="Note 3 2 9 4 20 2" xfId="33954"/>
    <cellStyle name="Note 3 2 9 4 20 3" xfId="51442"/>
    <cellStyle name="Note 3 2 9 4 21" xfId="16927"/>
    <cellStyle name="Note 3 2 9 4 21 2" xfId="34487"/>
    <cellStyle name="Note 3 2 9 4 21 3" xfId="51975"/>
    <cellStyle name="Note 3 2 9 4 22" xfId="17448"/>
    <cellStyle name="Note 3 2 9 4 22 2" xfId="35008"/>
    <cellStyle name="Note 3 2 9 4 22 3" xfId="52496"/>
    <cellStyle name="Note 3 2 9 4 23" xfId="18052"/>
    <cellStyle name="Note 3 2 9 4 24" xfId="35540"/>
    <cellStyle name="Note 3 2 9 4 3" xfId="6782"/>
    <cellStyle name="Note 3 2 9 4 3 2" xfId="24342"/>
    <cellStyle name="Note 3 2 9 4 3 3" xfId="41830"/>
    <cellStyle name="Note 3 2 9 4 4" xfId="7362"/>
    <cellStyle name="Note 3 2 9 4 4 2" xfId="24922"/>
    <cellStyle name="Note 3 2 9 4 4 3" xfId="42410"/>
    <cellStyle name="Note 3 2 9 4 5" xfId="7930"/>
    <cellStyle name="Note 3 2 9 4 5 2" xfId="25490"/>
    <cellStyle name="Note 3 2 9 4 5 3" xfId="42978"/>
    <cellStyle name="Note 3 2 9 4 6" xfId="8498"/>
    <cellStyle name="Note 3 2 9 4 6 2" xfId="26058"/>
    <cellStyle name="Note 3 2 9 4 6 3" xfId="43546"/>
    <cellStyle name="Note 3 2 9 4 7" xfId="9066"/>
    <cellStyle name="Note 3 2 9 4 7 2" xfId="26626"/>
    <cellStyle name="Note 3 2 9 4 7 3" xfId="44114"/>
    <cellStyle name="Note 3 2 9 4 8" xfId="9634"/>
    <cellStyle name="Note 3 2 9 4 8 2" xfId="27194"/>
    <cellStyle name="Note 3 2 9 4 8 3" xfId="44682"/>
    <cellStyle name="Note 3 2 9 4 9" xfId="10213"/>
    <cellStyle name="Note 3 2 9 4 9 2" xfId="27773"/>
    <cellStyle name="Note 3 2 9 4 9 3" xfId="45261"/>
    <cellStyle name="Note 3 2 9 40" xfId="53820"/>
    <cellStyle name="Note 3 2 9 5" xfId="1211"/>
    <cellStyle name="Note 3 2 9 5 2" xfId="18803"/>
    <cellStyle name="Note 3 2 9 5 3" xfId="36291"/>
    <cellStyle name="Note 3 2 9 6" xfId="1647"/>
    <cellStyle name="Note 3 2 9 6 2" xfId="19239"/>
    <cellStyle name="Note 3 2 9 6 3" xfId="36727"/>
    <cellStyle name="Note 3 2 9 7" xfId="2082"/>
    <cellStyle name="Note 3 2 9 7 2" xfId="19674"/>
    <cellStyle name="Note 3 2 9 7 3" xfId="37162"/>
    <cellStyle name="Note 3 2 9 8" xfId="2518"/>
    <cellStyle name="Note 3 2 9 8 2" xfId="20110"/>
    <cellStyle name="Note 3 2 9 8 3" xfId="37598"/>
    <cellStyle name="Note 3 2 9 9" xfId="2843"/>
    <cellStyle name="Note 3 2 9 9 2" xfId="20435"/>
    <cellStyle name="Note 3 2 9 9 3" xfId="37923"/>
    <cellStyle name="Note 3 20" xfId="163"/>
    <cellStyle name="Note 3 20 2" xfId="18324"/>
    <cellStyle name="Note 3 20 3" xfId="35812"/>
    <cellStyle name="Note 3 21" xfId="398"/>
    <cellStyle name="Note 3 21 2" xfId="18445"/>
    <cellStyle name="Note 3 21 3" xfId="35933"/>
    <cellStyle name="Note 3 22" xfId="364"/>
    <cellStyle name="Note 3 22 2" xfId="18411"/>
    <cellStyle name="Note 3 22 3" xfId="35899"/>
    <cellStyle name="Note 3 23" xfId="361"/>
    <cellStyle name="Note 3 23 2" xfId="18408"/>
    <cellStyle name="Note 3 23 3" xfId="35896"/>
    <cellStyle name="Note 3 24" xfId="394"/>
    <cellStyle name="Note 3 24 2" xfId="18441"/>
    <cellStyle name="Note 3 24 3" xfId="35929"/>
    <cellStyle name="Note 3 25" xfId="368"/>
    <cellStyle name="Note 3 25 2" xfId="18415"/>
    <cellStyle name="Note 3 25 3" xfId="35903"/>
    <cellStyle name="Note 3 26" xfId="357"/>
    <cellStyle name="Note 3 26 2" xfId="18404"/>
    <cellStyle name="Note 3 26 3" xfId="35892"/>
    <cellStyle name="Note 3 27" xfId="443"/>
    <cellStyle name="Note 3 27 2" xfId="18490"/>
    <cellStyle name="Note 3 27 3" xfId="35978"/>
    <cellStyle name="Note 3 28" xfId="436"/>
    <cellStyle name="Note 3 28 2" xfId="18483"/>
    <cellStyle name="Note 3 28 3" xfId="35971"/>
    <cellStyle name="Note 3 29" xfId="1010"/>
    <cellStyle name="Note 3 29 2" xfId="18626"/>
    <cellStyle name="Note 3 29 3" xfId="36114"/>
    <cellStyle name="Note 3 3" xfId="215"/>
    <cellStyle name="Note 3 3 10" xfId="2377"/>
    <cellStyle name="Note 3 3 10 2" xfId="19969"/>
    <cellStyle name="Note 3 3 10 3" xfId="37457"/>
    <cellStyle name="Note 3 3 11" xfId="2985"/>
    <cellStyle name="Note 3 3 11 2" xfId="20577"/>
    <cellStyle name="Note 3 3 11 3" xfId="38065"/>
    <cellStyle name="Note 3 3 12" xfId="3231"/>
    <cellStyle name="Note 3 3 12 2" xfId="20823"/>
    <cellStyle name="Note 3 3 12 3" xfId="38311"/>
    <cellStyle name="Note 3 3 13" xfId="3662"/>
    <cellStyle name="Note 3 3 13 2" xfId="21254"/>
    <cellStyle name="Note 3 3 13 3" xfId="38742"/>
    <cellStyle name="Note 3 3 14" xfId="4086"/>
    <cellStyle name="Note 3 3 14 2" xfId="21678"/>
    <cellStyle name="Note 3 3 14 3" xfId="39166"/>
    <cellStyle name="Note 3 3 15" xfId="4507"/>
    <cellStyle name="Note 3 3 15 2" xfId="22099"/>
    <cellStyle name="Note 3 3 15 3" xfId="39587"/>
    <cellStyle name="Note 3 3 16" xfId="4925"/>
    <cellStyle name="Note 3 3 16 2" xfId="22517"/>
    <cellStyle name="Note 3 3 16 3" xfId="40005"/>
    <cellStyle name="Note 3 3 17" xfId="5325"/>
    <cellStyle name="Note 3 3 17 2" xfId="22917"/>
    <cellStyle name="Note 3 3 17 3" xfId="40405"/>
    <cellStyle name="Note 3 3 18" xfId="5828"/>
    <cellStyle name="Note 3 3 18 2" xfId="23420"/>
    <cellStyle name="Note 3 3 18 3" xfId="40908"/>
    <cellStyle name="Note 3 3 19" xfId="5743"/>
    <cellStyle name="Note 3 3 19 2" xfId="23335"/>
    <cellStyle name="Note 3 3 19 3" xfId="40823"/>
    <cellStyle name="Note 3 3 2" xfId="644"/>
    <cellStyle name="Note 3 3 2 10" xfId="3720"/>
    <cellStyle name="Note 3 3 2 10 2" xfId="21312"/>
    <cellStyle name="Note 3 3 2 10 3" xfId="38800"/>
    <cellStyle name="Note 3 3 2 11" xfId="4141"/>
    <cellStyle name="Note 3 3 2 11 2" xfId="21733"/>
    <cellStyle name="Note 3 3 2 11 3" xfId="39221"/>
    <cellStyle name="Note 3 3 2 12" xfId="4562"/>
    <cellStyle name="Note 3 3 2 12 2" xfId="22154"/>
    <cellStyle name="Note 3 3 2 12 3" xfId="39642"/>
    <cellStyle name="Note 3 3 2 13" xfId="4973"/>
    <cellStyle name="Note 3 3 2 13 2" xfId="22565"/>
    <cellStyle name="Note 3 3 2 13 3" xfId="40053"/>
    <cellStyle name="Note 3 3 2 14" xfId="5373"/>
    <cellStyle name="Note 3 3 2 14 2" xfId="22965"/>
    <cellStyle name="Note 3 3 2 14 3" xfId="40453"/>
    <cellStyle name="Note 3 3 2 15" xfId="5894"/>
    <cellStyle name="Note 3 3 2 15 2" xfId="23486"/>
    <cellStyle name="Note 3 3 2 15 3" xfId="40974"/>
    <cellStyle name="Note 3 3 2 16" xfId="6493"/>
    <cellStyle name="Note 3 3 2 16 2" xfId="24053"/>
    <cellStyle name="Note 3 3 2 16 3" xfId="41541"/>
    <cellStyle name="Note 3 3 2 17" xfId="7073"/>
    <cellStyle name="Note 3 3 2 17 2" xfId="24633"/>
    <cellStyle name="Note 3 3 2 17 3" xfId="42121"/>
    <cellStyle name="Note 3 3 2 18" xfId="7641"/>
    <cellStyle name="Note 3 3 2 18 2" xfId="25201"/>
    <cellStyle name="Note 3 3 2 18 3" xfId="42689"/>
    <cellStyle name="Note 3 3 2 19" xfId="8209"/>
    <cellStyle name="Note 3 3 2 19 2" xfId="25769"/>
    <cellStyle name="Note 3 3 2 19 3" xfId="43257"/>
    <cellStyle name="Note 3 3 2 2" xfId="792"/>
    <cellStyle name="Note 3 3 2 2 10" xfId="4709"/>
    <cellStyle name="Note 3 3 2 2 10 2" xfId="22301"/>
    <cellStyle name="Note 3 3 2 2 10 3" xfId="39789"/>
    <cellStyle name="Note 3 3 2 2 11" xfId="5110"/>
    <cellStyle name="Note 3 3 2 2 11 2" xfId="22702"/>
    <cellStyle name="Note 3 3 2 2 11 3" xfId="40190"/>
    <cellStyle name="Note 3 3 2 2 12" xfId="5510"/>
    <cellStyle name="Note 3 3 2 2 12 2" xfId="23102"/>
    <cellStyle name="Note 3 3 2 2 12 3" xfId="40590"/>
    <cellStyle name="Note 3 3 2 2 13" xfId="6255"/>
    <cellStyle name="Note 3 3 2 2 13 2" xfId="23815"/>
    <cellStyle name="Note 3 3 2 2 13 3" xfId="41303"/>
    <cellStyle name="Note 3 3 2 2 14" xfId="6856"/>
    <cellStyle name="Note 3 3 2 2 14 2" xfId="24416"/>
    <cellStyle name="Note 3 3 2 2 14 3" xfId="41904"/>
    <cellStyle name="Note 3 3 2 2 15" xfId="7436"/>
    <cellStyle name="Note 3 3 2 2 15 2" xfId="24996"/>
    <cellStyle name="Note 3 3 2 2 15 3" xfId="42484"/>
    <cellStyle name="Note 3 3 2 2 16" xfId="8004"/>
    <cellStyle name="Note 3 3 2 2 16 2" xfId="25564"/>
    <cellStyle name="Note 3 3 2 2 16 3" xfId="43052"/>
    <cellStyle name="Note 3 3 2 2 17" xfId="8572"/>
    <cellStyle name="Note 3 3 2 2 17 2" xfId="26132"/>
    <cellStyle name="Note 3 3 2 2 17 3" xfId="43620"/>
    <cellStyle name="Note 3 3 2 2 18" xfId="9140"/>
    <cellStyle name="Note 3 3 2 2 18 2" xfId="26700"/>
    <cellStyle name="Note 3 3 2 2 18 3" xfId="44188"/>
    <cellStyle name="Note 3 3 2 2 19" xfId="9708"/>
    <cellStyle name="Note 3 3 2 2 19 2" xfId="27268"/>
    <cellStyle name="Note 3 3 2 2 19 3" xfId="44756"/>
    <cellStyle name="Note 3 3 2 2 2" xfId="1285"/>
    <cellStyle name="Note 3 3 2 2 2 2" xfId="18877"/>
    <cellStyle name="Note 3 3 2 2 2 3" xfId="36365"/>
    <cellStyle name="Note 3 3 2 2 20" xfId="10287"/>
    <cellStyle name="Note 3 3 2 2 20 2" xfId="27847"/>
    <cellStyle name="Note 3 3 2 2 20 3" xfId="45335"/>
    <cellStyle name="Note 3 3 2 2 21" xfId="10854"/>
    <cellStyle name="Note 3 3 2 2 21 2" xfId="28414"/>
    <cellStyle name="Note 3 3 2 2 21 3" xfId="45902"/>
    <cellStyle name="Note 3 3 2 2 22" xfId="11364"/>
    <cellStyle name="Note 3 3 2 2 22 2" xfId="28924"/>
    <cellStyle name="Note 3 3 2 2 22 3" xfId="46412"/>
    <cellStyle name="Note 3 3 2 2 23" xfId="11945"/>
    <cellStyle name="Note 3 3 2 2 23 2" xfId="29505"/>
    <cellStyle name="Note 3 3 2 2 23 3" xfId="46993"/>
    <cellStyle name="Note 3 3 2 2 24" xfId="12523"/>
    <cellStyle name="Note 3 3 2 2 24 2" xfId="30083"/>
    <cellStyle name="Note 3 3 2 2 24 3" xfId="47571"/>
    <cellStyle name="Note 3 3 2 2 25" xfId="13099"/>
    <cellStyle name="Note 3 3 2 2 25 2" xfId="30659"/>
    <cellStyle name="Note 3 3 2 2 25 3" xfId="48147"/>
    <cellStyle name="Note 3 3 2 2 26" xfId="13675"/>
    <cellStyle name="Note 3 3 2 2 26 2" xfId="31235"/>
    <cellStyle name="Note 3 3 2 2 26 3" xfId="48723"/>
    <cellStyle name="Note 3 3 2 2 27" xfId="14249"/>
    <cellStyle name="Note 3 3 2 2 27 2" xfId="31809"/>
    <cellStyle name="Note 3 3 2 2 27 3" xfId="49297"/>
    <cellStyle name="Note 3 3 2 2 28" xfId="14805"/>
    <cellStyle name="Note 3 3 2 2 28 2" xfId="32365"/>
    <cellStyle name="Note 3 3 2 2 28 3" xfId="49853"/>
    <cellStyle name="Note 3 3 2 2 29" xfId="15362"/>
    <cellStyle name="Note 3 3 2 2 29 2" xfId="32922"/>
    <cellStyle name="Note 3 3 2 2 29 3" xfId="50410"/>
    <cellStyle name="Note 3 3 2 2 3" xfId="1721"/>
    <cellStyle name="Note 3 3 2 2 3 2" xfId="19313"/>
    <cellStyle name="Note 3 3 2 2 3 3" xfId="36801"/>
    <cellStyle name="Note 3 3 2 2 30" xfId="15920"/>
    <cellStyle name="Note 3 3 2 2 30 2" xfId="33480"/>
    <cellStyle name="Note 3 3 2 2 30 3" xfId="50968"/>
    <cellStyle name="Note 3 3 2 2 31" xfId="16468"/>
    <cellStyle name="Note 3 3 2 2 31 2" xfId="34028"/>
    <cellStyle name="Note 3 3 2 2 31 3" xfId="51516"/>
    <cellStyle name="Note 3 3 2 2 32" xfId="17001"/>
    <cellStyle name="Note 3 3 2 2 32 2" xfId="34561"/>
    <cellStyle name="Note 3 3 2 2 32 3" xfId="52049"/>
    <cellStyle name="Note 3 3 2 2 33" xfId="17522"/>
    <cellStyle name="Note 3 3 2 2 33 2" xfId="35082"/>
    <cellStyle name="Note 3 3 2 2 33 3" xfId="52570"/>
    <cellStyle name="Note 3 3 2 2 34" xfId="18126"/>
    <cellStyle name="Note 3 3 2 2 35" xfId="35614"/>
    <cellStyle name="Note 3 3 2 2 36" xfId="53340"/>
    <cellStyle name="Note 3 3 2 2 37" xfId="53047"/>
    <cellStyle name="Note 3 3 2 2 4" xfId="2156"/>
    <cellStyle name="Note 3 3 2 2 4 2" xfId="19748"/>
    <cellStyle name="Note 3 3 2 2 4 3" xfId="37236"/>
    <cellStyle name="Note 3 3 2 2 5" xfId="2592"/>
    <cellStyle name="Note 3 3 2 2 5 2" xfId="20184"/>
    <cellStyle name="Note 3 3 2 2 5 3" xfId="37672"/>
    <cellStyle name="Note 3 3 2 2 6" xfId="2863"/>
    <cellStyle name="Note 3 3 2 2 6 2" xfId="20455"/>
    <cellStyle name="Note 3 3 2 2 6 3" xfId="37943"/>
    <cellStyle name="Note 3 3 2 2 7" xfId="3442"/>
    <cellStyle name="Note 3 3 2 2 7 2" xfId="21034"/>
    <cellStyle name="Note 3 3 2 2 7 3" xfId="38522"/>
    <cellStyle name="Note 3 3 2 2 8" xfId="3867"/>
    <cellStyle name="Note 3 3 2 2 8 2" xfId="21459"/>
    <cellStyle name="Note 3 3 2 2 8 3" xfId="38947"/>
    <cellStyle name="Note 3 3 2 2 9" xfId="4288"/>
    <cellStyle name="Note 3 3 2 2 9 2" xfId="21880"/>
    <cellStyle name="Note 3 3 2 2 9 3" xfId="39368"/>
    <cellStyle name="Note 3 3 2 20" xfId="8777"/>
    <cellStyle name="Note 3 3 2 20 2" xfId="26337"/>
    <cellStyle name="Note 3 3 2 20 3" xfId="43825"/>
    <cellStyle name="Note 3 3 2 21" xfId="9345"/>
    <cellStyle name="Note 3 3 2 21 2" xfId="26905"/>
    <cellStyle name="Note 3 3 2 21 3" xfId="44393"/>
    <cellStyle name="Note 3 3 2 22" xfId="9925"/>
    <cellStyle name="Note 3 3 2 22 2" xfId="27485"/>
    <cellStyle name="Note 3 3 2 22 3" xfId="44973"/>
    <cellStyle name="Note 3 3 2 23" xfId="8387"/>
    <cellStyle name="Note 3 3 2 23 2" xfId="25947"/>
    <cellStyle name="Note 3 3 2 23 3" xfId="43435"/>
    <cellStyle name="Note 3 3 2 24" xfId="11582"/>
    <cellStyle name="Note 3 3 2 24 2" xfId="29142"/>
    <cellStyle name="Note 3 3 2 24 3" xfId="46630"/>
    <cellStyle name="Note 3 3 2 25" xfId="12162"/>
    <cellStyle name="Note 3 3 2 25 2" xfId="29722"/>
    <cellStyle name="Note 3 3 2 25 3" xfId="47210"/>
    <cellStyle name="Note 3 3 2 26" xfId="12740"/>
    <cellStyle name="Note 3 3 2 26 2" xfId="30300"/>
    <cellStyle name="Note 3 3 2 26 3" xfId="47788"/>
    <cellStyle name="Note 3 3 2 27" xfId="13316"/>
    <cellStyle name="Note 3 3 2 27 2" xfId="30876"/>
    <cellStyle name="Note 3 3 2 27 3" xfId="48364"/>
    <cellStyle name="Note 3 3 2 28" xfId="13892"/>
    <cellStyle name="Note 3 3 2 28 2" xfId="31452"/>
    <cellStyle name="Note 3 3 2 28 3" xfId="48940"/>
    <cellStyle name="Note 3 3 2 29" xfId="14454"/>
    <cellStyle name="Note 3 3 2 29 2" xfId="32014"/>
    <cellStyle name="Note 3 3 2 29 3" xfId="49502"/>
    <cellStyle name="Note 3 3 2 3" xfId="912"/>
    <cellStyle name="Note 3 3 2 3 10" xfId="4829"/>
    <cellStyle name="Note 3 3 2 3 10 2" xfId="22421"/>
    <cellStyle name="Note 3 3 2 3 10 3" xfId="39909"/>
    <cellStyle name="Note 3 3 2 3 11" xfId="5230"/>
    <cellStyle name="Note 3 3 2 3 11 2" xfId="22822"/>
    <cellStyle name="Note 3 3 2 3 11 3" xfId="40310"/>
    <cellStyle name="Note 3 3 2 3 12" xfId="5630"/>
    <cellStyle name="Note 3 3 2 3 12 2" xfId="23222"/>
    <cellStyle name="Note 3 3 2 3 12 3" xfId="40710"/>
    <cellStyle name="Note 3 3 2 3 13" xfId="6375"/>
    <cellStyle name="Note 3 3 2 3 13 2" xfId="23935"/>
    <cellStyle name="Note 3 3 2 3 13 3" xfId="41423"/>
    <cellStyle name="Note 3 3 2 3 14" xfId="6976"/>
    <cellStyle name="Note 3 3 2 3 14 2" xfId="24536"/>
    <cellStyle name="Note 3 3 2 3 14 3" xfId="42024"/>
    <cellStyle name="Note 3 3 2 3 15" xfId="7556"/>
    <cellStyle name="Note 3 3 2 3 15 2" xfId="25116"/>
    <cellStyle name="Note 3 3 2 3 15 3" xfId="42604"/>
    <cellStyle name="Note 3 3 2 3 16" xfId="8124"/>
    <cellStyle name="Note 3 3 2 3 16 2" xfId="25684"/>
    <cellStyle name="Note 3 3 2 3 16 3" xfId="43172"/>
    <cellStyle name="Note 3 3 2 3 17" xfId="8692"/>
    <cellStyle name="Note 3 3 2 3 17 2" xfId="26252"/>
    <cellStyle name="Note 3 3 2 3 17 3" xfId="43740"/>
    <cellStyle name="Note 3 3 2 3 18" xfId="9260"/>
    <cellStyle name="Note 3 3 2 3 18 2" xfId="26820"/>
    <cellStyle name="Note 3 3 2 3 18 3" xfId="44308"/>
    <cellStyle name="Note 3 3 2 3 19" xfId="9828"/>
    <cellStyle name="Note 3 3 2 3 19 2" xfId="27388"/>
    <cellStyle name="Note 3 3 2 3 19 3" xfId="44876"/>
    <cellStyle name="Note 3 3 2 3 2" xfId="1405"/>
    <cellStyle name="Note 3 3 2 3 2 2" xfId="18997"/>
    <cellStyle name="Note 3 3 2 3 2 3" xfId="36485"/>
    <cellStyle name="Note 3 3 2 3 20" xfId="10407"/>
    <cellStyle name="Note 3 3 2 3 20 2" xfId="27967"/>
    <cellStyle name="Note 3 3 2 3 20 3" xfId="45455"/>
    <cellStyle name="Note 3 3 2 3 21" xfId="10974"/>
    <cellStyle name="Note 3 3 2 3 21 2" xfId="28534"/>
    <cellStyle name="Note 3 3 2 3 21 3" xfId="46022"/>
    <cellStyle name="Note 3 3 2 3 22" xfId="11484"/>
    <cellStyle name="Note 3 3 2 3 22 2" xfId="29044"/>
    <cellStyle name="Note 3 3 2 3 22 3" xfId="46532"/>
    <cellStyle name="Note 3 3 2 3 23" xfId="12065"/>
    <cellStyle name="Note 3 3 2 3 23 2" xfId="29625"/>
    <cellStyle name="Note 3 3 2 3 23 3" xfId="47113"/>
    <cellStyle name="Note 3 3 2 3 24" xfId="12643"/>
    <cellStyle name="Note 3 3 2 3 24 2" xfId="30203"/>
    <cellStyle name="Note 3 3 2 3 24 3" xfId="47691"/>
    <cellStyle name="Note 3 3 2 3 25" xfId="13219"/>
    <cellStyle name="Note 3 3 2 3 25 2" xfId="30779"/>
    <cellStyle name="Note 3 3 2 3 25 3" xfId="48267"/>
    <cellStyle name="Note 3 3 2 3 26" xfId="13795"/>
    <cellStyle name="Note 3 3 2 3 26 2" xfId="31355"/>
    <cellStyle name="Note 3 3 2 3 26 3" xfId="48843"/>
    <cellStyle name="Note 3 3 2 3 27" xfId="14369"/>
    <cellStyle name="Note 3 3 2 3 27 2" xfId="31929"/>
    <cellStyle name="Note 3 3 2 3 27 3" xfId="49417"/>
    <cellStyle name="Note 3 3 2 3 28" xfId="14925"/>
    <cellStyle name="Note 3 3 2 3 28 2" xfId="32485"/>
    <cellStyle name="Note 3 3 2 3 28 3" xfId="49973"/>
    <cellStyle name="Note 3 3 2 3 29" xfId="15482"/>
    <cellStyle name="Note 3 3 2 3 29 2" xfId="33042"/>
    <cellStyle name="Note 3 3 2 3 29 3" xfId="50530"/>
    <cellStyle name="Note 3 3 2 3 3" xfId="1841"/>
    <cellStyle name="Note 3 3 2 3 3 2" xfId="19433"/>
    <cellStyle name="Note 3 3 2 3 3 3" xfId="36921"/>
    <cellStyle name="Note 3 3 2 3 30" xfId="16040"/>
    <cellStyle name="Note 3 3 2 3 30 2" xfId="33600"/>
    <cellStyle name="Note 3 3 2 3 30 3" xfId="51088"/>
    <cellStyle name="Note 3 3 2 3 31" xfId="16588"/>
    <cellStyle name="Note 3 3 2 3 31 2" xfId="34148"/>
    <cellStyle name="Note 3 3 2 3 31 3" xfId="51636"/>
    <cellStyle name="Note 3 3 2 3 32" xfId="17121"/>
    <cellStyle name="Note 3 3 2 3 32 2" xfId="34681"/>
    <cellStyle name="Note 3 3 2 3 32 3" xfId="52169"/>
    <cellStyle name="Note 3 3 2 3 33" xfId="17642"/>
    <cellStyle name="Note 3 3 2 3 33 2" xfId="35202"/>
    <cellStyle name="Note 3 3 2 3 33 3" xfId="52690"/>
    <cellStyle name="Note 3 3 2 3 34" xfId="18246"/>
    <cellStyle name="Note 3 3 2 3 35" xfId="35734"/>
    <cellStyle name="Note 3 3 2 3 36" xfId="53460"/>
    <cellStyle name="Note 3 3 2 3 37" xfId="53207"/>
    <cellStyle name="Note 3 3 2 3 4" xfId="2276"/>
    <cellStyle name="Note 3 3 2 3 4 2" xfId="19868"/>
    <cellStyle name="Note 3 3 2 3 4 3" xfId="37356"/>
    <cellStyle name="Note 3 3 2 3 5" xfId="2712"/>
    <cellStyle name="Note 3 3 2 3 5 2" xfId="20304"/>
    <cellStyle name="Note 3 3 2 3 5 3" xfId="37792"/>
    <cellStyle name="Note 3 3 2 3 6" xfId="3002"/>
    <cellStyle name="Note 3 3 2 3 6 2" xfId="20594"/>
    <cellStyle name="Note 3 3 2 3 6 3" xfId="38082"/>
    <cellStyle name="Note 3 3 2 3 7" xfId="3562"/>
    <cellStyle name="Note 3 3 2 3 7 2" xfId="21154"/>
    <cellStyle name="Note 3 3 2 3 7 3" xfId="38642"/>
    <cellStyle name="Note 3 3 2 3 8" xfId="3987"/>
    <cellStyle name="Note 3 3 2 3 8 2" xfId="21579"/>
    <cellStyle name="Note 3 3 2 3 8 3" xfId="39067"/>
    <cellStyle name="Note 3 3 2 3 9" xfId="4408"/>
    <cellStyle name="Note 3 3 2 3 9 2" xfId="22000"/>
    <cellStyle name="Note 3 3 2 3 9 3" xfId="39488"/>
    <cellStyle name="Note 3 3 2 30" xfId="15010"/>
    <cellStyle name="Note 3 3 2 30 2" xfId="32570"/>
    <cellStyle name="Note 3 3 2 30 3" xfId="50058"/>
    <cellStyle name="Note 3 3 2 31" xfId="15578"/>
    <cellStyle name="Note 3 3 2 31 2" xfId="33138"/>
    <cellStyle name="Note 3 3 2 31 3" xfId="50626"/>
    <cellStyle name="Note 3 3 2 32" xfId="16125"/>
    <cellStyle name="Note 3 3 2 32 2" xfId="33685"/>
    <cellStyle name="Note 3 3 2 32 3" xfId="51173"/>
    <cellStyle name="Note 3 3 2 33" xfId="16684"/>
    <cellStyle name="Note 3 3 2 33 2" xfId="34244"/>
    <cellStyle name="Note 3 3 2 33 3" xfId="51732"/>
    <cellStyle name="Note 3 3 2 34" xfId="17206"/>
    <cellStyle name="Note 3 3 2 34 2" xfId="34766"/>
    <cellStyle name="Note 3 3 2 34 3" xfId="52254"/>
    <cellStyle name="Note 3 3 2 35" xfId="17810"/>
    <cellStyle name="Note 3 3 2 36" xfId="35298"/>
    <cellStyle name="Note 3 3 2 37" xfId="53191"/>
    <cellStyle name="Note 3 3 2 38" xfId="53669"/>
    <cellStyle name="Note 3 3 2 4" xfId="1136"/>
    <cellStyle name="Note 3 3 2 4 10" xfId="10707"/>
    <cellStyle name="Note 3 3 2 4 10 2" xfId="28267"/>
    <cellStyle name="Note 3 3 2 4 10 3" xfId="45755"/>
    <cellStyle name="Note 3 3 2 4 11" xfId="11218"/>
    <cellStyle name="Note 3 3 2 4 11 2" xfId="28778"/>
    <cellStyle name="Note 3 3 2 4 11 3" xfId="46266"/>
    <cellStyle name="Note 3 3 2 4 12" xfId="11798"/>
    <cellStyle name="Note 3 3 2 4 12 2" xfId="29358"/>
    <cellStyle name="Note 3 3 2 4 12 3" xfId="46846"/>
    <cellStyle name="Note 3 3 2 4 13" xfId="12376"/>
    <cellStyle name="Note 3 3 2 4 13 2" xfId="29936"/>
    <cellStyle name="Note 3 3 2 4 13 3" xfId="47424"/>
    <cellStyle name="Note 3 3 2 4 14" xfId="12953"/>
    <cellStyle name="Note 3 3 2 4 14 2" xfId="30513"/>
    <cellStyle name="Note 3 3 2 4 14 3" xfId="48001"/>
    <cellStyle name="Note 3 3 2 4 15" xfId="13528"/>
    <cellStyle name="Note 3 3 2 4 15 2" xfId="31088"/>
    <cellStyle name="Note 3 3 2 4 15 3" xfId="48576"/>
    <cellStyle name="Note 3 3 2 4 16" xfId="14103"/>
    <cellStyle name="Note 3 3 2 4 16 2" xfId="31663"/>
    <cellStyle name="Note 3 3 2 4 16 3" xfId="49151"/>
    <cellStyle name="Note 3 3 2 4 17" xfId="14660"/>
    <cellStyle name="Note 3 3 2 4 17 2" xfId="32220"/>
    <cellStyle name="Note 3 3 2 4 17 3" xfId="49708"/>
    <cellStyle name="Note 3 3 2 4 18" xfId="15216"/>
    <cellStyle name="Note 3 3 2 4 18 2" xfId="32776"/>
    <cellStyle name="Note 3 3 2 4 18 3" xfId="50264"/>
    <cellStyle name="Note 3 3 2 4 19" xfId="15777"/>
    <cellStyle name="Note 3 3 2 4 19 2" xfId="33337"/>
    <cellStyle name="Note 3 3 2 4 19 3" xfId="50825"/>
    <cellStyle name="Note 3 3 2 4 2" xfId="6108"/>
    <cellStyle name="Note 3 3 2 4 2 2" xfId="23678"/>
    <cellStyle name="Note 3 3 2 4 2 3" xfId="41166"/>
    <cellStyle name="Note 3 3 2 4 20" xfId="16323"/>
    <cellStyle name="Note 3 3 2 4 20 2" xfId="33883"/>
    <cellStyle name="Note 3 3 2 4 20 3" xfId="51371"/>
    <cellStyle name="Note 3 3 2 4 21" xfId="16864"/>
    <cellStyle name="Note 3 3 2 4 21 2" xfId="34424"/>
    <cellStyle name="Note 3 3 2 4 21 3" xfId="51912"/>
    <cellStyle name="Note 3 3 2 4 22" xfId="17385"/>
    <cellStyle name="Note 3 3 2 4 22 2" xfId="34945"/>
    <cellStyle name="Note 3 3 2 4 22 3" xfId="52433"/>
    <cellStyle name="Note 3 3 2 4 23" xfId="17989"/>
    <cellStyle name="Note 3 3 2 4 24" xfId="35477"/>
    <cellStyle name="Note 3 3 2 4 3" xfId="6709"/>
    <cellStyle name="Note 3 3 2 4 3 2" xfId="24269"/>
    <cellStyle name="Note 3 3 2 4 3 3" xfId="41757"/>
    <cellStyle name="Note 3 3 2 4 4" xfId="7289"/>
    <cellStyle name="Note 3 3 2 4 4 2" xfId="24849"/>
    <cellStyle name="Note 3 3 2 4 4 3" xfId="42337"/>
    <cellStyle name="Note 3 3 2 4 5" xfId="7857"/>
    <cellStyle name="Note 3 3 2 4 5 2" xfId="25417"/>
    <cellStyle name="Note 3 3 2 4 5 3" xfId="42905"/>
    <cellStyle name="Note 3 3 2 4 6" xfId="8425"/>
    <cellStyle name="Note 3 3 2 4 6 2" xfId="25985"/>
    <cellStyle name="Note 3 3 2 4 6 3" xfId="43473"/>
    <cellStyle name="Note 3 3 2 4 7" xfId="8993"/>
    <cellStyle name="Note 3 3 2 4 7 2" xfId="26553"/>
    <cellStyle name="Note 3 3 2 4 7 3" xfId="44041"/>
    <cellStyle name="Note 3 3 2 4 8" xfId="9561"/>
    <cellStyle name="Note 3 3 2 4 8 2" xfId="27121"/>
    <cellStyle name="Note 3 3 2 4 8 3" xfId="44609"/>
    <cellStyle name="Note 3 3 2 4 9" xfId="10140"/>
    <cellStyle name="Note 3 3 2 4 9 2" xfId="27700"/>
    <cellStyle name="Note 3 3 2 4 9 3" xfId="45188"/>
    <cellStyle name="Note 3 3 2 5" xfId="1572"/>
    <cellStyle name="Note 3 3 2 5 2" xfId="19164"/>
    <cellStyle name="Note 3 3 2 5 3" xfId="36652"/>
    <cellStyle name="Note 3 3 2 6" xfId="2007"/>
    <cellStyle name="Note 3 3 2 6 2" xfId="19599"/>
    <cellStyle name="Note 3 3 2 6 3" xfId="37087"/>
    <cellStyle name="Note 3 3 2 7" xfId="2443"/>
    <cellStyle name="Note 3 3 2 7 2" xfId="20035"/>
    <cellStyle name="Note 3 3 2 7 3" xfId="37523"/>
    <cellStyle name="Note 3 3 2 8" xfId="3047"/>
    <cellStyle name="Note 3 3 2 8 2" xfId="20639"/>
    <cellStyle name="Note 3 3 2 8 3" xfId="38127"/>
    <cellStyle name="Note 3 3 2 9" xfId="3294"/>
    <cellStyle name="Note 3 3 2 9 2" xfId="20886"/>
    <cellStyle name="Note 3 3 2 9 3" xfId="38374"/>
    <cellStyle name="Note 3 3 20" xfId="5873"/>
    <cellStyle name="Note 3 3 20 2" xfId="23465"/>
    <cellStyle name="Note 3 3 20 3" xfId="40953"/>
    <cellStyle name="Note 3 3 21" xfId="6457"/>
    <cellStyle name="Note 3 3 21 2" xfId="24017"/>
    <cellStyle name="Note 3 3 21 3" xfId="41505"/>
    <cellStyle name="Note 3 3 22" xfId="5839"/>
    <cellStyle name="Note 3 3 22 2" xfId="23431"/>
    <cellStyle name="Note 3 3 22 3" xfId="40919"/>
    <cellStyle name="Note 3 3 23" xfId="6474"/>
    <cellStyle name="Note 3 3 23 2" xfId="24034"/>
    <cellStyle name="Note 3 3 23 3" xfId="41522"/>
    <cellStyle name="Note 3 3 24" xfId="5754"/>
    <cellStyle name="Note 3 3 24 2" xfId="23346"/>
    <cellStyle name="Note 3 3 24 3" xfId="40834"/>
    <cellStyle name="Note 3 3 25" xfId="8783"/>
    <cellStyle name="Note 3 3 25 2" xfId="26343"/>
    <cellStyle name="Note 3 3 25 3" xfId="43831"/>
    <cellStyle name="Note 3 3 26" xfId="9505"/>
    <cellStyle name="Note 3 3 26 2" xfId="27065"/>
    <cellStyle name="Note 3 3 26 3" xfId="44553"/>
    <cellStyle name="Note 3 3 27" xfId="8794"/>
    <cellStyle name="Note 3 3 27 2" xfId="26354"/>
    <cellStyle name="Note 3 3 27 3" xfId="43842"/>
    <cellStyle name="Note 3 3 28" xfId="9906"/>
    <cellStyle name="Note 3 3 28 2" xfId="27466"/>
    <cellStyle name="Note 3 3 28 3" xfId="44954"/>
    <cellStyle name="Note 3 3 29" xfId="11743"/>
    <cellStyle name="Note 3 3 29 2" xfId="29303"/>
    <cellStyle name="Note 3 3 29 3" xfId="46791"/>
    <cellStyle name="Note 3 3 3" xfId="615"/>
    <cellStyle name="Note 3 3 3 10" xfId="3695"/>
    <cellStyle name="Note 3 3 3 10 2" xfId="21287"/>
    <cellStyle name="Note 3 3 3 10 3" xfId="38775"/>
    <cellStyle name="Note 3 3 3 11" xfId="4116"/>
    <cellStyle name="Note 3 3 3 11 2" xfId="21708"/>
    <cellStyle name="Note 3 3 3 11 3" xfId="39196"/>
    <cellStyle name="Note 3 3 3 12" xfId="4537"/>
    <cellStyle name="Note 3 3 3 12 2" xfId="22129"/>
    <cellStyle name="Note 3 3 3 12 3" xfId="39617"/>
    <cellStyle name="Note 3 3 3 13" xfId="4949"/>
    <cellStyle name="Note 3 3 3 13 2" xfId="22541"/>
    <cellStyle name="Note 3 3 3 13 3" xfId="40029"/>
    <cellStyle name="Note 3 3 3 14" xfId="5349"/>
    <cellStyle name="Note 3 3 3 14 2" xfId="22941"/>
    <cellStyle name="Note 3 3 3 14 3" xfId="40429"/>
    <cellStyle name="Note 3 3 3 15" xfId="5865"/>
    <cellStyle name="Note 3 3 3 15 2" xfId="23457"/>
    <cellStyle name="Note 3 3 3 15 3" xfId="40945"/>
    <cellStyle name="Note 3 3 3 16" xfId="6465"/>
    <cellStyle name="Note 3 3 3 16 2" xfId="24025"/>
    <cellStyle name="Note 3 3 3 16 3" xfId="41513"/>
    <cellStyle name="Note 3 3 3 17" xfId="5841"/>
    <cellStyle name="Note 3 3 3 17 2" xfId="23433"/>
    <cellStyle name="Note 3 3 3 17 3" xfId="40921"/>
    <cellStyle name="Note 3 3 3 18" xfId="6723"/>
    <cellStyle name="Note 3 3 3 18 2" xfId="24283"/>
    <cellStyle name="Note 3 3 3 18 3" xfId="41771"/>
    <cellStyle name="Note 3 3 3 19" xfId="5761"/>
    <cellStyle name="Note 3 3 3 19 2" xfId="23353"/>
    <cellStyle name="Note 3 3 3 19 3" xfId="40841"/>
    <cellStyle name="Note 3 3 3 2" xfId="768"/>
    <cellStyle name="Note 3 3 3 2 10" xfId="4685"/>
    <cellStyle name="Note 3 3 3 2 10 2" xfId="22277"/>
    <cellStyle name="Note 3 3 3 2 10 3" xfId="39765"/>
    <cellStyle name="Note 3 3 3 2 11" xfId="5086"/>
    <cellStyle name="Note 3 3 3 2 11 2" xfId="22678"/>
    <cellStyle name="Note 3 3 3 2 11 3" xfId="40166"/>
    <cellStyle name="Note 3 3 3 2 12" xfId="5486"/>
    <cellStyle name="Note 3 3 3 2 12 2" xfId="23078"/>
    <cellStyle name="Note 3 3 3 2 12 3" xfId="40566"/>
    <cellStyle name="Note 3 3 3 2 13" xfId="6231"/>
    <cellStyle name="Note 3 3 3 2 13 2" xfId="23791"/>
    <cellStyle name="Note 3 3 3 2 13 3" xfId="41279"/>
    <cellStyle name="Note 3 3 3 2 14" xfId="6832"/>
    <cellStyle name="Note 3 3 3 2 14 2" xfId="24392"/>
    <cellStyle name="Note 3 3 3 2 14 3" xfId="41880"/>
    <cellStyle name="Note 3 3 3 2 15" xfId="7412"/>
    <cellStyle name="Note 3 3 3 2 15 2" xfId="24972"/>
    <cellStyle name="Note 3 3 3 2 15 3" xfId="42460"/>
    <cellStyle name="Note 3 3 3 2 16" xfId="7980"/>
    <cellStyle name="Note 3 3 3 2 16 2" xfId="25540"/>
    <cellStyle name="Note 3 3 3 2 16 3" xfId="43028"/>
    <cellStyle name="Note 3 3 3 2 17" xfId="8548"/>
    <cellStyle name="Note 3 3 3 2 17 2" xfId="26108"/>
    <cellStyle name="Note 3 3 3 2 17 3" xfId="43596"/>
    <cellStyle name="Note 3 3 3 2 18" xfId="9116"/>
    <cellStyle name="Note 3 3 3 2 18 2" xfId="26676"/>
    <cellStyle name="Note 3 3 3 2 18 3" xfId="44164"/>
    <cellStyle name="Note 3 3 3 2 19" xfId="9684"/>
    <cellStyle name="Note 3 3 3 2 19 2" xfId="27244"/>
    <cellStyle name="Note 3 3 3 2 19 3" xfId="44732"/>
    <cellStyle name="Note 3 3 3 2 2" xfId="1261"/>
    <cellStyle name="Note 3 3 3 2 2 2" xfId="18853"/>
    <cellStyle name="Note 3 3 3 2 2 3" xfId="36341"/>
    <cellStyle name="Note 3 3 3 2 20" xfId="10263"/>
    <cellStyle name="Note 3 3 3 2 20 2" xfId="27823"/>
    <cellStyle name="Note 3 3 3 2 20 3" xfId="45311"/>
    <cellStyle name="Note 3 3 3 2 21" xfId="10830"/>
    <cellStyle name="Note 3 3 3 2 21 2" xfId="28390"/>
    <cellStyle name="Note 3 3 3 2 21 3" xfId="45878"/>
    <cellStyle name="Note 3 3 3 2 22" xfId="11340"/>
    <cellStyle name="Note 3 3 3 2 22 2" xfId="28900"/>
    <cellStyle name="Note 3 3 3 2 22 3" xfId="46388"/>
    <cellStyle name="Note 3 3 3 2 23" xfId="11921"/>
    <cellStyle name="Note 3 3 3 2 23 2" xfId="29481"/>
    <cellStyle name="Note 3 3 3 2 23 3" xfId="46969"/>
    <cellStyle name="Note 3 3 3 2 24" xfId="12499"/>
    <cellStyle name="Note 3 3 3 2 24 2" xfId="30059"/>
    <cellStyle name="Note 3 3 3 2 24 3" xfId="47547"/>
    <cellStyle name="Note 3 3 3 2 25" xfId="13075"/>
    <cellStyle name="Note 3 3 3 2 25 2" xfId="30635"/>
    <cellStyle name="Note 3 3 3 2 25 3" xfId="48123"/>
    <cellStyle name="Note 3 3 3 2 26" xfId="13651"/>
    <cellStyle name="Note 3 3 3 2 26 2" xfId="31211"/>
    <cellStyle name="Note 3 3 3 2 26 3" xfId="48699"/>
    <cellStyle name="Note 3 3 3 2 27" xfId="14225"/>
    <cellStyle name="Note 3 3 3 2 27 2" xfId="31785"/>
    <cellStyle name="Note 3 3 3 2 27 3" xfId="49273"/>
    <cellStyle name="Note 3 3 3 2 28" xfId="14781"/>
    <cellStyle name="Note 3 3 3 2 28 2" xfId="32341"/>
    <cellStyle name="Note 3 3 3 2 28 3" xfId="49829"/>
    <cellStyle name="Note 3 3 3 2 29" xfId="15338"/>
    <cellStyle name="Note 3 3 3 2 29 2" xfId="32898"/>
    <cellStyle name="Note 3 3 3 2 29 3" xfId="50386"/>
    <cellStyle name="Note 3 3 3 2 3" xfId="1697"/>
    <cellStyle name="Note 3 3 3 2 3 2" xfId="19289"/>
    <cellStyle name="Note 3 3 3 2 3 3" xfId="36777"/>
    <cellStyle name="Note 3 3 3 2 30" xfId="15896"/>
    <cellStyle name="Note 3 3 3 2 30 2" xfId="33456"/>
    <cellStyle name="Note 3 3 3 2 30 3" xfId="50944"/>
    <cellStyle name="Note 3 3 3 2 31" xfId="16444"/>
    <cellStyle name="Note 3 3 3 2 31 2" xfId="34004"/>
    <cellStyle name="Note 3 3 3 2 31 3" xfId="51492"/>
    <cellStyle name="Note 3 3 3 2 32" xfId="16977"/>
    <cellStyle name="Note 3 3 3 2 32 2" xfId="34537"/>
    <cellStyle name="Note 3 3 3 2 32 3" xfId="52025"/>
    <cellStyle name="Note 3 3 3 2 33" xfId="17498"/>
    <cellStyle name="Note 3 3 3 2 33 2" xfId="35058"/>
    <cellStyle name="Note 3 3 3 2 33 3" xfId="52546"/>
    <cellStyle name="Note 3 3 3 2 34" xfId="18102"/>
    <cellStyle name="Note 3 3 3 2 35" xfId="35590"/>
    <cellStyle name="Note 3 3 3 2 36" xfId="53316"/>
    <cellStyle name="Note 3 3 3 2 37" xfId="53597"/>
    <cellStyle name="Note 3 3 3 2 4" xfId="2132"/>
    <cellStyle name="Note 3 3 3 2 4 2" xfId="19724"/>
    <cellStyle name="Note 3 3 3 2 4 3" xfId="37212"/>
    <cellStyle name="Note 3 3 3 2 5" xfId="2568"/>
    <cellStyle name="Note 3 3 3 2 5 2" xfId="20160"/>
    <cellStyle name="Note 3 3 3 2 5 3" xfId="37648"/>
    <cellStyle name="Note 3 3 3 2 6" xfId="473"/>
    <cellStyle name="Note 3 3 3 2 6 2" xfId="18520"/>
    <cellStyle name="Note 3 3 3 2 6 3" xfId="36008"/>
    <cellStyle name="Note 3 3 3 2 7" xfId="3418"/>
    <cellStyle name="Note 3 3 3 2 7 2" xfId="21010"/>
    <cellStyle name="Note 3 3 3 2 7 3" xfId="38498"/>
    <cellStyle name="Note 3 3 3 2 8" xfId="3843"/>
    <cellStyle name="Note 3 3 3 2 8 2" xfId="21435"/>
    <cellStyle name="Note 3 3 3 2 8 3" xfId="38923"/>
    <cellStyle name="Note 3 3 3 2 9" xfId="4264"/>
    <cellStyle name="Note 3 3 3 2 9 2" xfId="21856"/>
    <cellStyle name="Note 3 3 3 2 9 3" xfId="39344"/>
    <cellStyle name="Note 3 3 3 20" xfId="5788"/>
    <cellStyle name="Note 3 3 3 20 2" xfId="23380"/>
    <cellStyle name="Note 3 3 3 20 3" xfId="40868"/>
    <cellStyle name="Note 3 3 3 21" xfId="6472"/>
    <cellStyle name="Note 3 3 3 21 2" xfId="24032"/>
    <cellStyle name="Note 3 3 3 21 3" xfId="41520"/>
    <cellStyle name="Note 3 3 3 22" xfId="7834"/>
    <cellStyle name="Note 3 3 3 22 2" xfId="25394"/>
    <cellStyle name="Note 3 3 3 22 3" xfId="42882"/>
    <cellStyle name="Note 3 3 3 23" xfId="7804"/>
    <cellStyle name="Note 3 3 3 23 2" xfId="25364"/>
    <cellStyle name="Note 3 3 3 23 3" xfId="42852"/>
    <cellStyle name="Note 3 3 3 24" xfId="10495"/>
    <cellStyle name="Note 3 3 3 24 2" xfId="28055"/>
    <cellStyle name="Note 3 3 3 24 3" xfId="45543"/>
    <cellStyle name="Note 3 3 3 25" xfId="9569"/>
    <cellStyle name="Note 3 3 3 25 2" xfId="27129"/>
    <cellStyle name="Note 3 3 3 25 3" xfId="44617"/>
    <cellStyle name="Note 3 3 3 26" xfId="7086"/>
    <cellStyle name="Note 3 3 3 26 2" xfId="24646"/>
    <cellStyle name="Note 3 3 3 26 3" xfId="42134"/>
    <cellStyle name="Note 3 3 3 27" xfId="11739"/>
    <cellStyle name="Note 3 3 3 27 2" xfId="29299"/>
    <cellStyle name="Note 3 3 3 27 3" xfId="46787"/>
    <cellStyle name="Note 3 3 3 28" xfId="12317"/>
    <cellStyle name="Note 3 3 3 28 2" xfId="29877"/>
    <cellStyle name="Note 3 3 3 28 3" xfId="47365"/>
    <cellStyle name="Note 3 3 3 29" xfId="13542"/>
    <cellStyle name="Note 3 3 3 29 2" xfId="31102"/>
    <cellStyle name="Note 3 3 3 29 3" xfId="48590"/>
    <cellStyle name="Note 3 3 3 3" xfId="888"/>
    <cellStyle name="Note 3 3 3 3 10" xfId="4805"/>
    <cellStyle name="Note 3 3 3 3 10 2" xfId="22397"/>
    <cellStyle name="Note 3 3 3 3 10 3" xfId="39885"/>
    <cellStyle name="Note 3 3 3 3 11" xfId="5206"/>
    <cellStyle name="Note 3 3 3 3 11 2" xfId="22798"/>
    <cellStyle name="Note 3 3 3 3 11 3" xfId="40286"/>
    <cellStyle name="Note 3 3 3 3 12" xfId="5606"/>
    <cellStyle name="Note 3 3 3 3 12 2" xfId="23198"/>
    <cellStyle name="Note 3 3 3 3 12 3" xfId="40686"/>
    <cellStyle name="Note 3 3 3 3 13" xfId="6351"/>
    <cellStyle name="Note 3 3 3 3 13 2" xfId="23911"/>
    <cellStyle name="Note 3 3 3 3 13 3" xfId="41399"/>
    <cellStyle name="Note 3 3 3 3 14" xfId="6952"/>
    <cellStyle name="Note 3 3 3 3 14 2" xfId="24512"/>
    <cellStyle name="Note 3 3 3 3 14 3" xfId="42000"/>
    <cellStyle name="Note 3 3 3 3 15" xfId="7532"/>
    <cellStyle name="Note 3 3 3 3 15 2" xfId="25092"/>
    <cellStyle name="Note 3 3 3 3 15 3" xfId="42580"/>
    <cellStyle name="Note 3 3 3 3 16" xfId="8100"/>
    <cellStyle name="Note 3 3 3 3 16 2" xfId="25660"/>
    <cellStyle name="Note 3 3 3 3 16 3" xfId="43148"/>
    <cellStyle name="Note 3 3 3 3 17" xfId="8668"/>
    <cellStyle name="Note 3 3 3 3 17 2" xfId="26228"/>
    <cellStyle name="Note 3 3 3 3 17 3" xfId="43716"/>
    <cellStyle name="Note 3 3 3 3 18" xfId="9236"/>
    <cellStyle name="Note 3 3 3 3 18 2" xfId="26796"/>
    <cellStyle name="Note 3 3 3 3 18 3" xfId="44284"/>
    <cellStyle name="Note 3 3 3 3 19" xfId="9804"/>
    <cellStyle name="Note 3 3 3 3 19 2" xfId="27364"/>
    <cellStyle name="Note 3 3 3 3 19 3" xfId="44852"/>
    <cellStyle name="Note 3 3 3 3 2" xfId="1381"/>
    <cellStyle name="Note 3 3 3 3 2 2" xfId="18973"/>
    <cellStyle name="Note 3 3 3 3 2 3" xfId="36461"/>
    <cellStyle name="Note 3 3 3 3 20" xfId="10383"/>
    <cellStyle name="Note 3 3 3 3 20 2" xfId="27943"/>
    <cellStyle name="Note 3 3 3 3 20 3" xfId="45431"/>
    <cellStyle name="Note 3 3 3 3 21" xfId="10950"/>
    <cellStyle name="Note 3 3 3 3 21 2" xfId="28510"/>
    <cellStyle name="Note 3 3 3 3 21 3" xfId="45998"/>
    <cellStyle name="Note 3 3 3 3 22" xfId="11460"/>
    <cellStyle name="Note 3 3 3 3 22 2" xfId="29020"/>
    <cellStyle name="Note 3 3 3 3 22 3" xfId="46508"/>
    <cellStyle name="Note 3 3 3 3 23" xfId="12041"/>
    <cellStyle name="Note 3 3 3 3 23 2" xfId="29601"/>
    <cellStyle name="Note 3 3 3 3 23 3" xfId="47089"/>
    <cellStyle name="Note 3 3 3 3 24" xfId="12619"/>
    <cellStyle name="Note 3 3 3 3 24 2" xfId="30179"/>
    <cellStyle name="Note 3 3 3 3 24 3" xfId="47667"/>
    <cellStyle name="Note 3 3 3 3 25" xfId="13195"/>
    <cellStyle name="Note 3 3 3 3 25 2" xfId="30755"/>
    <cellStyle name="Note 3 3 3 3 25 3" xfId="48243"/>
    <cellStyle name="Note 3 3 3 3 26" xfId="13771"/>
    <cellStyle name="Note 3 3 3 3 26 2" xfId="31331"/>
    <cellStyle name="Note 3 3 3 3 26 3" xfId="48819"/>
    <cellStyle name="Note 3 3 3 3 27" xfId="14345"/>
    <cellStyle name="Note 3 3 3 3 27 2" xfId="31905"/>
    <cellStyle name="Note 3 3 3 3 27 3" xfId="49393"/>
    <cellStyle name="Note 3 3 3 3 28" xfId="14901"/>
    <cellStyle name="Note 3 3 3 3 28 2" xfId="32461"/>
    <cellStyle name="Note 3 3 3 3 28 3" xfId="49949"/>
    <cellStyle name="Note 3 3 3 3 29" xfId="15458"/>
    <cellStyle name="Note 3 3 3 3 29 2" xfId="33018"/>
    <cellStyle name="Note 3 3 3 3 29 3" xfId="50506"/>
    <cellStyle name="Note 3 3 3 3 3" xfId="1817"/>
    <cellStyle name="Note 3 3 3 3 3 2" xfId="19409"/>
    <cellStyle name="Note 3 3 3 3 3 3" xfId="36897"/>
    <cellStyle name="Note 3 3 3 3 30" xfId="16016"/>
    <cellStyle name="Note 3 3 3 3 30 2" xfId="33576"/>
    <cellStyle name="Note 3 3 3 3 30 3" xfId="51064"/>
    <cellStyle name="Note 3 3 3 3 31" xfId="16564"/>
    <cellStyle name="Note 3 3 3 3 31 2" xfId="34124"/>
    <cellStyle name="Note 3 3 3 3 31 3" xfId="51612"/>
    <cellStyle name="Note 3 3 3 3 32" xfId="17097"/>
    <cellStyle name="Note 3 3 3 3 32 2" xfId="34657"/>
    <cellStyle name="Note 3 3 3 3 32 3" xfId="52145"/>
    <cellStyle name="Note 3 3 3 3 33" xfId="17618"/>
    <cellStyle name="Note 3 3 3 3 33 2" xfId="35178"/>
    <cellStyle name="Note 3 3 3 3 33 3" xfId="52666"/>
    <cellStyle name="Note 3 3 3 3 34" xfId="18222"/>
    <cellStyle name="Note 3 3 3 3 35" xfId="35710"/>
    <cellStyle name="Note 3 3 3 3 36" xfId="53436"/>
    <cellStyle name="Note 3 3 3 3 37" xfId="53134"/>
    <cellStyle name="Note 3 3 3 3 4" xfId="2252"/>
    <cellStyle name="Note 3 3 3 3 4 2" xfId="19844"/>
    <cellStyle name="Note 3 3 3 3 4 3" xfId="37332"/>
    <cellStyle name="Note 3 3 3 3 5" xfId="2688"/>
    <cellStyle name="Note 3 3 3 3 5 2" xfId="20280"/>
    <cellStyle name="Note 3 3 3 3 5 3" xfId="37768"/>
    <cellStyle name="Note 3 3 3 3 6" xfId="1096"/>
    <cellStyle name="Note 3 3 3 3 6 2" xfId="18712"/>
    <cellStyle name="Note 3 3 3 3 6 3" xfId="36200"/>
    <cellStyle name="Note 3 3 3 3 7" xfId="3538"/>
    <cellStyle name="Note 3 3 3 3 7 2" xfId="21130"/>
    <cellStyle name="Note 3 3 3 3 7 3" xfId="38618"/>
    <cellStyle name="Note 3 3 3 3 8" xfId="3963"/>
    <cellStyle name="Note 3 3 3 3 8 2" xfId="21555"/>
    <cellStyle name="Note 3 3 3 3 8 3" xfId="39043"/>
    <cellStyle name="Note 3 3 3 3 9" xfId="4384"/>
    <cellStyle name="Note 3 3 3 3 9 2" xfId="21976"/>
    <cellStyle name="Note 3 3 3 3 9 3" xfId="39464"/>
    <cellStyle name="Note 3 3 3 30" xfId="10502"/>
    <cellStyle name="Note 3 3 3 30 2" xfId="28062"/>
    <cellStyle name="Note 3 3 3 30 3" xfId="45550"/>
    <cellStyle name="Note 3 3 3 31" xfId="12757"/>
    <cellStyle name="Note 3 3 3 31 2" xfId="30317"/>
    <cellStyle name="Note 3 3 3 31 3" xfId="47805"/>
    <cellStyle name="Note 3 3 3 32" xfId="15229"/>
    <cellStyle name="Note 3 3 3 32 2" xfId="32789"/>
    <cellStyle name="Note 3 3 3 32 3" xfId="50277"/>
    <cellStyle name="Note 3 3 3 33" xfId="13508"/>
    <cellStyle name="Note 3 3 3 33 2" xfId="31068"/>
    <cellStyle name="Note 3 3 3 33 3" xfId="48556"/>
    <cellStyle name="Note 3 3 3 34" xfId="16335"/>
    <cellStyle name="Note 3 3 3 34 2" xfId="33895"/>
    <cellStyle name="Note 3 3 3 34 3" xfId="51383"/>
    <cellStyle name="Note 3 3 3 35" xfId="17786"/>
    <cellStyle name="Note 3 3 3 36" xfId="17725"/>
    <cellStyle name="Note 3 3 3 37" xfId="53162"/>
    <cellStyle name="Note 3 3 3 38" xfId="53735"/>
    <cellStyle name="Note 3 3 3 4" xfId="1107"/>
    <cellStyle name="Note 3 3 3 4 10" xfId="10679"/>
    <cellStyle name="Note 3 3 3 4 10 2" xfId="28239"/>
    <cellStyle name="Note 3 3 3 4 10 3" xfId="45727"/>
    <cellStyle name="Note 3 3 3 4 11" xfId="11189"/>
    <cellStyle name="Note 3 3 3 4 11 2" xfId="28749"/>
    <cellStyle name="Note 3 3 3 4 11 3" xfId="46237"/>
    <cellStyle name="Note 3 3 3 4 12" xfId="11769"/>
    <cellStyle name="Note 3 3 3 4 12 2" xfId="29329"/>
    <cellStyle name="Note 3 3 3 4 12 3" xfId="46817"/>
    <cellStyle name="Note 3 3 3 4 13" xfId="12347"/>
    <cellStyle name="Note 3 3 3 4 13 2" xfId="29907"/>
    <cellStyle name="Note 3 3 3 4 13 3" xfId="47395"/>
    <cellStyle name="Note 3 3 3 4 14" xfId="12924"/>
    <cellStyle name="Note 3 3 3 4 14 2" xfId="30484"/>
    <cellStyle name="Note 3 3 3 4 14 3" xfId="47972"/>
    <cellStyle name="Note 3 3 3 4 15" xfId="13500"/>
    <cellStyle name="Note 3 3 3 4 15 2" xfId="31060"/>
    <cellStyle name="Note 3 3 3 4 15 3" xfId="48548"/>
    <cellStyle name="Note 3 3 3 4 16" xfId="14074"/>
    <cellStyle name="Note 3 3 3 4 16 2" xfId="31634"/>
    <cellStyle name="Note 3 3 3 4 16 3" xfId="49122"/>
    <cellStyle name="Note 3 3 3 4 17" xfId="14633"/>
    <cellStyle name="Note 3 3 3 4 17 2" xfId="32193"/>
    <cellStyle name="Note 3 3 3 4 17 3" xfId="49681"/>
    <cellStyle name="Note 3 3 3 4 18" xfId="15188"/>
    <cellStyle name="Note 3 3 3 4 18 2" xfId="32748"/>
    <cellStyle name="Note 3 3 3 4 18 3" xfId="50236"/>
    <cellStyle name="Note 3 3 3 4 19" xfId="15752"/>
    <cellStyle name="Note 3 3 3 4 19 2" xfId="33312"/>
    <cellStyle name="Note 3 3 3 4 19 3" xfId="50800"/>
    <cellStyle name="Note 3 3 3 4 2" xfId="6079"/>
    <cellStyle name="Note 3 3 3 4 2 2" xfId="23654"/>
    <cellStyle name="Note 3 3 3 4 2 3" xfId="41142"/>
    <cellStyle name="Note 3 3 3 4 20" xfId="16298"/>
    <cellStyle name="Note 3 3 3 4 20 2" xfId="33858"/>
    <cellStyle name="Note 3 3 3 4 20 3" xfId="51346"/>
    <cellStyle name="Note 3 3 3 4 21" xfId="16840"/>
    <cellStyle name="Note 3 3 3 4 21 2" xfId="34400"/>
    <cellStyle name="Note 3 3 3 4 21 3" xfId="51888"/>
    <cellStyle name="Note 3 3 3 4 22" xfId="17361"/>
    <cellStyle name="Note 3 3 3 4 22 2" xfId="34921"/>
    <cellStyle name="Note 3 3 3 4 22 3" xfId="52409"/>
    <cellStyle name="Note 3 3 3 4 23" xfId="17965"/>
    <cellStyle name="Note 3 3 3 4 24" xfId="35453"/>
    <cellStyle name="Note 3 3 3 4 3" xfId="6680"/>
    <cellStyle name="Note 3 3 3 4 3 2" xfId="24240"/>
    <cellStyle name="Note 3 3 3 4 3 3" xfId="41728"/>
    <cellStyle name="Note 3 3 3 4 4" xfId="7260"/>
    <cellStyle name="Note 3 3 3 4 4 2" xfId="24820"/>
    <cellStyle name="Note 3 3 3 4 4 3" xfId="42308"/>
    <cellStyle name="Note 3 3 3 4 5" xfId="7828"/>
    <cellStyle name="Note 3 3 3 4 5 2" xfId="25388"/>
    <cellStyle name="Note 3 3 3 4 5 3" xfId="42876"/>
    <cellStyle name="Note 3 3 3 4 6" xfId="8396"/>
    <cellStyle name="Note 3 3 3 4 6 2" xfId="25956"/>
    <cellStyle name="Note 3 3 3 4 6 3" xfId="43444"/>
    <cellStyle name="Note 3 3 3 4 7" xfId="8964"/>
    <cellStyle name="Note 3 3 3 4 7 2" xfId="26524"/>
    <cellStyle name="Note 3 3 3 4 7 3" xfId="44012"/>
    <cellStyle name="Note 3 3 3 4 8" xfId="9532"/>
    <cellStyle name="Note 3 3 3 4 8 2" xfId="27092"/>
    <cellStyle name="Note 3 3 3 4 8 3" xfId="44580"/>
    <cellStyle name="Note 3 3 3 4 9" xfId="10111"/>
    <cellStyle name="Note 3 3 3 4 9 2" xfId="27671"/>
    <cellStyle name="Note 3 3 3 4 9 3" xfId="45159"/>
    <cellStyle name="Note 3 3 3 5" xfId="1543"/>
    <cellStyle name="Note 3 3 3 5 2" xfId="19135"/>
    <cellStyle name="Note 3 3 3 5 3" xfId="36623"/>
    <cellStyle name="Note 3 3 3 6" xfId="1979"/>
    <cellStyle name="Note 3 3 3 6 2" xfId="19571"/>
    <cellStyle name="Note 3 3 3 6 3" xfId="37059"/>
    <cellStyle name="Note 3 3 3 7" xfId="2414"/>
    <cellStyle name="Note 3 3 3 7 2" xfId="20006"/>
    <cellStyle name="Note 3 3 3 7 3" xfId="37494"/>
    <cellStyle name="Note 3 3 3 8" xfId="3109"/>
    <cellStyle name="Note 3 3 3 8 2" xfId="20701"/>
    <cellStyle name="Note 3 3 3 8 3" xfId="38189"/>
    <cellStyle name="Note 3 3 3 9" xfId="3266"/>
    <cellStyle name="Note 3 3 3 9 2" xfId="20858"/>
    <cellStyle name="Note 3 3 3 9 3" xfId="38346"/>
    <cellStyle name="Note 3 3 30" xfId="12321"/>
    <cellStyle name="Note 3 3 30 2" xfId="29881"/>
    <cellStyle name="Note 3 3 30 3" xfId="47369"/>
    <cellStyle name="Note 3 3 31" xfId="12899"/>
    <cellStyle name="Note 3 3 31 2" xfId="30459"/>
    <cellStyle name="Note 3 3 31 3" xfId="47947"/>
    <cellStyle name="Note 3 3 32" xfId="10686"/>
    <cellStyle name="Note 3 3 32 2" xfId="28246"/>
    <cellStyle name="Note 3 3 32 3" xfId="45734"/>
    <cellStyle name="Note 3 3 33" xfId="12747"/>
    <cellStyle name="Note 3 3 33 2" xfId="30307"/>
    <cellStyle name="Note 3 3 33 3" xfId="47795"/>
    <cellStyle name="Note 3 3 34" xfId="14460"/>
    <cellStyle name="Note 3 3 34 2" xfId="32020"/>
    <cellStyle name="Note 3 3 34 3" xfId="49508"/>
    <cellStyle name="Note 3 3 35" xfId="14116"/>
    <cellStyle name="Note 3 3 35 2" xfId="31676"/>
    <cellStyle name="Note 3 3 35 3" xfId="49164"/>
    <cellStyle name="Note 3 3 36" xfId="15584"/>
    <cellStyle name="Note 3 3 36 2" xfId="33144"/>
    <cellStyle name="Note 3 3 36 3" xfId="50632"/>
    <cellStyle name="Note 3 3 37" xfId="15225"/>
    <cellStyle name="Note 3 3 37 2" xfId="32785"/>
    <cellStyle name="Note 3 3 37 3" xfId="50273"/>
    <cellStyle name="Note 3 3 38" xfId="17762"/>
    <cellStyle name="Note 3 3 39" xfId="17749"/>
    <cellStyle name="Note 3 3 4" xfId="744"/>
    <cellStyle name="Note 3 3 4 10" xfId="4661"/>
    <cellStyle name="Note 3 3 4 10 2" xfId="22253"/>
    <cellStyle name="Note 3 3 4 10 3" xfId="39741"/>
    <cellStyle name="Note 3 3 4 11" xfId="5062"/>
    <cellStyle name="Note 3 3 4 11 2" xfId="22654"/>
    <cellStyle name="Note 3 3 4 11 3" xfId="40142"/>
    <cellStyle name="Note 3 3 4 12" xfId="5462"/>
    <cellStyle name="Note 3 3 4 12 2" xfId="23054"/>
    <cellStyle name="Note 3 3 4 12 3" xfId="40542"/>
    <cellStyle name="Note 3 3 4 13" xfId="6207"/>
    <cellStyle name="Note 3 3 4 13 2" xfId="23767"/>
    <cellStyle name="Note 3 3 4 13 3" xfId="41255"/>
    <cellStyle name="Note 3 3 4 14" xfId="6808"/>
    <cellStyle name="Note 3 3 4 14 2" xfId="24368"/>
    <cellStyle name="Note 3 3 4 14 3" xfId="41856"/>
    <cellStyle name="Note 3 3 4 15" xfId="7388"/>
    <cellStyle name="Note 3 3 4 15 2" xfId="24948"/>
    <cellStyle name="Note 3 3 4 15 3" xfId="42436"/>
    <cellStyle name="Note 3 3 4 16" xfId="7956"/>
    <cellStyle name="Note 3 3 4 16 2" xfId="25516"/>
    <cellStyle name="Note 3 3 4 16 3" xfId="43004"/>
    <cellStyle name="Note 3 3 4 17" xfId="8524"/>
    <cellStyle name="Note 3 3 4 17 2" xfId="26084"/>
    <cellStyle name="Note 3 3 4 17 3" xfId="43572"/>
    <cellStyle name="Note 3 3 4 18" xfId="9092"/>
    <cellStyle name="Note 3 3 4 18 2" xfId="26652"/>
    <cellStyle name="Note 3 3 4 18 3" xfId="44140"/>
    <cellStyle name="Note 3 3 4 19" xfId="9660"/>
    <cellStyle name="Note 3 3 4 19 2" xfId="27220"/>
    <cellStyle name="Note 3 3 4 19 3" xfId="44708"/>
    <cellStyle name="Note 3 3 4 2" xfId="1237"/>
    <cellStyle name="Note 3 3 4 2 2" xfId="18829"/>
    <cellStyle name="Note 3 3 4 2 3" xfId="36317"/>
    <cellStyle name="Note 3 3 4 20" xfId="10239"/>
    <cellStyle name="Note 3 3 4 20 2" xfId="27799"/>
    <cellStyle name="Note 3 3 4 20 3" xfId="45287"/>
    <cellStyle name="Note 3 3 4 21" xfId="10806"/>
    <cellStyle name="Note 3 3 4 21 2" xfId="28366"/>
    <cellStyle name="Note 3 3 4 21 3" xfId="45854"/>
    <cellStyle name="Note 3 3 4 22" xfId="11316"/>
    <cellStyle name="Note 3 3 4 22 2" xfId="28876"/>
    <cellStyle name="Note 3 3 4 22 3" xfId="46364"/>
    <cellStyle name="Note 3 3 4 23" xfId="11897"/>
    <cellStyle name="Note 3 3 4 23 2" xfId="29457"/>
    <cellStyle name="Note 3 3 4 23 3" xfId="46945"/>
    <cellStyle name="Note 3 3 4 24" xfId="12475"/>
    <cellStyle name="Note 3 3 4 24 2" xfId="30035"/>
    <cellStyle name="Note 3 3 4 24 3" xfId="47523"/>
    <cellStyle name="Note 3 3 4 25" xfId="13051"/>
    <cellStyle name="Note 3 3 4 25 2" xfId="30611"/>
    <cellStyle name="Note 3 3 4 25 3" xfId="48099"/>
    <cellStyle name="Note 3 3 4 26" xfId="13627"/>
    <cellStyle name="Note 3 3 4 26 2" xfId="31187"/>
    <cellStyle name="Note 3 3 4 26 3" xfId="48675"/>
    <cellStyle name="Note 3 3 4 27" xfId="14201"/>
    <cellStyle name="Note 3 3 4 27 2" xfId="31761"/>
    <cellStyle name="Note 3 3 4 27 3" xfId="49249"/>
    <cellStyle name="Note 3 3 4 28" xfId="14757"/>
    <cellStyle name="Note 3 3 4 28 2" xfId="32317"/>
    <cellStyle name="Note 3 3 4 28 3" xfId="49805"/>
    <cellStyle name="Note 3 3 4 29" xfId="15314"/>
    <cellStyle name="Note 3 3 4 29 2" xfId="32874"/>
    <cellStyle name="Note 3 3 4 29 3" xfId="50362"/>
    <cellStyle name="Note 3 3 4 3" xfId="1673"/>
    <cellStyle name="Note 3 3 4 3 2" xfId="19265"/>
    <cellStyle name="Note 3 3 4 3 3" xfId="36753"/>
    <cellStyle name="Note 3 3 4 30" xfId="15872"/>
    <cellStyle name="Note 3 3 4 30 2" xfId="33432"/>
    <cellStyle name="Note 3 3 4 30 3" xfId="50920"/>
    <cellStyle name="Note 3 3 4 31" xfId="16420"/>
    <cellStyle name="Note 3 3 4 31 2" xfId="33980"/>
    <cellStyle name="Note 3 3 4 31 3" xfId="51468"/>
    <cellStyle name="Note 3 3 4 32" xfId="16953"/>
    <cellStyle name="Note 3 3 4 32 2" xfId="34513"/>
    <cellStyle name="Note 3 3 4 32 3" xfId="52001"/>
    <cellStyle name="Note 3 3 4 33" xfId="17474"/>
    <cellStyle name="Note 3 3 4 33 2" xfId="35034"/>
    <cellStyle name="Note 3 3 4 33 3" xfId="52522"/>
    <cellStyle name="Note 3 3 4 34" xfId="18078"/>
    <cellStyle name="Note 3 3 4 35" xfId="35566"/>
    <cellStyle name="Note 3 3 4 36" xfId="53292"/>
    <cellStyle name="Note 3 3 4 37" xfId="53854"/>
    <cellStyle name="Note 3 3 4 4" xfId="2108"/>
    <cellStyle name="Note 3 3 4 4 2" xfId="19700"/>
    <cellStyle name="Note 3 3 4 4 3" xfId="37188"/>
    <cellStyle name="Note 3 3 4 5" xfId="2544"/>
    <cellStyle name="Note 3 3 4 5 2" xfId="20136"/>
    <cellStyle name="Note 3 3 4 5 3" xfId="37624"/>
    <cellStyle name="Note 3 3 4 6" xfId="2824"/>
    <cellStyle name="Note 3 3 4 6 2" xfId="20416"/>
    <cellStyle name="Note 3 3 4 6 3" xfId="37904"/>
    <cellStyle name="Note 3 3 4 7" xfId="3394"/>
    <cellStyle name="Note 3 3 4 7 2" xfId="20986"/>
    <cellStyle name="Note 3 3 4 7 3" xfId="38474"/>
    <cellStyle name="Note 3 3 4 8" xfId="3819"/>
    <cellStyle name="Note 3 3 4 8 2" xfId="21411"/>
    <cellStyle name="Note 3 3 4 8 3" xfId="38899"/>
    <cellStyle name="Note 3 3 4 9" xfId="4240"/>
    <cellStyle name="Note 3 3 4 9 2" xfId="21832"/>
    <cellStyle name="Note 3 3 4 9 3" xfId="39320"/>
    <cellStyle name="Note 3 3 40" xfId="52862"/>
    <cellStyle name="Note 3 3 41" xfId="52889"/>
    <cellStyle name="Note 3 3 42" xfId="52855"/>
    <cellStyle name="Note 3 3 43" xfId="52923"/>
    <cellStyle name="Note 3 3 44" xfId="52943"/>
    <cellStyle name="Note 3 3 45" xfId="52958"/>
    <cellStyle name="Note 3 3 46" xfId="52970"/>
    <cellStyle name="Note 3 3 47" xfId="52982"/>
    <cellStyle name="Note 3 3 48" xfId="53125"/>
    <cellStyle name="Note 3 3 49" xfId="53833"/>
    <cellStyle name="Note 3 3 5" xfId="532"/>
    <cellStyle name="Note 3 3 5 10" xfId="3727"/>
    <cellStyle name="Note 3 3 5 10 2" xfId="21319"/>
    <cellStyle name="Note 3 3 5 10 3" xfId="38807"/>
    <cellStyle name="Note 3 3 5 11" xfId="4148"/>
    <cellStyle name="Note 3 3 5 11 2" xfId="21740"/>
    <cellStyle name="Note 3 3 5 11 3" xfId="39228"/>
    <cellStyle name="Note 3 3 5 12" xfId="4569"/>
    <cellStyle name="Note 3 3 5 12 2" xfId="22161"/>
    <cellStyle name="Note 3 3 5 12 3" xfId="39649"/>
    <cellStyle name="Note 3 3 5 13" xfId="5998"/>
    <cellStyle name="Note 3 3 5 13 2" xfId="23590"/>
    <cellStyle name="Note 3 3 5 13 3" xfId="41078"/>
    <cellStyle name="Note 3 3 5 14" xfId="6599"/>
    <cellStyle name="Note 3 3 5 14 2" xfId="24159"/>
    <cellStyle name="Note 3 3 5 14 3" xfId="41647"/>
    <cellStyle name="Note 3 3 5 15" xfId="7179"/>
    <cellStyle name="Note 3 3 5 15 2" xfId="24739"/>
    <cellStyle name="Note 3 3 5 15 3" xfId="42227"/>
    <cellStyle name="Note 3 3 5 16" xfId="7747"/>
    <cellStyle name="Note 3 3 5 16 2" xfId="25307"/>
    <cellStyle name="Note 3 3 5 16 3" xfId="42795"/>
    <cellStyle name="Note 3 3 5 17" xfId="8315"/>
    <cellStyle name="Note 3 3 5 17 2" xfId="25875"/>
    <cellStyle name="Note 3 3 5 17 3" xfId="43363"/>
    <cellStyle name="Note 3 3 5 18" xfId="8883"/>
    <cellStyle name="Note 3 3 5 18 2" xfId="26443"/>
    <cellStyle name="Note 3 3 5 18 3" xfId="43931"/>
    <cellStyle name="Note 3 3 5 19" xfId="9451"/>
    <cellStyle name="Note 3 3 5 19 2" xfId="27011"/>
    <cellStyle name="Note 3 3 5 19 3" xfId="44499"/>
    <cellStyle name="Note 3 3 5 2" xfId="1025"/>
    <cellStyle name="Note 3 3 5 2 2" xfId="18641"/>
    <cellStyle name="Note 3 3 5 2 3" xfId="36129"/>
    <cellStyle name="Note 3 3 5 20" xfId="10031"/>
    <cellStyle name="Note 3 3 5 20 2" xfId="27591"/>
    <cellStyle name="Note 3 3 5 20 3" xfId="45079"/>
    <cellStyle name="Note 3 3 5 21" xfId="10598"/>
    <cellStyle name="Note 3 3 5 21 2" xfId="28158"/>
    <cellStyle name="Note 3 3 5 21 3" xfId="45646"/>
    <cellStyle name="Note 3 3 5 22" xfId="11109"/>
    <cellStyle name="Note 3 3 5 22 2" xfId="28669"/>
    <cellStyle name="Note 3 3 5 22 3" xfId="46157"/>
    <cellStyle name="Note 3 3 5 23" xfId="11688"/>
    <cellStyle name="Note 3 3 5 23 2" xfId="29248"/>
    <cellStyle name="Note 3 3 5 23 3" xfId="46736"/>
    <cellStyle name="Note 3 3 5 24" xfId="12266"/>
    <cellStyle name="Note 3 3 5 24 2" xfId="29826"/>
    <cellStyle name="Note 3 3 5 24 3" xfId="47314"/>
    <cellStyle name="Note 3 3 5 25" xfId="12845"/>
    <cellStyle name="Note 3 3 5 25 2" xfId="30405"/>
    <cellStyle name="Note 3 3 5 25 3" xfId="47893"/>
    <cellStyle name="Note 3 3 5 26" xfId="13421"/>
    <cellStyle name="Note 3 3 5 26 2" xfId="30981"/>
    <cellStyle name="Note 3 3 5 26 3" xfId="48469"/>
    <cellStyle name="Note 3 3 5 27" xfId="13998"/>
    <cellStyle name="Note 3 3 5 27 2" xfId="31558"/>
    <cellStyle name="Note 3 3 5 27 3" xfId="49046"/>
    <cellStyle name="Note 3 3 5 28" xfId="14558"/>
    <cellStyle name="Note 3 3 5 28 2" xfId="32118"/>
    <cellStyle name="Note 3 3 5 28 3" xfId="49606"/>
    <cellStyle name="Note 3 3 5 29" xfId="15113"/>
    <cellStyle name="Note 3 3 5 29 2" xfId="32673"/>
    <cellStyle name="Note 3 3 5 29 3" xfId="50161"/>
    <cellStyle name="Note 3 3 5 3" xfId="499"/>
    <cellStyle name="Note 3 3 5 3 2" xfId="18546"/>
    <cellStyle name="Note 3 3 5 3 3" xfId="36034"/>
    <cellStyle name="Note 3 3 5 30" xfId="15678"/>
    <cellStyle name="Note 3 3 5 30 2" xfId="33238"/>
    <cellStyle name="Note 3 3 5 30 3" xfId="50726"/>
    <cellStyle name="Note 3 3 5 31" xfId="16225"/>
    <cellStyle name="Note 3 3 5 31 2" xfId="33785"/>
    <cellStyle name="Note 3 3 5 31 3" xfId="51273"/>
    <cellStyle name="Note 3 3 5 32" xfId="16776"/>
    <cellStyle name="Note 3 3 5 32 2" xfId="34336"/>
    <cellStyle name="Note 3 3 5 32 3" xfId="51824"/>
    <cellStyle name="Note 3 3 5 33" xfId="17297"/>
    <cellStyle name="Note 3 3 5 33 2" xfId="34857"/>
    <cellStyle name="Note 3 3 5 33 3" xfId="52345"/>
    <cellStyle name="Note 3 3 5 34" xfId="17901"/>
    <cellStyle name="Note 3 3 5 35" xfId="35389"/>
    <cellStyle name="Note 3 3 5 36" xfId="53079"/>
    <cellStyle name="Note 3 3 5 37" xfId="53757"/>
    <cellStyle name="Note 3 3 5 4" xfId="1145"/>
    <cellStyle name="Note 3 3 5 4 2" xfId="18737"/>
    <cellStyle name="Note 3 3 5 4 3" xfId="36225"/>
    <cellStyle name="Note 3 3 5 5" xfId="1581"/>
    <cellStyle name="Note 3 3 5 5 2" xfId="19173"/>
    <cellStyle name="Note 3 3 5 5 3" xfId="36661"/>
    <cellStyle name="Note 3 3 5 6" xfId="2951"/>
    <cellStyle name="Note 3 3 5 6 2" xfId="20543"/>
    <cellStyle name="Note 3 3 5 6 3" xfId="38031"/>
    <cellStyle name="Note 3 3 5 7" xfId="2930"/>
    <cellStyle name="Note 3 3 5 7 2" xfId="20522"/>
    <cellStyle name="Note 3 3 5 7 3" xfId="38010"/>
    <cellStyle name="Note 3 3 5 8" xfId="2931"/>
    <cellStyle name="Note 3 3 5 8 2" xfId="20523"/>
    <cellStyle name="Note 3 3 5 8 3" xfId="38011"/>
    <cellStyle name="Note 3 3 5 9" xfId="3302"/>
    <cellStyle name="Note 3 3 5 9 2" xfId="20894"/>
    <cellStyle name="Note 3 3 5 9 3" xfId="38382"/>
    <cellStyle name="Note 3 3 6" xfId="578"/>
    <cellStyle name="Note 3 3 6 10" xfId="10643"/>
    <cellStyle name="Note 3 3 6 10 2" xfId="28203"/>
    <cellStyle name="Note 3 3 6 10 3" xfId="45691"/>
    <cellStyle name="Note 3 3 6 11" xfId="11154"/>
    <cellStyle name="Note 3 3 6 11 2" xfId="28714"/>
    <cellStyle name="Note 3 3 6 11 3" xfId="46202"/>
    <cellStyle name="Note 3 3 6 12" xfId="11733"/>
    <cellStyle name="Note 3 3 6 12 2" xfId="29293"/>
    <cellStyle name="Note 3 3 6 12 3" xfId="46781"/>
    <cellStyle name="Note 3 3 6 13" xfId="12311"/>
    <cellStyle name="Note 3 3 6 13 2" xfId="29871"/>
    <cellStyle name="Note 3 3 6 13 3" xfId="47359"/>
    <cellStyle name="Note 3 3 6 14" xfId="12890"/>
    <cellStyle name="Note 3 3 6 14 2" xfId="30450"/>
    <cellStyle name="Note 3 3 6 14 3" xfId="47938"/>
    <cellStyle name="Note 3 3 6 15" xfId="13466"/>
    <cellStyle name="Note 3 3 6 15 2" xfId="31026"/>
    <cellStyle name="Note 3 3 6 15 3" xfId="48514"/>
    <cellStyle name="Note 3 3 6 16" xfId="14043"/>
    <cellStyle name="Note 3 3 6 16 2" xfId="31603"/>
    <cellStyle name="Note 3 3 6 16 3" xfId="49091"/>
    <cellStyle name="Note 3 3 6 17" xfId="14601"/>
    <cellStyle name="Note 3 3 6 17 2" xfId="32161"/>
    <cellStyle name="Note 3 3 6 17 3" xfId="49649"/>
    <cellStyle name="Note 3 3 6 18" xfId="15157"/>
    <cellStyle name="Note 3 3 6 18 2" xfId="32717"/>
    <cellStyle name="Note 3 3 6 18 3" xfId="50205"/>
    <cellStyle name="Note 3 3 6 19" xfId="15721"/>
    <cellStyle name="Note 3 3 6 19 2" xfId="33281"/>
    <cellStyle name="Note 3 3 6 19 3" xfId="50769"/>
    <cellStyle name="Note 3 3 6 2" xfId="6043"/>
    <cellStyle name="Note 3 3 6 2 2" xfId="23630"/>
    <cellStyle name="Note 3 3 6 2 3" xfId="41118"/>
    <cellStyle name="Note 3 3 6 20" xfId="16268"/>
    <cellStyle name="Note 3 3 6 20 2" xfId="33828"/>
    <cellStyle name="Note 3 3 6 20 3" xfId="51316"/>
    <cellStyle name="Note 3 3 6 21" xfId="16816"/>
    <cellStyle name="Note 3 3 6 21 2" xfId="34376"/>
    <cellStyle name="Note 3 3 6 21 3" xfId="51864"/>
    <cellStyle name="Note 3 3 6 22" xfId="17337"/>
    <cellStyle name="Note 3 3 6 22 2" xfId="34897"/>
    <cellStyle name="Note 3 3 6 22 3" xfId="52385"/>
    <cellStyle name="Note 3 3 6 23" xfId="17941"/>
    <cellStyle name="Note 3 3 6 24" xfId="35429"/>
    <cellStyle name="Note 3 3 6 3" xfId="6644"/>
    <cellStyle name="Note 3 3 6 3 2" xfId="24204"/>
    <cellStyle name="Note 3 3 6 3 3" xfId="41692"/>
    <cellStyle name="Note 3 3 6 4" xfId="7224"/>
    <cellStyle name="Note 3 3 6 4 2" xfId="24784"/>
    <cellStyle name="Note 3 3 6 4 3" xfId="42272"/>
    <cellStyle name="Note 3 3 6 5" xfId="7792"/>
    <cellStyle name="Note 3 3 6 5 2" xfId="25352"/>
    <cellStyle name="Note 3 3 6 5 3" xfId="42840"/>
    <cellStyle name="Note 3 3 6 6" xfId="8360"/>
    <cellStyle name="Note 3 3 6 6 2" xfId="25920"/>
    <cellStyle name="Note 3 3 6 6 3" xfId="43408"/>
    <cellStyle name="Note 3 3 6 7" xfId="8928"/>
    <cellStyle name="Note 3 3 6 7 2" xfId="26488"/>
    <cellStyle name="Note 3 3 6 7 3" xfId="43976"/>
    <cellStyle name="Note 3 3 6 8" xfId="9496"/>
    <cellStyle name="Note 3 3 6 8 2" xfId="27056"/>
    <cellStyle name="Note 3 3 6 8 3" xfId="44544"/>
    <cellStyle name="Note 3 3 6 9" xfId="10076"/>
    <cellStyle name="Note 3 3 6 9 2" xfId="27636"/>
    <cellStyle name="Note 3 3 6 9 3" xfId="45124"/>
    <cellStyle name="Note 3 3 7" xfId="1071"/>
    <cellStyle name="Note 3 3 7 2" xfId="18687"/>
    <cellStyle name="Note 3 3 7 3" xfId="36175"/>
    <cellStyle name="Note 3 3 8" xfId="1506"/>
    <cellStyle name="Note 3 3 8 2" xfId="19098"/>
    <cellStyle name="Note 3 3 8 3" xfId="36586"/>
    <cellStyle name="Note 3 3 9" xfId="1942"/>
    <cellStyle name="Note 3 3 9 2" xfId="19534"/>
    <cellStyle name="Note 3 3 9 3" xfId="37022"/>
    <cellStyle name="Note 3 30" xfId="484"/>
    <cellStyle name="Note 3 30 2" xfId="18531"/>
    <cellStyle name="Note 3 30 3" xfId="36019"/>
    <cellStyle name="Note 3 31" xfId="1099"/>
    <cellStyle name="Note 3 31 2" xfId="18715"/>
    <cellStyle name="Note 3 31 3" xfId="36203"/>
    <cellStyle name="Note 3 32" xfId="1535"/>
    <cellStyle name="Note 3 32 2" xfId="19127"/>
    <cellStyle name="Note 3 32 3" xfId="36615"/>
    <cellStyle name="Note 3 33" xfId="1971"/>
    <cellStyle name="Note 3 33 2" xfId="19563"/>
    <cellStyle name="Note 3 33 3" xfId="37051"/>
    <cellStyle name="Note 3 34" xfId="3112"/>
    <cellStyle name="Note 3 34 2" xfId="20704"/>
    <cellStyle name="Note 3 34 3" xfId="38192"/>
    <cellStyle name="Note 3 35" xfId="1014"/>
    <cellStyle name="Note 3 35 2" xfId="18630"/>
    <cellStyle name="Note 3 35 3" xfId="36118"/>
    <cellStyle name="Note 3 36" xfId="3258"/>
    <cellStyle name="Note 3 36 2" xfId="20850"/>
    <cellStyle name="Note 3 36 3" xfId="38338"/>
    <cellStyle name="Note 3 37" xfId="3687"/>
    <cellStyle name="Note 3 37 2" xfId="21279"/>
    <cellStyle name="Note 3 37 3" xfId="38767"/>
    <cellStyle name="Note 3 38" xfId="4108"/>
    <cellStyle name="Note 3 38 2" xfId="21700"/>
    <cellStyle name="Note 3 38 3" xfId="39188"/>
    <cellStyle name="Note 3 39" xfId="4529"/>
    <cellStyle name="Note 3 39 2" xfId="22121"/>
    <cellStyle name="Note 3 39 3" xfId="39609"/>
    <cellStyle name="Note 3 4" xfId="151"/>
    <cellStyle name="Note 3 4 10" xfId="3282"/>
    <cellStyle name="Note 3 4 10 2" xfId="20874"/>
    <cellStyle name="Note 3 4 10 3" xfId="38362"/>
    <cellStyle name="Note 3 4 11" xfId="3708"/>
    <cellStyle name="Note 3 4 11 2" xfId="21300"/>
    <cellStyle name="Note 3 4 11 3" xfId="38788"/>
    <cellStyle name="Note 3 4 12" xfId="4129"/>
    <cellStyle name="Note 3 4 12 2" xfId="21721"/>
    <cellStyle name="Note 3 4 12 3" xfId="39209"/>
    <cellStyle name="Note 3 4 13" xfId="4550"/>
    <cellStyle name="Note 3 4 13 2" xfId="22142"/>
    <cellStyle name="Note 3 4 13 3" xfId="39630"/>
    <cellStyle name="Note 3 4 14" xfId="4961"/>
    <cellStyle name="Note 3 4 14 2" xfId="22553"/>
    <cellStyle name="Note 3 4 14 3" xfId="40041"/>
    <cellStyle name="Note 3 4 15" xfId="5361"/>
    <cellStyle name="Note 3 4 15 2" xfId="22953"/>
    <cellStyle name="Note 3 4 15 3" xfId="40441"/>
    <cellStyle name="Note 3 4 16" xfId="5882"/>
    <cellStyle name="Note 3 4 16 2" xfId="23474"/>
    <cellStyle name="Note 3 4 16 3" xfId="40962"/>
    <cellStyle name="Note 3 4 17" xfId="6481"/>
    <cellStyle name="Note 3 4 17 2" xfId="24041"/>
    <cellStyle name="Note 3 4 17 3" xfId="41529"/>
    <cellStyle name="Note 3 4 18" xfId="7061"/>
    <cellStyle name="Note 3 4 18 2" xfId="24621"/>
    <cellStyle name="Note 3 4 18 3" xfId="42109"/>
    <cellStyle name="Note 3 4 19" xfId="5730"/>
    <cellStyle name="Note 3 4 19 2" xfId="23322"/>
    <cellStyle name="Note 3 4 19 3" xfId="40810"/>
    <cellStyle name="Note 3 4 2" xfId="780"/>
    <cellStyle name="Note 3 4 2 10" xfId="4697"/>
    <cellStyle name="Note 3 4 2 10 2" xfId="22289"/>
    <cellStyle name="Note 3 4 2 10 3" xfId="39777"/>
    <cellStyle name="Note 3 4 2 11" xfId="5098"/>
    <cellStyle name="Note 3 4 2 11 2" xfId="22690"/>
    <cellStyle name="Note 3 4 2 11 3" xfId="40178"/>
    <cellStyle name="Note 3 4 2 12" xfId="5498"/>
    <cellStyle name="Note 3 4 2 12 2" xfId="23090"/>
    <cellStyle name="Note 3 4 2 12 3" xfId="40578"/>
    <cellStyle name="Note 3 4 2 13" xfId="6243"/>
    <cellStyle name="Note 3 4 2 13 2" xfId="23803"/>
    <cellStyle name="Note 3 4 2 13 3" xfId="41291"/>
    <cellStyle name="Note 3 4 2 14" xfId="6844"/>
    <cellStyle name="Note 3 4 2 14 2" xfId="24404"/>
    <cellStyle name="Note 3 4 2 14 3" xfId="41892"/>
    <cellStyle name="Note 3 4 2 15" xfId="7424"/>
    <cellStyle name="Note 3 4 2 15 2" xfId="24984"/>
    <cellStyle name="Note 3 4 2 15 3" xfId="42472"/>
    <cellStyle name="Note 3 4 2 16" xfId="7992"/>
    <cellStyle name="Note 3 4 2 16 2" xfId="25552"/>
    <cellStyle name="Note 3 4 2 16 3" xfId="43040"/>
    <cellStyle name="Note 3 4 2 17" xfId="8560"/>
    <cellStyle name="Note 3 4 2 17 2" xfId="26120"/>
    <cellStyle name="Note 3 4 2 17 3" xfId="43608"/>
    <cellStyle name="Note 3 4 2 18" xfId="9128"/>
    <cellStyle name="Note 3 4 2 18 2" xfId="26688"/>
    <cellStyle name="Note 3 4 2 18 3" xfId="44176"/>
    <cellStyle name="Note 3 4 2 19" xfId="9696"/>
    <cellStyle name="Note 3 4 2 19 2" xfId="27256"/>
    <cellStyle name="Note 3 4 2 19 3" xfId="44744"/>
    <cellStyle name="Note 3 4 2 2" xfId="1273"/>
    <cellStyle name="Note 3 4 2 2 2" xfId="18865"/>
    <cellStyle name="Note 3 4 2 2 3" xfId="36353"/>
    <cellStyle name="Note 3 4 2 20" xfId="10275"/>
    <cellStyle name="Note 3 4 2 20 2" xfId="27835"/>
    <cellStyle name="Note 3 4 2 20 3" xfId="45323"/>
    <cellStyle name="Note 3 4 2 21" xfId="10842"/>
    <cellStyle name="Note 3 4 2 21 2" xfId="28402"/>
    <cellStyle name="Note 3 4 2 21 3" xfId="45890"/>
    <cellStyle name="Note 3 4 2 22" xfId="11352"/>
    <cellStyle name="Note 3 4 2 22 2" xfId="28912"/>
    <cellStyle name="Note 3 4 2 22 3" xfId="46400"/>
    <cellStyle name="Note 3 4 2 23" xfId="11933"/>
    <cellStyle name="Note 3 4 2 23 2" xfId="29493"/>
    <cellStyle name="Note 3 4 2 23 3" xfId="46981"/>
    <cellStyle name="Note 3 4 2 24" xfId="12511"/>
    <cellStyle name="Note 3 4 2 24 2" xfId="30071"/>
    <cellStyle name="Note 3 4 2 24 3" xfId="47559"/>
    <cellStyle name="Note 3 4 2 25" xfId="13087"/>
    <cellStyle name="Note 3 4 2 25 2" xfId="30647"/>
    <cellStyle name="Note 3 4 2 25 3" xfId="48135"/>
    <cellStyle name="Note 3 4 2 26" xfId="13663"/>
    <cellStyle name="Note 3 4 2 26 2" xfId="31223"/>
    <cellStyle name="Note 3 4 2 26 3" xfId="48711"/>
    <cellStyle name="Note 3 4 2 27" xfId="14237"/>
    <cellStyle name="Note 3 4 2 27 2" xfId="31797"/>
    <cellStyle name="Note 3 4 2 27 3" xfId="49285"/>
    <cellStyle name="Note 3 4 2 28" xfId="14793"/>
    <cellStyle name="Note 3 4 2 28 2" xfId="32353"/>
    <cellStyle name="Note 3 4 2 28 3" xfId="49841"/>
    <cellStyle name="Note 3 4 2 29" xfId="15350"/>
    <cellStyle name="Note 3 4 2 29 2" xfId="32910"/>
    <cellStyle name="Note 3 4 2 29 3" xfId="50398"/>
    <cellStyle name="Note 3 4 2 3" xfId="1709"/>
    <cellStyle name="Note 3 4 2 3 2" xfId="19301"/>
    <cellStyle name="Note 3 4 2 3 3" xfId="36789"/>
    <cellStyle name="Note 3 4 2 30" xfId="15908"/>
    <cellStyle name="Note 3 4 2 30 2" xfId="33468"/>
    <cellStyle name="Note 3 4 2 30 3" xfId="50956"/>
    <cellStyle name="Note 3 4 2 31" xfId="16456"/>
    <cellStyle name="Note 3 4 2 31 2" xfId="34016"/>
    <cellStyle name="Note 3 4 2 31 3" xfId="51504"/>
    <cellStyle name="Note 3 4 2 32" xfId="16989"/>
    <cellStyle name="Note 3 4 2 32 2" xfId="34549"/>
    <cellStyle name="Note 3 4 2 32 3" xfId="52037"/>
    <cellStyle name="Note 3 4 2 33" xfId="17510"/>
    <cellStyle name="Note 3 4 2 33 2" xfId="35070"/>
    <cellStyle name="Note 3 4 2 33 3" xfId="52558"/>
    <cellStyle name="Note 3 4 2 34" xfId="18114"/>
    <cellStyle name="Note 3 4 2 35" xfId="35602"/>
    <cellStyle name="Note 3 4 2 36" xfId="53328"/>
    <cellStyle name="Note 3 4 2 37" xfId="53853"/>
    <cellStyle name="Note 3 4 2 4" xfId="2144"/>
    <cellStyle name="Note 3 4 2 4 2" xfId="19736"/>
    <cellStyle name="Note 3 4 2 4 3" xfId="37224"/>
    <cellStyle name="Note 3 4 2 5" xfId="2580"/>
    <cellStyle name="Note 3 4 2 5 2" xfId="20172"/>
    <cellStyle name="Note 3 4 2 5 3" xfId="37660"/>
    <cellStyle name="Note 3 4 2 6" xfId="2905"/>
    <cellStyle name="Note 3 4 2 6 2" xfId="20497"/>
    <cellStyle name="Note 3 4 2 6 3" xfId="37985"/>
    <cellStyle name="Note 3 4 2 7" xfId="3430"/>
    <cellStyle name="Note 3 4 2 7 2" xfId="21022"/>
    <cellStyle name="Note 3 4 2 7 3" xfId="38510"/>
    <cellStyle name="Note 3 4 2 8" xfId="3855"/>
    <cellStyle name="Note 3 4 2 8 2" xfId="21447"/>
    <cellStyle name="Note 3 4 2 8 3" xfId="38935"/>
    <cellStyle name="Note 3 4 2 9" xfId="4276"/>
    <cellStyle name="Note 3 4 2 9 2" xfId="21868"/>
    <cellStyle name="Note 3 4 2 9 3" xfId="39356"/>
    <cellStyle name="Note 3 4 20" xfId="5778"/>
    <cellStyle name="Note 3 4 20 2" xfId="23370"/>
    <cellStyle name="Note 3 4 20 3" xfId="40858"/>
    <cellStyle name="Note 3 4 21" xfId="7213"/>
    <cellStyle name="Note 3 4 21 2" xfId="24773"/>
    <cellStyle name="Note 3 4 21 3" xfId="42261"/>
    <cellStyle name="Note 3 4 22" xfId="7781"/>
    <cellStyle name="Note 3 4 22 2" xfId="25341"/>
    <cellStyle name="Note 3 4 22 3" xfId="42829"/>
    <cellStyle name="Note 3 4 23" xfId="9913"/>
    <cellStyle name="Note 3 4 23 2" xfId="27473"/>
    <cellStyle name="Note 3 4 23 3" xfId="44961"/>
    <cellStyle name="Note 3 4 24" xfId="8935"/>
    <cellStyle name="Note 3 4 24 2" xfId="26495"/>
    <cellStyle name="Note 3 4 24 3" xfId="43983"/>
    <cellStyle name="Note 3 4 25" xfId="11570"/>
    <cellStyle name="Note 3 4 25 2" xfId="29130"/>
    <cellStyle name="Note 3 4 25 3" xfId="46618"/>
    <cellStyle name="Note 3 4 26" xfId="12150"/>
    <cellStyle name="Note 3 4 26 2" xfId="29710"/>
    <cellStyle name="Note 3 4 26 3" xfId="47198"/>
    <cellStyle name="Note 3 4 27" xfId="12728"/>
    <cellStyle name="Note 3 4 27 2" xfId="30288"/>
    <cellStyle name="Note 3 4 27 3" xfId="47776"/>
    <cellStyle name="Note 3 4 28" xfId="13304"/>
    <cellStyle name="Note 3 4 28 2" xfId="30864"/>
    <cellStyle name="Note 3 4 28 3" xfId="48352"/>
    <cellStyle name="Note 3 4 29" xfId="13880"/>
    <cellStyle name="Note 3 4 29 2" xfId="31440"/>
    <cellStyle name="Note 3 4 29 3" xfId="48928"/>
    <cellStyle name="Note 3 4 3" xfId="900"/>
    <cellStyle name="Note 3 4 3 10" xfId="4817"/>
    <cellStyle name="Note 3 4 3 10 2" xfId="22409"/>
    <cellStyle name="Note 3 4 3 10 3" xfId="39897"/>
    <cellStyle name="Note 3 4 3 11" xfId="5218"/>
    <cellStyle name="Note 3 4 3 11 2" xfId="22810"/>
    <cellStyle name="Note 3 4 3 11 3" xfId="40298"/>
    <cellStyle name="Note 3 4 3 12" xfId="5618"/>
    <cellStyle name="Note 3 4 3 12 2" xfId="23210"/>
    <cellStyle name="Note 3 4 3 12 3" xfId="40698"/>
    <cellStyle name="Note 3 4 3 13" xfId="6363"/>
    <cellStyle name="Note 3 4 3 13 2" xfId="23923"/>
    <cellStyle name="Note 3 4 3 13 3" xfId="41411"/>
    <cellStyle name="Note 3 4 3 14" xfId="6964"/>
    <cellStyle name="Note 3 4 3 14 2" xfId="24524"/>
    <cellStyle name="Note 3 4 3 14 3" xfId="42012"/>
    <cellStyle name="Note 3 4 3 15" xfId="7544"/>
    <cellStyle name="Note 3 4 3 15 2" xfId="25104"/>
    <cellStyle name="Note 3 4 3 15 3" xfId="42592"/>
    <cellStyle name="Note 3 4 3 16" xfId="8112"/>
    <cellStyle name="Note 3 4 3 16 2" xfId="25672"/>
    <cellStyle name="Note 3 4 3 16 3" xfId="43160"/>
    <cellStyle name="Note 3 4 3 17" xfId="8680"/>
    <cellStyle name="Note 3 4 3 17 2" xfId="26240"/>
    <cellStyle name="Note 3 4 3 17 3" xfId="43728"/>
    <cellStyle name="Note 3 4 3 18" xfId="9248"/>
    <cellStyle name="Note 3 4 3 18 2" xfId="26808"/>
    <cellStyle name="Note 3 4 3 18 3" xfId="44296"/>
    <cellStyle name="Note 3 4 3 19" xfId="9816"/>
    <cellStyle name="Note 3 4 3 19 2" xfId="27376"/>
    <cellStyle name="Note 3 4 3 19 3" xfId="44864"/>
    <cellStyle name="Note 3 4 3 2" xfId="1393"/>
    <cellStyle name="Note 3 4 3 2 2" xfId="18985"/>
    <cellStyle name="Note 3 4 3 2 3" xfId="36473"/>
    <cellStyle name="Note 3 4 3 20" xfId="10395"/>
    <cellStyle name="Note 3 4 3 20 2" xfId="27955"/>
    <cellStyle name="Note 3 4 3 20 3" xfId="45443"/>
    <cellStyle name="Note 3 4 3 21" xfId="10962"/>
    <cellStyle name="Note 3 4 3 21 2" xfId="28522"/>
    <cellStyle name="Note 3 4 3 21 3" xfId="46010"/>
    <cellStyle name="Note 3 4 3 22" xfId="11472"/>
    <cellStyle name="Note 3 4 3 22 2" xfId="29032"/>
    <cellStyle name="Note 3 4 3 22 3" xfId="46520"/>
    <cellStyle name="Note 3 4 3 23" xfId="12053"/>
    <cellStyle name="Note 3 4 3 23 2" xfId="29613"/>
    <cellStyle name="Note 3 4 3 23 3" xfId="47101"/>
    <cellStyle name="Note 3 4 3 24" xfId="12631"/>
    <cellStyle name="Note 3 4 3 24 2" xfId="30191"/>
    <cellStyle name="Note 3 4 3 24 3" xfId="47679"/>
    <cellStyle name="Note 3 4 3 25" xfId="13207"/>
    <cellStyle name="Note 3 4 3 25 2" xfId="30767"/>
    <cellStyle name="Note 3 4 3 25 3" xfId="48255"/>
    <cellStyle name="Note 3 4 3 26" xfId="13783"/>
    <cellStyle name="Note 3 4 3 26 2" xfId="31343"/>
    <cellStyle name="Note 3 4 3 26 3" xfId="48831"/>
    <cellStyle name="Note 3 4 3 27" xfId="14357"/>
    <cellStyle name="Note 3 4 3 27 2" xfId="31917"/>
    <cellStyle name="Note 3 4 3 27 3" xfId="49405"/>
    <cellStyle name="Note 3 4 3 28" xfId="14913"/>
    <cellStyle name="Note 3 4 3 28 2" xfId="32473"/>
    <cellStyle name="Note 3 4 3 28 3" xfId="49961"/>
    <cellStyle name="Note 3 4 3 29" xfId="15470"/>
    <cellStyle name="Note 3 4 3 29 2" xfId="33030"/>
    <cellStyle name="Note 3 4 3 29 3" xfId="50518"/>
    <cellStyle name="Note 3 4 3 3" xfId="1829"/>
    <cellStyle name="Note 3 4 3 3 2" xfId="19421"/>
    <cellStyle name="Note 3 4 3 3 3" xfId="36909"/>
    <cellStyle name="Note 3 4 3 30" xfId="16028"/>
    <cellStyle name="Note 3 4 3 30 2" xfId="33588"/>
    <cellStyle name="Note 3 4 3 30 3" xfId="51076"/>
    <cellStyle name="Note 3 4 3 31" xfId="16576"/>
    <cellStyle name="Note 3 4 3 31 2" xfId="34136"/>
    <cellStyle name="Note 3 4 3 31 3" xfId="51624"/>
    <cellStyle name="Note 3 4 3 32" xfId="17109"/>
    <cellStyle name="Note 3 4 3 32 2" xfId="34669"/>
    <cellStyle name="Note 3 4 3 32 3" xfId="52157"/>
    <cellStyle name="Note 3 4 3 33" xfId="17630"/>
    <cellStyle name="Note 3 4 3 33 2" xfId="35190"/>
    <cellStyle name="Note 3 4 3 33 3" xfId="52678"/>
    <cellStyle name="Note 3 4 3 34" xfId="18234"/>
    <cellStyle name="Note 3 4 3 35" xfId="35722"/>
    <cellStyle name="Note 3 4 3 36" xfId="53448"/>
    <cellStyle name="Note 3 4 3 37" xfId="53199"/>
    <cellStyle name="Note 3 4 3 4" xfId="2264"/>
    <cellStyle name="Note 3 4 3 4 2" xfId="19856"/>
    <cellStyle name="Note 3 4 3 4 3" xfId="37344"/>
    <cellStyle name="Note 3 4 3 5" xfId="2700"/>
    <cellStyle name="Note 3 4 3 5 2" xfId="20292"/>
    <cellStyle name="Note 3 4 3 5 3" xfId="37780"/>
    <cellStyle name="Note 3 4 3 6" xfId="3030"/>
    <cellStyle name="Note 3 4 3 6 2" xfId="20622"/>
    <cellStyle name="Note 3 4 3 6 3" xfId="38110"/>
    <cellStyle name="Note 3 4 3 7" xfId="3550"/>
    <cellStyle name="Note 3 4 3 7 2" xfId="21142"/>
    <cellStyle name="Note 3 4 3 7 3" xfId="38630"/>
    <cellStyle name="Note 3 4 3 8" xfId="3975"/>
    <cellStyle name="Note 3 4 3 8 2" xfId="21567"/>
    <cellStyle name="Note 3 4 3 8 3" xfId="39055"/>
    <cellStyle name="Note 3 4 3 9" xfId="4396"/>
    <cellStyle name="Note 3 4 3 9 2" xfId="21988"/>
    <cellStyle name="Note 3 4 3 9 3" xfId="39476"/>
    <cellStyle name="Note 3 4 30" xfId="12384"/>
    <cellStyle name="Note 3 4 30 2" xfId="29944"/>
    <cellStyle name="Note 3 4 30 3" xfId="47432"/>
    <cellStyle name="Note 3 4 31" xfId="8224"/>
    <cellStyle name="Note 3 4 31 2" xfId="25784"/>
    <cellStyle name="Note 3 4 31 3" xfId="43272"/>
    <cellStyle name="Note 3 4 32" xfId="15566"/>
    <cellStyle name="Note 3 4 32 2" xfId="33126"/>
    <cellStyle name="Note 3 4 32 3" xfId="50614"/>
    <cellStyle name="Note 3 4 33" xfId="14109"/>
    <cellStyle name="Note 3 4 33 2" xfId="31669"/>
    <cellStyle name="Note 3 4 33 3" xfId="49157"/>
    <cellStyle name="Note 3 4 34" xfId="16672"/>
    <cellStyle name="Note 3 4 34 2" xfId="34232"/>
    <cellStyle name="Note 3 4 34 3" xfId="51720"/>
    <cellStyle name="Note 3 4 35" xfId="13898"/>
    <cellStyle name="Note 3 4 35 2" xfId="31458"/>
    <cellStyle name="Note 3 4 35 3" xfId="48946"/>
    <cellStyle name="Note 3 4 36" xfId="17798"/>
    <cellStyle name="Note 3 4 37" xfId="35286"/>
    <cellStyle name="Note 3 4 38" xfId="53179"/>
    <cellStyle name="Note 3 4 39" xfId="53007"/>
    <cellStyle name="Note 3 4 4" xfId="632"/>
    <cellStyle name="Note 3 4 4 10" xfId="10695"/>
    <cellStyle name="Note 3 4 4 10 2" xfId="28255"/>
    <cellStyle name="Note 3 4 4 10 3" xfId="45743"/>
    <cellStyle name="Note 3 4 4 11" xfId="11206"/>
    <cellStyle name="Note 3 4 4 11 2" xfId="28766"/>
    <cellStyle name="Note 3 4 4 11 3" xfId="46254"/>
    <cellStyle name="Note 3 4 4 12" xfId="11786"/>
    <cellStyle name="Note 3 4 4 12 2" xfId="29346"/>
    <cellStyle name="Note 3 4 4 12 3" xfId="46834"/>
    <cellStyle name="Note 3 4 4 13" xfId="12364"/>
    <cellStyle name="Note 3 4 4 13 2" xfId="29924"/>
    <cellStyle name="Note 3 4 4 13 3" xfId="47412"/>
    <cellStyle name="Note 3 4 4 14" xfId="12941"/>
    <cellStyle name="Note 3 4 4 14 2" xfId="30501"/>
    <cellStyle name="Note 3 4 4 14 3" xfId="47989"/>
    <cellStyle name="Note 3 4 4 15" xfId="13516"/>
    <cellStyle name="Note 3 4 4 15 2" xfId="31076"/>
    <cellStyle name="Note 3 4 4 15 3" xfId="48564"/>
    <cellStyle name="Note 3 4 4 16" xfId="14091"/>
    <cellStyle name="Note 3 4 4 16 2" xfId="31651"/>
    <cellStyle name="Note 3 4 4 16 3" xfId="49139"/>
    <cellStyle name="Note 3 4 4 17" xfId="14648"/>
    <cellStyle name="Note 3 4 4 17 2" xfId="32208"/>
    <cellStyle name="Note 3 4 4 17 3" xfId="49696"/>
    <cellStyle name="Note 3 4 4 18" xfId="15204"/>
    <cellStyle name="Note 3 4 4 18 2" xfId="32764"/>
    <cellStyle name="Note 3 4 4 18 3" xfId="50252"/>
    <cellStyle name="Note 3 4 4 19" xfId="15765"/>
    <cellStyle name="Note 3 4 4 19 2" xfId="33325"/>
    <cellStyle name="Note 3 4 4 19 3" xfId="50813"/>
    <cellStyle name="Note 3 4 4 2" xfId="6096"/>
    <cellStyle name="Note 3 4 4 2 2" xfId="23666"/>
    <cellStyle name="Note 3 4 4 2 3" xfId="41154"/>
    <cellStyle name="Note 3 4 4 20" xfId="16311"/>
    <cellStyle name="Note 3 4 4 20 2" xfId="33871"/>
    <cellStyle name="Note 3 4 4 20 3" xfId="51359"/>
    <cellStyle name="Note 3 4 4 21" xfId="16852"/>
    <cellStyle name="Note 3 4 4 21 2" xfId="34412"/>
    <cellStyle name="Note 3 4 4 21 3" xfId="51900"/>
    <cellStyle name="Note 3 4 4 22" xfId="17373"/>
    <cellStyle name="Note 3 4 4 22 2" xfId="34933"/>
    <cellStyle name="Note 3 4 4 22 3" xfId="52421"/>
    <cellStyle name="Note 3 4 4 23" xfId="17977"/>
    <cellStyle name="Note 3 4 4 24" xfId="35465"/>
    <cellStyle name="Note 3 4 4 3" xfId="6697"/>
    <cellStyle name="Note 3 4 4 3 2" xfId="24257"/>
    <cellStyle name="Note 3 4 4 3 3" xfId="41745"/>
    <cellStyle name="Note 3 4 4 4" xfId="7277"/>
    <cellStyle name="Note 3 4 4 4 2" xfId="24837"/>
    <cellStyle name="Note 3 4 4 4 3" xfId="42325"/>
    <cellStyle name="Note 3 4 4 5" xfId="7845"/>
    <cellStyle name="Note 3 4 4 5 2" xfId="25405"/>
    <cellStyle name="Note 3 4 4 5 3" xfId="42893"/>
    <cellStyle name="Note 3 4 4 6" xfId="8413"/>
    <cellStyle name="Note 3 4 4 6 2" xfId="25973"/>
    <cellStyle name="Note 3 4 4 6 3" xfId="43461"/>
    <cellStyle name="Note 3 4 4 7" xfId="8981"/>
    <cellStyle name="Note 3 4 4 7 2" xfId="26541"/>
    <cellStyle name="Note 3 4 4 7 3" xfId="44029"/>
    <cellStyle name="Note 3 4 4 8" xfId="9549"/>
    <cellStyle name="Note 3 4 4 8 2" xfId="27109"/>
    <cellStyle name="Note 3 4 4 8 3" xfId="44597"/>
    <cellStyle name="Note 3 4 4 9" xfId="10128"/>
    <cellStyle name="Note 3 4 4 9 2" xfId="27688"/>
    <cellStyle name="Note 3 4 4 9 3" xfId="45176"/>
    <cellStyle name="Note 3 4 5" xfId="1124"/>
    <cellStyle name="Note 3 4 5 2" xfId="18728"/>
    <cellStyle name="Note 3 4 5 3" xfId="36216"/>
    <cellStyle name="Note 3 4 6" xfId="1560"/>
    <cellStyle name="Note 3 4 6 2" xfId="19152"/>
    <cellStyle name="Note 3 4 6 3" xfId="36640"/>
    <cellStyle name="Note 3 4 7" xfId="1995"/>
    <cellStyle name="Note 3 4 7 2" xfId="19587"/>
    <cellStyle name="Note 3 4 7 3" xfId="37075"/>
    <cellStyle name="Note 3 4 8" xfId="2431"/>
    <cellStyle name="Note 3 4 8 2" xfId="20023"/>
    <cellStyle name="Note 3 4 8 3" xfId="37511"/>
    <cellStyle name="Note 3 4 9" xfId="3087"/>
    <cellStyle name="Note 3 4 9 2" xfId="20679"/>
    <cellStyle name="Note 3 4 9 3" xfId="38167"/>
    <cellStyle name="Note 3 40" xfId="5766"/>
    <cellStyle name="Note 3 40 2" xfId="23358"/>
    <cellStyle name="Note 3 40 3" xfId="40846"/>
    <cellStyle name="Note 3 41" xfId="8934"/>
    <cellStyle name="Note 3 41 2" xfId="26494"/>
    <cellStyle name="Note 3 41 3" xfId="43982"/>
    <cellStyle name="Note 3 42" xfId="5762"/>
    <cellStyle name="Note 3 42 2" xfId="23354"/>
    <cellStyle name="Note 3 42 3" xfId="40842"/>
    <cellStyle name="Note 3 43" xfId="10504"/>
    <cellStyle name="Note 3 43 2" xfId="28064"/>
    <cellStyle name="Note 3 43 3" xfId="45552"/>
    <cellStyle name="Note 3 44" xfId="9361"/>
    <cellStyle name="Note 3 44 2" xfId="26921"/>
    <cellStyle name="Note 3 44 3" xfId="44409"/>
    <cellStyle name="Note 3 45" xfId="11776"/>
    <cellStyle name="Note 3 45 2" xfId="29336"/>
    <cellStyle name="Note 3 45 3" xfId="46824"/>
    <cellStyle name="Note 3 46" xfId="12354"/>
    <cellStyle name="Note 3 46 2" xfId="29914"/>
    <cellStyle name="Note 3 46 3" xfId="47402"/>
    <cellStyle name="Note 3 47" xfId="14607"/>
    <cellStyle name="Note 3 47 2" xfId="32167"/>
    <cellStyle name="Note 3 47 3" xfId="49655"/>
    <cellStyle name="Note 3 48" xfId="15727"/>
    <cellStyle name="Note 3 48 2" xfId="33287"/>
    <cellStyle name="Note 3 48 3" xfId="50775"/>
    <cellStyle name="Note 3 49" xfId="52787"/>
    <cellStyle name="Note 3 5" xfId="148"/>
    <cellStyle name="Note 3 5 10" xfId="3249"/>
    <cellStyle name="Note 3 5 10 2" xfId="20841"/>
    <cellStyle name="Note 3 5 10 3" xfId="38329"/>
    <cellStyle name="Note 3 5 11" xfId="3678"/>
    <cellStyle name="Note 3 5 11 2" xfId="21270"/>
    <cellStyle name="Note 3 5 11 3" xfId="38758"/>
    <cellStyle name="Note 3 5 12" xfId="4101"/>
    <cellStyle name="Note 3 5 12 2" xfId="21693"/>
    <cellStyle name="Note 3 5 12 3" xfId="39181"/>
    <cellStyle name="Note 3 5 13" xfId="4522"/>
    <cellStyle name="Note 3 5 13 2" xfId="22114"/>
    <cellStyle name="Note 3 5 13 3" xfId="39602"/>
    <cellStyle name="Note 3 5 14" xfId="4937"/>
    <cellStyle name="Note 3 5 14 2" xfId="22529"/>
    <cellStyle name="Note 3 5 14 3" xfId="40017"/>
    <cellStyle name="Note 3 5 15" xfId="5337"/>
    <cellStyle name="Note 3 5 15 2" xfId="22929"/>
    <cellStyle name="Note 3 5 15 3" xfId="40417"/>
    <cellStyle name="Note 3 5 16" xfId="5848"/>
    <cellStyle name="Note 3 5 16 2" xfId="23440"/>
    <cellStyle name="Note 3 5 16 3" xfId="40928"/>
    <cellStyle name="Note 3 5 17" xfId="5723"/>
    <cellStyle name="Note 3 5 17 2" xfId="23315"/>
    <cellStyle name="Note 3 5 17 3" xfId="40803"/>
    <cellStyle name="Note 3 5 18" xfId="5905"/>
    <cellStyle name="Note 3 5 18 2" xfId="23497"/>
    <cellStyle name="Note 3 5 18 3" xfId="40985"/>
    <cellStyle name="Note 3 5 19" xfId="6499"/>
    <cellStyle name="Note 3 5 19 2" xfId="24059"/>
    <cellStyle name="Note 3 5 19 3" xfId="41547"/>
    <cellStyle name="Note 3 5 2" xfId="756"/>
    <cellStyle name="Note 3 5 2 10" xfId="4673"/>
    <cellStyle name="Note 3 5 2 10 2" xfId="22265"/>
    <cellStyle name="Note 3 5 2 10 3" xfId="39753"/>
    <cellStyle name="Note 3 5 2 11" xfId="5074"/>
    <cellStyle name="Note 3 5 2 11 2" xfId="22666"/>
    <cellStyle name="Note 3 5 2 11 3" xfId="40154"/>
    <cellStyle name="Note 3 5 2 12" xfId="5474"/>
    <cellStyle name="Note 3 5 2 12 2" xfId="23066"/>
    <cellStyle name="Note 3 5 2 12 3" xfId="40554"/>
    <cellStyle name="Note 3 5 2 13" xfId="6219"/>
    <cellStyle name="Note 3 5 2 13 2" xfId="23779"/>
    <cellStyle name="Note 3 5 2 13 3" xfId="41267"/>
    <cellStyle name="Note 3 5 2 14" xfId="6820"/>
    <cellStyle name="Note 3 5 2 14 2" xfId="24380"/>
    <cellStyle name="Note 3 5 2 14 3" xfId="41868"/>
    <cellStyle name="Note 3 5 2 15" xfId="7400"/>
    <cellStyle name="Note 3 5 2 15 2" xfId="24960"/>
    <cellStyle name="Note 3 5 2 15 3" xfId="42448"/>
    <cellStyle name="Note 3 5 2 16" xfId="7968"/>
    <cellStyle name="Note 3 5 2 16 2" xfId="25528"/>
    <cellStyle name="Note 3 5 2 16 3" xfId="43016"/>
    <cellStyle name="Note 3 5 2 17" xfId="8536"/>
    <cellStyle name="Note 3 5 2 17 2" xfId="26096"/>
    <cellStyle name="Note 3 5 2 17 3" xfId="43584"/>
    <cellStyle name="Note 3 5 2 18" xfId="9104"/>
    <cellStyle name="Note 3 5 2 18 2" xfId="26664"/>
    <cellStyle name="Note 3 5 2 18 3" xfId="44152"/>
    <cellStyle name="Note 3 5 2 19" xfId="9672"/>
    <cellStyle name="Note 3 5 2 19 2" xfId="27232"/>
    <cellStyle name="Note 3 5 2 19 3" xfId="44720"/>
    <cellStyle name="Note 3 5 2 2" xfId="1249"/>
    <cellStyle name="Note 3 5 2 2 2" xfId="18841"/>
    <cellStyle name="Note 3 5 2 2 3" xfId="36329"/>
    <cellStyle name="Note 3 5 2 20" xfId="10251"/>
    <cellStyle name="Note 3 5 2 20 2" xfId="27811"/>
    <cellStyle name="Note 3 5 2 20 3" xfId="45299"/>
    <cellStyle name="Note 3 5 2 21" xfId="10818"/>
    <cellStyle name="Note 3 5 2 21 2" xfId="28378"/>
    <cellStyle name="Note 3 5 2 21 3" xfId="45866"/>
    <cellStyle name="Note 3 5 2 22" xfId="11328"/>
    <cellStyle name="Note 3 5 2 22 2" xfId="28888"/>
    <cellStyle name="Note 3 5 2 22 3" xfId="46376"/>
    <cellStyle name="Note 3 5 2 23" xfId="11909"/>
    <cellStyle name="Note 3 5 2 23 2" xfId="29469"/>
    <cellStyle name="Note 3 5 2 23 3" xfId="46957"/>
    <cellStyle name="Note 3 5 2 24" xfId="12487"/>
    <cellStyle name="Note 3 5 2 24 2" xfId="30047"/>
    <cellStyle name="Note 3 5 2 24 3" xfId="47535"/>
    <cellStyle name="Note 3 5 2 25" xfId="13063"/>
    <cellStyle name="Note 3 5 2 25 2" xfId="30623"/>
    <cellStyle name="Note 3 5 2 25 3" xfId="48111"/>
    <cellStyle name="Note 3 5 2 26" xfId="13639"/>
    <cellStyle name="Note 3 5 2 26 2" xfId="31199"/>
    <cellStyle name="Note 3 5 2 26 3" xfId="48687"/>
    <cellStyle name="Note 3 5 2 27" xfId="14213"/>
    <cellStyle name="Note 3 5 2 27 2" xfId="31773"/>
    <cellStyle name="Note 3 5 2 27 3" xfId="49261"/>
    <cellStyle name="Note 3 5 2 28" xfId="14769"/>
    <cellStyle name="Note 3 5 2 28 2" xfId="32329"/>
    <cellStyle name="Note 3 5 2 28 3" xfId="49817"/>
    <cellStyle name="Note 3 5 2 29" xfId="15326"/>
    <cellStyle name="Note 3 5 2 29 2" xfId="32886"/>
    <cellStyle name="Note 3 5 2 29 3" xfId="50374"/>
    <cellStyle name="Note 3 5 2 3" xfId="1685"/>
    <cellStyle name="Note 3 5 2 3 2" xfId="19277"/>
    <cellStyle name="Note 3 5 2 3 3" xfId="36765"/>
    <cellStyle name="Note 3 5 2 30" xfId="15884"/>
    <cellStyle name="Note 3 5 2 30 2" xfId="33444"/>
    <cellStyle name="Note 3 5 2 30 3" xfId="50932"/>
    <cellStyle name="Note 3 5 2 31" xfId="16432"/>
    <cellStyle name="Note 3 5 2 31 2" xfId="33992"/>
    <cellStyle name="Note 3 5 2 31 3" xfId="51480"/>
    <cellStyle name="Note 3 5 2 32" xfId="16965"/>
    <cellStyle name="Note 3 5 2 32 2" xfId="34525"/>
    <cellStyle name="Note 3 5 2 32 3" xfId="52013"/>
    <cellStyle name="Note 3 5 2 33" xfId="17486"/>
    <cellStyle name="Note 3 5 2 33 2" xfId="35046"/>
    <cellStyle name="Note 3 5 2 33 3" xfId="52534"/>
    <cellStyle name="Note 3 5 2 34" xfId="18090"/>
    <cellStyle name="Note 3 5 2 35" xfId="35578"/>
    <cellStyle name="Note 3 5 2 36" xfId="53304"/>
    <cellStyle name="Note 3 5 2 37" xfId="53633"/>
    <cellStyle name="Note 3 5 2 4" xfId="2120"/>
    <cellStyle name="Note 3 5 2 4 2" xfId="19712"/>
    <cellStyle name="Note 3 5 2 4 3" xfId="37200"/>
    <cellStyle name="Note 3 5 2 5" xfId="2556"/>
    <cellStyle name="Note 3 5 2 5 2" xfId="20148"/>
    <cellStyle name="Note 3 5 2 5 3" xfId="37636"/>
    <cellStyle name="Note 3 5 2 6" xfId="2803"/>
    <cellStyle name="Note 3 5 2 6 2" xfId="20395"/>
    <cellStyle name="Note 3 5 2 6 3" xfId="37883"/>
    <cellStyle name="Note 3 5 2 7" xfId="3406"/>
    <cellStyle name="Note 3 5 2 7 2" xfId="20998"/>
    <cellStyle name="Note 3 5 2 7 3" xfId="38486"/>
    <cellStyle name="Note 3 5 2 8" xfId="3831"/>
    <cellStyle name="Note 3 5 2 8 2" xfId="21423"/>
    <cellStyle name="Note 3 5 2 8 3" xfId="38911"/>
    <cellStyle name="Note 3 5 2 9" xfId="4252"/>
    <cellStyle name="Note 3 5 2 9 2" xfId="21844"/>
    <cellStyle name="Note 3 5 2 9 3" xfId="39332"/>
    <cellStyle name="Note 3 5 20" xfId="7083"/>
    <cellStyle name="Note 3 5 20 2" xfId="24643"/>
    <cellStyle name="Note 3 5 20 3" xfId="42131"/>
    <cellStyle name="Note 3 5 21" xfId="7651"/>
    <cellStyle name="Note 3 5 21 2" xfId="25211"/>
    <cellStyle name="Note 3 5 21 3" xfId="42699"/>
    <cellStyle name="Note 3 5 22" xfId="8219"/>
    <cellStyle name="Note 3 5 22 2" xfId="25779"/>
    <cellStyle name="Note 3 5 22 3" xfId="43267"/>
    <cellStyle name="Note 3 5 23" xfId="5875"/>
    <cellStyle name="Note 3 5 23 2" xfId="23467"/>
    <cellStyle name="Note 3 5 23 3" xfId="40955"/>
    <cellStyle name="Note 3 5 24" xfId="8385"/>
    <cellStyle name="Note 3 5 24 2" xfId="25945"/>
    <cellStyle name="Note 3 5 24 3" xfId="43433"/>
    <cellStyle name="Note 3 5 25" xfId="10117"/>
    <cellStyle name="Note 3 5 25 2" xfId="27677"/>
    <cellStyle name="Note 3 5 25 3" xfId="45165"/>
    <cellStyle name="Note 3 5 26" xfId="10150"/>
    <cellStyle name="Note 3 5 26 2" xfId="27710"/>
    <cellStyle name="Note 3 5 26 3" xfId="45198"/>
    <cellStyle name="Note 3 5 27" xfId="11594"/>
    <cellStyle name="Note 3 5 27 2" xfId="29154"/>
    <cellStyle name="Note 3 5 27 3" xfId="46642"/>
    <cellStyle name="Note 3 5 28" xfId="12173"/>
    <cellStyle name="Note 3 5 28 2" xfId="29733"/>
    <cellStyle name="Note 3 5 28 3" xfId="47221"/>
    <cellStyle name="Note 3 5 29" xfId="12752"/>
    <cellStyle name="Note 3 5 29 2" xfId="30312"/>
    <cellStyle name="Note 3 5 29 3" xfId="47800"/>
    <cellStyle name="Note 3 5 3" xfId="876"/>
    <cellStyle name="Note 3 5 3 10" xfId="4793"/>
    <cellStyle name="Note 3 5 3 10 2" xfId="22385"/>
    <cellStyle name="Note 3 5 3 10 3" xfId="39873"/>
    <cellStyle name="Note 3 5 3 11" xfId="5194"/>
    <cellStyle name="Note 3 5 3 11 2" xfId="22786"/>
    <cellStyle name="Note 3 5 3 11 3" xfId="40274"/>
    <cellStyle name="Note 3 5 3 12" xfId="5594"/>
    <cellStyle name="Note 3 5 3 12 2" xfId="23186"/>
    <cellStyle name="Note 3 5 3 12 3" xfId="40674"/>
    <cellStyle name="Note 3 5 3 13" xfId="6339"/>
    <cellStyle name="Note 3 5 3 13 2" xfId="23899"/>
    <cellStyle name="Note 3 5 3 13 3" xfId="41387"/>
    <cellStyle name="Note 3 5 3 14" xfId="6940"/>
    <cellStyle name="Note 3 5 3 14 2" xfId="24500"/>
    <cellStyle name="Note 3 5 3 14 3" xfId="41988"/>
    <cellStyle name="Note 3 5 3 15" xfId="7520"/>
    <cellStyle name="Note 3 5 3 15 2" xfId="25080"/>
    <cellStyle name="Note 3 5 3 15 3" xfId="42568"/>
    <cellStyle name="Note 3 5 3 16" xfId="8088"/>
    <cellStyle name="Note 3 5 3 16 2" xfId="25648"/>
    <cellStyle name="Note 3 5 3 16 3" xfId="43136"/>
    <cellStyle name="Note 3 5 3 17" xfId="8656"/>
    <cellStyle name="Note 3 5 3 17 2" xfId="26216"/>
    <cellStyle name="Note 3 5 3 17 3" xfId="43704"/>
    <cellStyle name="Note 3 5 3 18" xfId="9224"/>
    <cellStyle name="Note 3 5 3 18 2" xfId="26784"/>
    <cellStyle name="Note 3 5 3 18 3" xfId="44272"/>
    <cellStyle name="Note 3 5 3 19" xfId="9792"/>
    <cellStyle name="Note 3 5 3 19 2" xfId="27352"/>
    <cellStyle name="Note 3 5 3 19 3" xfId="44840"/>
    <cellStyle name="Note 3 5 3 2" xfId="1369"/>
    <cellStyle name="Note 3 5 3 2 2" xfId="18961"/>
    <cellStyle name="Note 3 5 3 2 3" xfId="36449"/>
    <cellStyle name="Note 3 5 3 20" xfId="10371"/>
    <cellStyle name="Note 3 5 3 20 2" xfId="27931"/>
    <cellStyle name="Note 3 5 3 20 3" xfId="45419"/>
    <cellStyle name="Note 3 5 3 21" xfId="10938"/>
    <cellStyle name="Note 3 5 3 21 2" xfId="28498"/>
    <cellStyle name="Note 3 5 3 21 3" xfId="45986"/>
    <cellStyle name="Note 3 5 3 22" xfId="11448"/>
    <cellStyle name="Note 3 5 3 22 2" xfId="29008"/>
    <cellStyle name="Note 3 5 3 22 3" xfId="46496"/>
    <cellStyle name="Note 3 5 3 23" xfId="12029"/>
    <cellStyle name="Note 3 5 3 23 2" xfId="29589"/>
    <cellStyle name="Note 3 5 3 23 3" xfId="47077"/>
    <cellStyle name="Note 3 5 3 24" xfId="12607"/>
    <cellStyle name="Note 3 5 3 24 2" xfId="30167"/>
    <cellStyle name="Note 3 5 3 24 3" xfId="47655"/>
    <cellStyle name="Note 3 5 3 25" xfId="13183"/>
    <cellStyle name="Note 3 5 3 25 2" xfId="30743"/>
    <cellStyle name="Note 3 5 3 25 3" xfId="48231"/>
    <cellStyle name="Note 3 5 3 26" xfId="13759"/>
    <cellStyle name="Note 3 5 3 26 2" xfId="31319"/>
    <cellStyle name="Note 3 5 3 26 3" xfId="48807"/>
    <cellStyle name="Note 3 5 3 27" xfId="14333"/>
    <cellStyle name="Note 3 5 3 27 2" xfId="31893"/>
    <cellStyle name="Note 3 5 3 27 3" xfId="49381"/>
    <cellStyle name="Note 3 5 3 28" xfId="14889"/>
    <cellStyle name="Note 3 5 3 28 2" xfId="32449"/>
    <cellStyle name="Note 3 5 3 28 3" xfId="49937"/>
    <cellStyle name="Note 3 5 3 29" xfId="15446"/>
    <cellStyle name="Note 3 5 3 29 2" xfId="33006"/>
    <cellStyle name="Note 3 5 3 29 3" xfId="50494"/>
    <cellStyle name="Note 3 5 3 3" xfId="1805"/>
    <cellStyle name="Note 3 5 3 3 2" xfId="19397"/>
    <cellStyle name="Note 3 5 3 3 3" xfId="36885"/>
    <cellStyle name="Note 3 5 3 30" xfId="16004"/>
    <cellStyle name="Note 3 5 3 30 2" xfId="33564"/>
    <cellStyle name="Note 3 5 3 30 3" xfId="51052"/>
    <cellStyle name="Note 3 5 3 31" xfId="16552"/>
    <cellStyle name="Note 3 5 3 31 2" xfId="34112"/>
    <cellStyle name="Note 3 5 3 31 3" xfId="51600"/>
    <cellStyle name="Note 3 5 3 32" xfId="17085"/>
    <cellStyle name="Note 3 5 3 32 2" xfId="34645"/>
    <cellStyle name="Note 3 5 3 32 3" xfId="52133"/>
    <cellStyle name="Note 3 5 3 33" xfId="17606"/>
    <cellStyle name="Note 3 5 3 33 2" xfId="35166"/>
    <cellStyle name="Note 3 5 3 33 3" xfId="52654"/>
    <cellStyle name="Note 3 5 3 34" xfId="18210"/>
    <cellStyle name="Note 3 5 3 35" xfId="35698"/>
    <cellStyle name="Note 3 5 3 36" xfId="53424"/>
    <cellStyle name="Note 3 5 3 37" xfId="53151"/>
    <cellStyle name="Note 3 5 3 4" xfId="2240"/>
    <cellStyle name="Note 3 5 3 4 2" xfId="19832"/>
    <cellStyle name="Note 3 5 3 4 3" xfId="37320"/>
    <cellStyle name="Note 3 5 3 5" xfId="2676"/>
    <cellStyle name="Note 3 5 3 5 2" xfId="20268"/>
    <cellStyle name="Note 3 5 3 5 3" xfId="37756"/>
    <cellStyle name="Note 3 5 3 6" xfId="3115"/>
    <cellStyle name="Note 3 5 3 6 2" xfId="20707"/>
    <cellStyle name="Note 3 5 3 6 3" xfId="38195"/>
    <cellStyle name="Note 3 5 3 7" xfId="3526"/>
    <cellStyle name="Note 3 5 3 7 2" xfId="21118"/>
    <cellStyle name="Note 3 5 3 7 3" xfId="38606"/>
    <cellStyle name="Note 3 5 3 8" xfId="3951"/>
    <cellStyle name="Note 3 5 3 8 2" xfId="21543"/>
    <cellStyle name="Note 3 5 3 8 3" xfId="39031"/>
    <cellStyle name="Note 3 5 3 9" xfId="4372"/>
    <cellStyle name="Note 3 5 3 9 2" xfId="21964"/>
    <cellStyle name="Note 3 5 3 9 3" xfId="39452"/>
    <cellStyle name="Note 3 5 30" xfId="13322"/>
    <cellStyle name="Note 3 5 30 2" xfId="30882"/>
    <cellStyle name="Note 3 5 30 3" xfId="48370"/>
    <cellStyle name="Note 3 5 31" xfId="13902"/>
    <cellStyle name="Note 3 5 31 2" xfId="31462"/>
    <cellStyle name="Note 3 5 31 3" xfId="48950"/>
    <cellStyle name="Note 3 5 32" xfId="11588"/>
    <cellStyle name="Note 3 5 32 2" xfId="29148"/>
    <cellStyle name="Note 3 5 32 3" xfId="46636"/>
    <cellStyle name="Note 3 5 33" xfId="15016"/>
    <cellStyle name="Note 3 5 33 2" xfId="32576"/>
    <cellStyle name="Note 3 5 33 3" xfId="50064"/>
    <cellStyle name="Note 3 5 34" xfId="15025"/>
    <cellStyle name="Note 3 5 34 2" xfId="32585"/>
    <cellStyle name="Note 3 5 34 3" xfId="50073"/>
    <cellStyle name="Note 3 5 35" xfId="16131"/>
    <cellStyle name="Note 3 5 35 2" xfId="33691"/>
    <cellStyle name="Note 3 5 35 3" xfId="51179"/>
    <cellStyle name="Note 3 5 36" xfId="17774"/>
    <cellStyle name="Note 3 5 37" xfId="17737"/>
    <cellStyle name="Note 3 5 38" xfId="53145"/>
    <cellStyle name="Note 3 5 39" xfId="53804"/>
    <cellStyle name="Note 3 5 4" xfId="598"/>
    <cellStyle name="Note 3 5 4 10" xfId="10662"/>
    <cellStyle name="Note 3 5 4 10 2" xfId="28222"/>
    <cellStyle name="Note 3 5 4 10 3" xfId="45710"/>
    <cellStyle name="Note 3 5 4 11" xfId="11173"/>
    <cellStyle name="Note 3 5 4 11 2" xfId="28733"/>
    <cellStyle name="Note 3 5 4 11 3" xfId="46221"/>
    <cellStyle name="Note 3 5 4 12" xfId="11752"/>
    <cellStyle name="Note 3 5 4 12 2" xfId="29312"/>
    <cellStyle name="Note 3 5 4 12 3" xfId="46800"/>
    <cellStyle name="Note 3 5 4 13" xfId="12330"/>
    <cellStyle name="Note 3 5 4 13 2" xfId="29890"/>
    <cellStyle name="Note 3 5 4 13 3" xfId="47378"/>
    <cellStyle name="Note 3 5 4 14" xfId="12908"/>
    <cellStyle name="Note 3 5 4 14 2" xfId="30468"/>
    <cellStyle name="Note 3 5 4 14 3" xfId="47956"/>
    <cellStyle name="Note 3 5 4 15" xfId="13484"/>
    <cellStyle name="Note 3 5 4 15 2" xfId="31044"/>
    <cellStyle name="Note 3 5 4 15 3" xfId="48532"/>
    <cellStyle name="Note 3 5 4 16" xfId="14058"/>
    <cellStyle name="Note 3 5 4 16 2" xfId="31618"/>
    <cellStyle name="Note 3 5 4 16 3" xfId="49106"/>
    <cellStyle name="Note 3 5 4 17" xfId="14618"/>
    <cellStyle name="Note 3 5 4 17 2" xfId="32178"/>
    <cellStyle name="Note 3 5 4 17 3" xfId="49666"/>
    <cellStyle name="Note 3 5 4 18" xfId="15172"/>
    <cellStyle name="Note 3 5 4 18 2" xfId="32732"/>
    <cellStyle name="Note 3 5 4 18 3" xfId="50220"/>
    <cellStyle name="Note 3 5 4 19" xfId="15737"/>
    <cellStyle name="Note 3 5 4 19 2" xfId="33297"/>
    <cellStyle name="Note 3 5 4 19 3" xfId="50785"/>
    <cellStyle name="Note 3 5 4 2" xfId="6062"/>
    <cellStyle name="Note 3 5 4 2 2" xfId="23642"/>
    <cellStyle name="Note 3 5 4 2 3" xfId="41130"/>
    <cellStyle name="Note 3 5 4 20" xfId="16283"/>
    <cellStyle name="Note 3 5 4 20 2" xfId="33843"/>
    <cellStyle name="Note 3 5 4 20 3" xfId="51331"/>
    <cellStyle name="Note 3 5 4 21" xfId="16828"/>
    <cellStyle name="Note 3 5 4 21 2" xfId="34388"/>
    <cellStyle name="Note 3 5 4 21 3" xfId="51876"/>
    <cellStyle name="Note 3 5 4 22" xfId="17349"/>
    <cellStyle name="Note 3 5 4 22 2" xfId="34909"/>
    <cellStyle name="Note 3 5 4 22 3" xfId="52397"/>
    <cellStyle name="Note 3 5 4 23" xfId="17953"/>
    <cellStyle name="Note 3 5 4 24" xfId="35441"/>
    <cellStyle name="Note 3 5 4 3" xfId="6663"/>
    <cellStyle name="Note 3 5 4 3 2" xfId="24223"/>
    <cellStyle name="Note 3 5 4 3 3" xfId="41711"/>
    <cellStyle name="Note 3 5 4 4" xfId="7243"/>
    <cellStyle name="Note 3 5 4 4 2" xfId="24803"/>
    <cellStyle name="Note 3 5 4 4 3" xfId="42291"/>
    <cellStyle name="Note 3 5 4 5" xfId="7811"/>
    <cellStyle name="Note 3 5 4 5 2" xfId="25371"/>
    <cellStyle name="Note 3 5 4 5 3" xfId="42859"/>
    <cellStyle name="Note 3 5 4 6" xfId="8379"/>
    <cellStyle name="Note 3 5 4 6 2" xfId="25939"/>
    <cellStyle name="Note 3 5 4 6 3" xfId="43427"/>
    <cellStyle name="Note 3 5 4 7" xfId="8947"/>
    <cellStyle name="Note 3 5 4 7 2" xfId="26507"/>
    <cellStyle name="Note 3 5 4 7 3" xfId="43995"/>
    <cellStyle name="Note 3 5 4 8" xfId="9515"/>
    <cellStyle name="Note 3 5 4 8 2" xfId="27075"/>
    <cellStyle name="Note 3 5 4 8 3" xfId="44563"/>
    <cellStyle name="Note 3 5 4 9" xfId="10095"/>
    <cellStyle name="Note 3 5 4 9 2" xfId="27655"/>
    <cellStyle name="Note 3 5 4 9 3" xfId="45143"/>
    <cellStyle name="Note 3 5 5" xfId="1090"/>
    <cellStyle name="Note 3 5 5 2" xfId="18706"/>
    <cellStyle name="Note 3 5 5 3" xfId="36194"/>
    <cellStyle name="Note 3 5 6" xfId="1526"/>
    <cellStyle name="Note 3 5 6 2" xfId="19118"/>
    <cellStyle name="Note 3 5 6 3" xfId="36606"/>
    <cellStyle name="Note 3 5 7" xfId="1962"/>
    <cellStyle name="Note 3 5 7 2" xfId="19554"/>
    <cellStyle name="Note 3 5 7 3" xfId="37042"/>
    <cellStyle name="Note 3 5 8" xfId="2397"/>
    <cellStyle name="Note 3 5 8 2" xfId="19989"/>
    <cellStyle name="Note 3 5 8 3" xfId="37477"/>
    <cellStyle name="Note 3 5 9" xfId="3170"/>
    <cellStyle name="Note 3 5 9 2" xfId="20762"/>
    <cellStyle name="Note 3 5 9 3" xfId="38250"/>
    <cellStyle name="Note 3 50" xfId="52849"/>
    <cellStyle name="Note 3 51" xfId="52872"/>
    <cellStyle name="Note 3 52" xfId="52802"/>
    <cellStyle name="Note 3 53" xfId="52793"/>
    <cellStyle name="Note 3 54" xfId="52898"/>
    <cellStyle name="Note 3 55" xfId="52901"/>
    <cellStyle name="Note 3 56" xfId="52776"/>
    <cellStyle name="Note 3 57" xfId="53067"/>
    <cellStyle name="Note 3 58" xfId="53708"/>
    <cellStyle name="Note 3 59" xfId="136"/>
    <cellStyle name="Note 3 6" xfId="210"/>
    <cellStyle name="Note 3 6 10" xfId="3326"/>
    <cellStyle name="Note 3 6 10 2" xfId="20918"/>
    <cellStyle name="Note 3 6 10 3" xfId="38406"/>
    <cellStyle name="Note 3 6 11" xfId="3751"/>
    <cellStyle name="Note 3 6 11 2" xfId="21343"/>
    <cellStyle name="Note 3 6 11 3" xfId="38831"/>
    <cellStyle name="Note 3 6 12" xfId="4172"/>
    <cellStyle name="Note 3 6 12 2" xfId="21764"/>
    <cellStyle name="Note 3 6 12 3" xfId="39252"/>
    <cellStyle name="Note 3 6 13" xfId="4593"/>
    <cellStyle name="Note 3 6 13 2" xfId="22185"/>
    <cellStyle name="Note 3 6 13 3" xfId="39673"/>
    <cellStyle name="Note 3 6 14" xfId="4994"/>
    <cellStyle name="Note 3 6 14 2" xfId="22586"/>
    <cellStyle name="Note 3 6 14 3" xfId="40074"/>
    <cellStyle name="Note 3 6 15" xfId="5394"/>
    <cellStyle name="Note 3 6 15 2" xfId="22986"/>
    <cellStyle name="Note 3 6 15 3" xfId="40474"/>
    <cellStyle name="Note 3 6 16" xfId="5929"/>
    <cellStyle name="Note 3 6 16 2" xfId="23521"/>
    <cellStyle name="Note 3 6 16 3" xfId="41009"/>
    <cellStyle name="Note 3 6 17" xfId="6530"/>
    <cellStyle name="Note 3 6 17 2" xfId="24090"/>
    <cellStyle name="Note 3 6 17 3" xfId="41578"/>
    <cellStyle name="Note 3 6 18" xfId="7110"/>
    <cellStyle name="Note 3 6 18 2" xfId="24670"/>
    <cellStyle name="Note 3 6 18 3" xfId="42158"/>
    <cellStyle name="Note 3 6 19" xfId="7678"/>
    <cellStyle name="Note 3 6 19 2" xfId="25238"/>
    <cellStyle name="Note 3 6 19 3" xfId="42726"/>
    <cellStyle name="Note 3 6 2" xfId="813"/>
    <cellStyle name="Note 3 6 2 10" xfId="4730"/>
    <cellStyle name="Note 3 6 2 10 2" xfId="22322"/>
    <cellStyle name="Note 3 6 2 10 3" xfId="39810"/>
    <cellStyle name="Note 3 6 2 11" xfId="5131"/>
    <cellStyle name="Note 3 6 2 11 2" xfId="22723"/>
    <cellStyle name="Note 3 6 2 11 3" xfId="40211"/>
    <cellStyle name="Note 3 6 2 12" xfId="5531"/>
    <cellStyle name="Note 3 6 2 12 2" xfId="23123"/>
    <cellStyle name="Note 3 6 2 12 3" xfId="40611"/>
    <cellStyle name="Note 3 6 2 13" xfId="6276"/>
    <cellStyle name="Note 3 6 2 13 2" xfId="23836"/>
    <cellStyle name="Note 3 6 2 13 3" xfId="41324"/>
    <cellStyle name="Note 3 6 2 14" xfId="6877"/>
    <cellStyle name="Note 3 6 2 14 2" xfId="24437"/>
    <cellStyle name="Note 3 6 2 14 3" xfId="41925"/>
    <cellStyle name="Note 3 6 2 15" xfId="7457"/>
    <cellStyle name="Note 3 6 2 15 2" xfId="25017"/>
    <cellStyle name="Note 3 6 2 15 3" xfId="42505"/>
    <cellStyle name="Note 3 6 2 16" xfId="8025"/>
    <cellStyle name="Note 3 6 2 16 2" xfId="25585"/>
    <cellStyle name="Note 3 6 2 16 3" xfId="43073"/>
    <cellStyle name="Note 3 6 2 17" xfId="8593"/>
    <cellStyle name="Note 3 6 2 17 2" xfId="26153"/>
    <cellStyle name="Note 3 6 2 17 3" xfId="43641"/>
    <cellStyle name="Note 3 6 2 18" xfId="9161"/>
    <cellStyle name="Note 3 6 2 18 2" xfId="26721"/>
    <cellStyle name="Note 3 6 2 18 3" xfId="44209"/>
    <cellStyle name="Note 3 6 2 19" xfId="9729"/>
    <cellStyle name="Note 3 6 2 19 2" xfId="27289"/>
    <cellStyle name="Note 3 6 2 19 3" xfId="44777"/>
    <cellStyle name="Note 3 6 2 2" xfId="1306"/>
    <cellStyle name="Note 3 6 2 2 2" xfId="18898"/>
    <cellStyle name="Note 3 6 2 2 3" xfId="36386"/>
    <cellStyle name="Note 3 6 2 20" xfId="10308"/>
    <cellStyle name="Note 3 6 2 20 2" xfId="27868"/>
    <cellStyle name="Note 3 6 2 20 3" xfId="45356"/>
    <cellStyle name="Note 3 6 2 21" xfId="10875"/>
    <cellStyle name="Note 3 6 2 21 2" xfId="28435"/>
    <cellStyle name="Note 3 6 2 21 3" xfId="45923"/>
    <cellStyle name="Note 3 6 2 22" xfId="11385"/>
    <cellStyle name="Note 3 6 2 22 2" xfId="28945"/>
    <cellStyle name="Note 3 6 2 22 3" xfId="46433"/>
    <cellStyle name="Note 3 6 2 23" xfId="11966"/>
    <cellStyle name="Note 3 6 2 23 2" xfId="29526"/>
    <cellStyle name="Note 3 6 2 23 3" xfId="47014"/>
    <cellStyle name="Note 3 6 2 24" xfId="12544"/>
    <cellStyle name="Note 3 6 2 24 2" xfId="30104"/>
    <cellStyle name="Note 3 6 2 24 3" xfId="47592"/>
    <cellStyle name="Note 3 6 2 25" xfId="13120"/>
    <cellStyle name="Note 3 6 2 25 2" xfId="30680"/>
    <cellStyle name="Note 3 6 2 25 3" xfId="48168"/>
    <cellStyle name="Note 3 6 2 26" xfId="13696"/>
    <cellStyle name="Note 3 6 2 26 2" xfId="31256"/>
    <cellStyle name="Note 3 6 2 26 3" xfId="48744"/>
    <cellStyle name="Note 3 6 2 27" xfId="14270"/>
    <cellStyle name="Note 3 6 2 27 2" xfId="31830"/>
    <cellStyle name="Note 3 6 2 27 3" xfId="49318"/>
    <cellStyle name="Note 3 6 2 28" xfId="14826"/>
    <cellStyle name="Note 3 6 2 28 2" xfId="32386"/>
    <cellStyle name="Note 3 6 2 28 3" xfId="49874"/>
    <cellStyle name="Note 3 6 2 29" xfId="15383"/>
    <cellStyle name="Note 3 6 2 29 2" xfId="32943"/>
    <cellStyle name="Note 3 6 2 29 3" xfId="50431"/>
    <cellStyle name="Note 3 6 2 3" xfId="1742"/>
    <cellStyle name="Note 3 6 2 3 2" xfId="19334"/>
    <cellStyle name="Note 3 6 2 3 3" xfId="36822"/>
    <cellStyle name="Note 3 6 2 30" xfId="15941"/>
    <cellStyle name="Note 3 6 2 30 2" xfId="33501"/>
    <cellStyle name="Note 3 6 2 30 3" xfId="50989"/>
    <cellStyle name="Note 3 6 2 31" xfId="16489"/>
    <cellStyle name="Note 3 6 2 31 2" xfId="34049"/>
    <cellStyle name="Note 3 6 2 31 3" xfId="51537"/>
    <cellStyle name="Note 3 6 2 32" xfId="17022"/>
    <cellStyle name="Note 3 6 2 32 2" xfId="34582"/>
    <cellStyle name="Note 3 6 2 32 3" xfId="52070"/>
    <cellStyle name="Note 3 6 2 33" xfId="17543"/>
    <cellStyle name="Note 3 6 2 33 2" xfId="35103"/>
    <cellStyle name="Note 3 6 2 33 3" xfId="52591"/>
    <cellStyle name="Note 3 6 2 34" xfId="18147"/>
    <cellStyle name="Note 3 6 2 35" xfId="35635"/>
    <cellStyle name="Note 3 6 2 36" xfId="53361"/>
    <cellStyle name="Note 3 6 2 37" xfId="53730"/>
    <cellStyle name="Note 3 6 2 4" xfId="2177"/>
    <cellStyle name="Note 3 6 2 4 2" xfId="19769"/>
    <cellStyle name="Note 3 6 2 4 3" xfId="37257"/>
    <cellStyle name="Note 3 6 2 5" xfId="2613"/>
    <cellStyle name="Note 3 6 2 5 2" xfId="20205"/>
    <cellStyle name="Note 3 6 2 5 3" xfId="37693"/>
    <cellStyle name="Note 3 6 2 6" xfId="3147"/>
    <cellStyle name="Note 3 6 2 6 2" xfId="20739"/>
    <cellStyle name="Note 3 6 2 6 3" xfId="38227"/>
    <cellStyle name="Note 3 6 2 7" xfId="3463"/>
    <cellStyle name="Note 3 6 2 7 2" xfId="21055"/>
    <cellStyle name="Note 3 6 2 7 3" xfId="38543"/>
    <cellStyle name="Note 3 6 2 8" xfId="3888"/>
    <cellStyle name="Note 3 6 2 8 2" xfId="21480"/>
    <cellStyle name="Note 3 6 2 8 3" xfId="38968"/>
    <cellStyle name="Note 3 6 2 9" xfId="4309"/>
    <cellStyle name="Note 3 6 2 9 2" xfId="21901"/>
    <cellStyle name="Note 3 6 2 9 3" xfId="39389"/>
    <cellStyle name="Note 3 6 20" xfId="8246"/>
    <cellStyle name="Note 3 6 20 2" xfId="25806"/>
    <cellStyle name="Note 3 6 20 3" xfId="43294"/>
    <cellStyle name="Note 3 6 21" xfId="8814"/>
    <cellStyle name="Note 3 6 21 2" xfId="26374"/>
    <cellStyle name="Note 3 6 21 3" xfId="43862"/>
    <cellStyle name="Note 3 6 22" xfId="9382"/>
    <cellStyle name="Note 3 6 22 2" xfId="26942"/>
    <cellStyle name="Note 3 6 22 3" xfId="44430"/>
    <cellStyle name="Note 3 6 23" xfId="9962"/>
    <cellStyle name="Note 3 6 23 2" xfId="27522"/>
    <cellStyle name="Note 3 6 23 3" xfId="45010"/>
    <cellStyle name="Note 3 6 24" xfId="10529"/>
    <cellStyle name="Note 3 6 24 2" xfId="28089"/>
    <cellStyle name="Note 3 6 24 3" xfId="45577"/>
    <cellStyle name="Note 3 6 25" xfId="10088"/>
    <cellStyle name="Note 3 6 25 2" xfId="27648"/>
    <cellStyle name="Note 3 6 25 3" xfId="45136"/>
    <cellStyle name="Note 3 6 26" xfId="11619"/>
    <cellStyle name="Note 3 6 26 2" xfId="29179"/>
    <cellStyle name="Note 3 6 26 3" xfId="46667"/>
    <cellStyle name="Note 3 6 27" xfId="12197"/>
    <cellStyle name="Note 3 6 27 2" xfId="29757"/>
    <cellStyle name="Note 3 6 27 3" xfId="47245"/>
    <cellStyle name="Note 3 6 28" xfId="12776"/>
    <cellStyle name="Note 3 6 28 2" xfId="30336"/>
    <cellStyle name="Note 3 6 28 3" xfId="47824"/>
    <cellStyle name="Note 3 6 29" xfId="13352"/>
    <cellStyle name="Note 3 6 29 2" xfId="30912"/>
    <cellStyle name="Note 3 6 29 3" xfId="48400"/>
    <cellStyle name="Note 3 6 3" xfId="933"/>
    <cellStyle name="Note 3 6 3 10" xfId="4850"/>
    <cellStyle name="Note 3 6 3 10 2" xfId="22442"/>
    <cellStyle name="Note 3 6 3 10 3" xfId="39930"/>
    <cellStyle name="Note 3 6 3 11" xfId="5251"/>
    <cellStyle name="Note 3 6 3 11 2" xfId="22843"/>
    <cellStyle name="Note 3 6 3 11 3" xfId="40331"/>
    <cellStyle name="Note 3 6 3 12" xfId="5651"/>
    <cellStyle name="Note 3 6 3 12 2" xfId="23243"/>
    <cellStyle name="Note 3 6 3 12 3" xfId="40731"/>
    <cellStyle name="Note 3 6 3 13" xfId="6396"/>
    <cellStyle name="Note 3 6 3 13 2" xfId="23956"/>
    <cellStyle name="Note 3 6 3 13 3" xfId="41444"/>
    <cellStyle name="Note 3 6 3 14" xfId="6997"/>
    <cellStyle name="Note 3 6 3 14 2" xfId="24557"/>
    <cellStyle name="Note 3 6 3 14 3" xfId="42045"/>
    <cellStyle name="Note 3 6 3 15" xfId="7577"/>
    <cellStyle name="Note 3 6 3 15 2" xfId="25137"/>
    <cellStyle name="Note 3 6 3 15 3" xfId="42625"/>
    <cellStyle name="Note 3 6 3 16" xfId="8145"/>
    <cellStyle name="Note 3 6 3 16 2" xfId="25705"/>
    <cellStyle name="Note 3 6 3 16 3" xfId="43193"/>
    <cellStyle name="Note 3 6 3 17" xfId="8713"/>
    <cellStyle name="Note 3 6 3 17 2" xfId="26273"/>
    <cellStyle name="Note 3 6 3 17 3" xfId="43761"/>
    <cellStyle name="Note 3 6 3 18" xfId="9281"/>
    <cellStyle name="Note 3 6 3 18 2" xfId="26841"/>
    <cellStyle name="Note 3 6 3 18 3" xfId="44329"/>
    <cellStyle name="Note 3 6 3 19" xfId="9849"/>
    <cellStyle name="Note 3 6 3 19 2" xfId="27409"/>
    <cellStyle name="Note 3 6 3 19 3" xfId="44897"/>
    <cellStyle name="Note 3 6 3 2" xfId="1426"/>
    <cellStyle name="Note 3 6 3 2 2" xfId="19018"/>
    <cellStyle name="Note 3 6 3 2 3" xfId="36506"/>
    <cellStyle name="Note 3 6 3 20" xfId="10428"/>
    <cellStyle name="Note 3 6 3 20 2" xfId="27988"/>
    <cellStyle name="Note 3 6 3 20 3" xfId="45476"/>
    <cellStyle name="Note 3 6 3 21" xfId="10995"/>
    <cellStyle name="Note 3 6 3 21 2" xfId="28555"/>
    <cellStyle name="Note 3 6 3 21 3" xfId="46043"/>
    <cellStyle name="Note 3 6 3 22" xfId="11505"/>
    <cellStyle name="Note 3 6 3 22 2" xfId="29065"/>
    <cellStyle name="Note 3 6 3 22 3" xfId="46553"/>
    <cellStyle name="Note 3 6 3 23" xfId="12086"/>
    <cellStyle name="Note 3 6 3 23 2" xfId="29646"/>
    <cellStyle name="Note 3 6 3 23 3" xfId="47134"/>
    <cellStyle name="Note 3 6 3 24" xfId="12664"/>
    <cellStyle name="Note 3 6 3 24 2" xfId="30224"/>
    <cellStyle name="Note 3 6 3 24 3" xfId="47712"/>
    <cellStyle name="Note 3 6 3 25" xfId="13240"/>
    <cellStyle name="Note 3 6 3 25 2" xfId="30800"/>
    <cellStyle name="Note 3 6 3 25 3" xfId="48288"/>
    <cellStyle name="Note 3 6 3 26" xfId="13816"/>
    <cellStyle name="Note 3 6 3 26 2" xfId="31376"/>
    <cellStyle name="Note 3 6 3 26 3" xfId="48864"/>
    <cellStyle name="Note 3 6 3 27" xfId="14390"/>
    <cellStyle name="Note 3 6 3 27 2" xfId="31950"/>
    <cellStyle name="Note 3 6 3 27 3" xfId="49438"/>
    <cellStyle name="Note 3 6 3 28" xfId="14946"/>
    <cellStyle name="Note 3 6 3 28 2" xfId="32506"/>
    <cellStyle name="Note 3 6 3 28 3" xfId="49994"/>
    <cellStyle name="Note 3 6 3 29" xfId="15503"/>
    <cellStyle name="Note 3 6 3 29 2" xfId="33063"/>
    <cellStyle name="Note 3 6 3 29 3" xfId="50551"/>
    <cellStyle name="Note 3 6 3 3" xfId="1862"/>
    <cellStyle name="Note 3 6 3 3 2" xfId="19454"/>
    <cellStyle name="Note 3 6 3 3 3" xfId="36942"/>
    <cellStyle name="Note 3 6 3 30" xfId="16061"/>
    <cellStyle name="Note 3 6 3 30 2" xfId="33621"/>
    <cellStyle name="Note 3 6 3 30 3" xfId="51109"/>
    <cellStyle name="Note 3 6 3 31" xfId="16609"/>
    <cellStyle name="Note 3 6 3 31 2" xfId="34169"/>
    <cellStyle name="Note 3 6 3 31 3" xfId="51657"/>
    <cellStyle name="Note 3 6 3 32" xfId="17142"/>
    <cellStyle name="Note 3 6 3 32 2" xfId="34702"/>
    <cellStyle name="Note 3 6 3 32 3" xfId="52190"/>
    <cellStyle name="Note 3 6 3 33" xfId="17663"/>
    <cellStyle name="Note 3 6 3 33 2" xfId="35223"/>
    <cellStyle name="Note 3 6 3 33 3" xfId="52711"/>
    <cellStyle name="Note 3 6 3 34" xfId="18267"/>
    <cellStyle name="Note 3 6 3 35" xfId="35755"/>
    <cellStyle name="Note 3 6 3 36" xfId="53481"/>
    <cellStyle name="Note 3 6 3 37" xfId="53871"/>
    <cellStyle name="Note 3 6 3 4" xfId="2297"/>
    <cellStyle name="Note 3 6 3 4 2" xfId="19889"/>
    <cellStyle name="Note 3 6 3 4 3" xfId="37377"/>
    <cellStyle name="Note 3 6 3 5" xfId="2733"/>
    <cellStyle name="Note 3 6 3 5 2" xfId="20325"/>
    <cellStyle name="Note 3 6 3 5 3" xfId="37813"/>
    <cellStyle name="Note 3 6 3 6" xfId="2421"/>
    <cellStyle name="Note 3 6 3 6 2" xfId="20013"/>
    <cellStyle name="Note 3 6 3 6 3" xfId="37501"/>
    <cellStyle name="Note 3 6 3 7" xfId="3583"/>
    <cellStyle name="Note 3 6 3 7 2" xfId="21175"/>
    <cellStyle name="Note 3 6 3 7 3" xfId="38663"/>
    <cellStyle name="Note 3 6 3 8" xfId="4008"/>
    <cellStyle name="Note 3 6 3 8 2" xfId="21600"/>
    <cellStyle name="Note 3 6 3 8 3" xfId="39088"/>
    <cellStyle name="Note 3 6 3 9" xfId="4429"/>
    <cellStyle name="Note 3 6 3 9 2" xfId="22021"/>
    <cellStyle name="Note 3 6 3 9 3" xfId="39509"/>
    <cellStyle name="Note 3 6 30" xfId="13929"/>
    <cellStyle name="Note 3 6 30 2" xfId="31489"/>
    <cellStyle name="Note 3 6 30 3" xfId="48977"/>
    <cellStyle name="Note 3 6 31" xfId="14489"/>
    <cellStyle name="Note 3 6 31 2" xfId="32049"/>
    <cellStyle name="Note 3 6 31 3" xfId="49537"/>
    <cellStyle name="Note 3 6 32" xfId="15044"/>
    <cellStyle name="Note 3 6 32 2" xfId="32604"/>
    <cellStyle name="Note 3 6 32 3" xfId="50092"/>
    <cellStyle name="Note 3 6 33" xfId="15609"/>
    <cellStyle name="Note 3 6 33 2" xfId="33169"/>
    <cellStyle name="Note 3 6 33 3" xfId="50657"/>
    <cellStyle name="Note 3 6 34" xfId="16156"/>
    <cellStyle name="Note 3 6 34 2" xfId="33716"/>
    <cellStyle name="Note 3 6 34 3" xfId="51204"/>
    <cellStyle name="Note 3 6 35" xfId="16707"/>
    <cellStyle name="Note 3 6 35 2" xfId="34267"/>
    <cellStyle name="Note 3 6 35 3" xfId="51755"/>
    <cellStyle name="Note 3 6 36" xfId="17228"/>
    <cellStyle name="Note 3 6 36 2" xfId="34788"/>
    <cellStyle name="Note 3 6 36 3" xfId="52276"/>
    <cellStyle name="Note 3 6 37" xfId="17832"/>
    <cellStyle name="Note 3 6 38" xfId="35320"/>
    <cellStyle name="Note 3 6 39" xfId="53224"/>
    <cellStyle name="Note 3 6 4" xfId="676"/>
    <cellStyle name="Note 3 6 4 10" xfId="10738"/>
    <cellStyle name="Note 3 6 4 10 2" xfId="28298"/>
    <cellStyle name="Note 3 6 4 10 3" xfId="45786"/>
    <cellStyle name="Note 3 6 4 11" xfId="11248"/>
    <cellStyle name="Note 3 6 4 11 2" xfId="28808"/>
    <cellStyle name="Note 3 6 4 11 3" xfId="46296"/>
    <cellStyle name="Note 3 6 4 12" xfId="11829"/>
    <cellStyle name="Note 3 6 4 12 2" xfId="29389"/>
    <cellStyle name="Note 3 6 4 12 3" xfId="46877"/>
    <cellStyle name="Note 3 6 4 13" xfId="12407"/>
    <cellStyle name="Note 3 6 4 13 2" xfId="29967"/>
    <cellStyle name="Note 3 6 4 13 3" xfId="47455"/>
    <cellStyle name="Note 3 6 4 14" xfId="12983"/>
    <cellStyle name="Note 3 6 4 14 2" xfId="30543"/>
    <cellStyle name="Note 3 6 4 14 3" xfId="48031"/>
    <cellStyle name="Note 3 6 4 15" xfId="13559"/>
    <cellStyle name="Note 3 6 4 15 2" xfId="31119"/>
    <cellStyle name="Note 3 6 4 15 3" xfId="48607"/>
    <cellStyle name="Note 3 6 4 16" xfId="14133"/>
    <cellStyle name="Note 3 6 4 16 2" xfId="31693"/>
    <cellStyle name="Note 3 6 4 16 3" xfId="49181"/>
    <cellStyle name="Note 3 6 4 17" xfId="14689"/>
    <cellStyle name="Note 3 6 4 17 2" xfId="32249"/>
    <cellStyle name="Note 3 6 4 17 3" xfId="49737"/>
    <cellStyle name="Note 3 6 4 18" xfId="15246"/>
    <cellStyle name="Note 3 6 4 18 2" xfId="32806"/>
    <cellStyle name="Note 3 6 4 18 3" xfId="50294"/>
    <cellStyle name="Note 3 6 4 19" xfId="15804"/>
    <cellStyle name="Note 3 6 4 19 2" xfId="33364"/>
    <cellStyle name="Note 3 6 4 19 3" xfId="50852"/>
    <cellStyle name="Note 3 6 4 2" xfId="6139"/>
    <cellStyle name="Note 3 6 4 2 2" xfId="23699"/>
    <cellStyle name="Note 3 6 4 2 3" xfId="41187"/>
    <cellStyle name="Note 3 6 4 20" xfId="16352"/>
    <cellStyle name="Note 3 6 4 20 2" xfId="33912"/>
    <cellStyle name="Note 3 6 4 20 3" xfId="51400"/>
    <cellStyle name="Note 3 6 4 21" xfId="16885"/>
    <cellStyle name="Note 3 6 4 21 2" xfId="34445"/>
    <cellStyle name="Note 3 6 4 21 3" xfId="51933"/>
    <cellStyle name="Note 3 6 4 22" xfId="17406"/>
    <cellStyle name="Note 3 6 4 22 2" xfId="34966"/>
    <cellStyle name="Note 3 6 4 22 3" xfId="52454"/>
    <cellStyle name="Note 3 6 4 23" xfId="18010"/>
    <cellStyle name="Note 3 6 4 24" xfId="35498"/>
    <cellStyle name="Note 3 6 4 3" xfId="6740"/>
    <cellStyle name="Note 3 6 4 3 2" xfId="24300"/>
    <cellStyle name="Note 3 6 4 3 3" xfId="41788"/>
    <cellStyle name="Note 3 6 4 4" xfId="7320"/>
    <cellStyle name="Note 3 6 4 4 2" xfId="24880"/>
    <cellStyle name="Note 3 6 4 4 3" xfId="42368"/>
    <cellStyle name="Note 3 6 4 5" xfId="7888"/>
    <cellStyle name="Note 3 6 4 5 2" xfId="25448"/>
    <cellStyle name="Note 3 6 4 5 3" xfId="42936"/>
    <cellStyle name="Note 3 6 4 6" xfId="8456"/>
    <cellStyle name="Note 3 6 4 6 2" xfId="26016"/>
    <cellStyle name="Note 3 6 4 6 3" xfId="43504"/>
    <cellStyle name="Note 3 6 4 7" xfId="9024"/>
    <cellStyle name="Note 3 6 4 7 2" xfId="26584"/>
    <cellStyle name="Note 3 6 4 7 3" xfId="44072"/>
    <cellStyle name="Note 3 6 4 8" xfId="9592"/>
    <cellStyle name="Note 3 6 4 8 2" xfId="27152"/>
    <cellStyle name="Note 3 6 4 8 3" xfId="44640"/>
    <cellStyle name="Note 3 6 4 9" xfId="10171"/>
    <cellStyle name="Note 3 6 4 9 2" xfId="27731"/>
    <cellStyle name="Note 3 6 4 9 3" xfId="45219"/>
    <cellStyle name="Note 3 6 40" xfId="53616"/>
    <cellStyle name="Note 3 6 5" xfId="1169"/>
    <cellStyle name="Note 3 6 5 2" xfId="18761"/>
    <cellStyle name="Note 3 6 5 3" xfId="36249"/>
    <cellStyle name="Note 3 6 6" xfId="1605"/>
    <cellStyle name="Note 3 6 6 2" xfId="19197"/>
    <cellStyle name="Note 3 6 6 3" xfId="36685"/>
    <cellStyle name="Note 3 6 7" xfId="2040"/>
    <cellStyle name="Note 3 6 7 2" xfId="19632"/>
    <cellStyle name="Note 3 6 7 3" xfId="37120"/>
    <cellStyle name="Note 3 6 8" xfId="2476"/>
    <cellStyle name="Note 3 6 8 2" xfId="20068"/>
    <cellStyle name="Note 3 6 8 3" xfId="37556"/>
    <cellStyle name="Note 3 6 9" xfId="3039"/>
    <cellStyle name="Note 3 6 9 2" xfId="20631"/>
    <cellStyle name="Note 3 6 9 3" xfId="38119"/>
    <cellStyle name="Note 3 7" xfId="155"/>
    <cellStyle name="Note 3 7 10" xfId="3335"/>
    <cellStyle name="Note 3 7 10 2" xfId="20927"/>
    <cellStyle name="Note 3 7 10 3" xfId="38415"/>
    <cellStyle name="Note 3 7 11" xfId="3760"/>
    <cellStyle name="Note 3 7 11 2" xfId="21352"/>
    <cellStyle name="Note 3 7 11 3" xfId="38840"/>
    <cellStyle name="Note 3 7 12" xfId="4181"/>
    <cellStyle name="Note 3 7 12 2" xfId="21773"/>
    <cellStyle name="Note 3 7 12 3" xfId="39261"/>
    <cellStyle name="Note 3 7 13" xfId="4602"/>
    <cellStyle name="Note 3 7 13 2" xfId="22194"/>
    <cellStyle name="Note 3 7 13 3" xfId="39682"/>
    <cellStyle name="Note 3 7 14" xfId="5003"/>
    <cellStyle name="Note 3 7 14 2" xfId="22595"/>
    <cellStyle name="Note 3 7 14 3" xfId="40083"/>
    <cellStyle name="Note 3 7 15" xfId="5403"/>
    <cellStyle name="Note 3 7 15 2" xfId="22995"/>
    <cellStyle name="Note 3 7 15 3" xfId="40483"/>
    <cellStyle name="Note 3 7 16" xfId="5939"/>
    <cellStyle name="Note 3 7 16 2" xfId="23531"/>
    <cellStyle name="Note 3 7 16 3" xfId="41019"/>
    <cellStyle name="Note 3 7 17" xfId="6540"/>
    <cellStyle name="Note 3 7 17 2" xfId="24100"/>
    <cellStyle name="Note 3 7 17 3" xfId="41588"/>
    <cellStyle name="Note 3 7 18" xfId="7120"/>
    <cellStyle name="Note 3 7 18 2" xfId="24680"/>
    <cellStyle name="Note 3 7 18 3" xfId="42168"/>
    <cellStyle name="Note 3 7 19" xfId="7688"/>
    <cellStyle name="Note 3 7 19 2" xfId="25248"/>
    <cellStyle name="Note 3 7 19 3" xfId="42736"/>
    <cellStyle name="Note 3 7 2" xfId="822"/>
    <cellStyle name="Note 3 7 2 10" xfId="4739"/>
    <cellStyle name="Note 3 7 2 10 2" xfId="22331"/>
    <cellStyle name="Note 3 7 2 10 3" xfId="39819"/>
    <cellStyle name="Note 3 7 2 11" xfId="5140"/>
    <cellStyle name="Note 3 7 2 11 2" xfId="22732"/>
    <cellStyle name="Note 3 7 2 11 3" xfId="40220"/>
    <cellStyle name="Note 3 7 2 12" xfId="5540"/>
    <cellStyle name="Note 3 7 2 12 2" xfId="23132"/>
    <cellStyle name="Note 3 7 2 12 3" xfId="40620"/>
    <cellStyle name="Note 3 7 2 13" xfId="6285"/>
    <cellStyle name="Note 3 7 2 13 2" xfId="23845"/>
    <cellStyle name="Note 3 7 2 13 3" xfId="41333"/>
    <cellStyle name="Note 3 7 2 14" xfId="6886"/>
    <cellStyle name="Note 3 7 2 14 2" xfId="24446"/>
    <cellStyle name="Note 3 7 2 14 3" xfId="41934"/>
    <cellStyle name="Note 3 7 2 15" xfId="7466"/>
    <cellStyle name="Note 3 7 2 15 2" xfId="25026"/>
    <cellStyle name="Note 3 7 2 15 3" xfId="42514"/>
    <cellStyle name="Note 3 7 2 16" xfId="8034"/>
    <cellStyle name="Note 3 7 2 16 2" xfId="25594"/>
    <cellStyle name="Note 3 7 2 16 3" xfId="43082"/>
    <cellStyle name="Note 3 7 2 17" xfId="8602"/>
    <cellStyle name="Note 3 7 2 17 2" xfId="26162"/>
    <cellStyle name="Note 3 7 2 17 3" xfId="43650"/>
    <cellStyle name="Note 3 7 2 18" xfId="9170"/>
    <cellStyle name="Note 3 7 2 18 2" xfId="26730"/>
    <cellStyle name="Note 3 7 2 18 3" xfId="44218"/>
    <cellStyle name="Note 3 7 2 19" xfId="9738"/>
    <cellStyle name="Note 3 7 2 19 2" xfId="27298"/>
    <cellStyle name="Note 3 7 2 19 3" xfId="44786"/>
    <cellStyle name="Note 3 7 2 2" xfId="1315"/>
    <cellStyle name="Note 3 7 2 2 2" xfId="18907"/>
    <cellStyle name="Note 3 7 2 2 3" xfId="36395"/>
    <cellStyle name="Note 3 7 2 20" xfId="10317"/>
    <cellStyle name="Note 3 7 2 20 2" xfId="27877"/>
    <cellStyle name="Note 3 7 2 20 3" xfId="45365"/>
    <cellStyle name="Note 3 7 2 21" xfId="10884"/>
    <cellStyle name="Note 3 7 2 21 2" xfId="28444"/>
    <cellStyle name="Note 3 7 2 21 3" xfId="45932"/>
    <cellStyle name="Note 3 7 2 22" xfId="11394"/>
    <cellStyle name="Note 3 7 2 22 2" xfId="28954"/>
    <cellStyle name="Note 3 7 2 22 3" xfId="46442"/>
    <cellStyle name="Note 3 7 2 23" xfId="11975"/>
    <cellStyle name="Note 3 7 2 23 2" xfId="29535"/>
    <cellStyle name="Note 3 7 2 23 3" xfId="47023"/>
    <cellStyle name="Note 3 7 2 24" xfId="12553"/>
    <cellStyle name="Note 3 7 2 24 2" xfId="30113"/>
    <cellStyle name="Note 3 7 2 24 3" xfId="47601"/>
    <cellStyle name="Note 3 7 2 25" xfId="13129"/>
    <cellStyle name="Note 3 7 2 25 2" xfId="30689"/>
    <cellStyle name="Note 3 7 2 25 3" xfId="48177"/>
    <cellStyle name="Note 3 7 2 26" xfId="13705"/>
    <cellStyle name="Note 3 7 2 26 2" xfId="31265"/>
    <cellStyle name="Note 3 7 2 26 3" xfId="48753"/>
    <cellStyle name="Note 3 7 2 27" xfId="14279"/>
    <cellStyle name="Note 3 7 2 27 2" xfId="31839"/>
    <cellStyle name="Note 3 7 2 27 3" xfId="49327"/>
    <cellStyle name="Note 3 7 2 28" xfId="14835"/>
    <cellStyle name="Note 3 7 2 28 2" xfId="32395"/>
    <cellStyle name="Note 3 7 2 28 3" xfId="49883"/>
    <cellStyle name="Note 3 7 2 29" xfId="15392"/>
    <cellStyle name="Note 3 7 2 29 2" xfId="32952"/>
    <cellStyle name="Note 3 7 2 29 3" xfId="50440"/>
    <cellStyle name="Note 3 7 2 3" xfId="1751"/>
    <cellStyle name="Note 3 7 2 3 2" xfId="19343"/>
    <cellStyle name="Note 3 7 2 3 3" xfId="36831"/>
    <cellStyle name="Note 3 7 2 30" xfId="15950"/>
    <cellStyle name="Note 3 7 2 30 2" xfId="33510"/>
    <cellStyle name="Note 3 7 2 30 3" xfId="50998"/>
    <cellStyle name="Note 3 7 2 31" xfId="16498"/>
    <cellStyle name="Note 3 7 2 31 2" xfId="34058"/>
    <cellStyle name="Note 3 7 2 31 3" xfId="51546"/>
    <cellStyle name="Note 3 7 2 32" xfId="17031"/>
    <cellStyle name="Note 3 7 2 32 2" xfId="34591"/>
    <cellStyle name="Note 3 7 2 32 3" xfId="52079"/>
    <cellStyle name="Note 3 7 2 33" xfId="17552"/>
    <cellStyle name="Note 3 7 2 33 2" xfId="35112"/>
    <cellStyle name="Note 3 7 2 33 3" xfId="52600"/>
    <cellStyle name="Note 3 7 2 34" xfId="18156"/>
    <cellStyle name="Note 3 7 2 35" xfId="35644"/>
    <cellStyle name="Note 3 7 2 36" xfId="53370"/>
    <cellStyle name="Note 3 7 2 37" xfId="53678"/>
    <cellStyle name="Note 3 7 2 4" xfId="2186"/>
    <cellStyle name="Note 3 7 2 4 2" xfId="19778"/>
    <cellStyle name="Note 3 7 2 4 3" xfId="37266"/>
    <cellStyle name="Note 3 7 2 5" xfId="2622"/>
    <cellStyle name="Note 3 7 2 5 2" xfId="20214"/>
    <cellStyle name="Note 3 7 2 5 3" xfId="37702"/>
    <cellStyle name="Note 3 7 2 6" xfId="3094"/>
    <cellStyle name="Note 3 7 2 6 2" xfId="20686"/>
    <cellStyle name="Note 3 7 2 6 3" xfId="38174"/>
    <cellStyle name="Note 3 7 2 7" xfId="3472"/>
    <cellStyle name="Note 3 7 2 7 2" xfId="21064"/>
    <cellStyle name="Note 3 7 2 7 3" xfId="38552"/>
    <cellStyle name="Note 3 7 2 8" xfId="3897"/>
    <cellStyle name="Note 3 7 2 8 2" xfId="21489"/>
    <cellStyle name="Note 3 7 2 8 3" xfId="38977"/>
    <cellStyle name="Note 3 7 2 9" xfId="4318"/>
    <cellStyle name="Note 3 7 2 9 2" xfId="21910"/>
    <cellStyle name="Note 3 7 2 9 3" xfId="39398"/>
    <cellStyle name="Note 3 7 20" xfId="8256"/>
    <cellStyle name="Note 3 7 20 2" xfId="25816"/>
    <cellStyle name="Note 3 7 20 3" xfId="43304"/>
    <cellStyle name="Note 3 7 21" xfId="8824"/>
    <cellStyle name="Note 3 7 21 2" xfId="26384"/>
    <cellStyle name="Note 3 7 21 3" xfId="43872"/>
    <cellStyle name="Note 3 7 22" xfId="9392"/>
    <cellStyle name="Note 3 7 22 2" xfId="26952"/>
    <cellStyle name="Note 3 7 22 3" xfId="44440"/>
    <cellStyle name="Note 3 7 23" xfId="9972"/>
    <cellStyle name="Note 3 7 23 2" xfId="27532"/>
    <cellStyle name="Note 3 7 23 3" xfId="45020"/>
    <cellStyle name="Note 3 7 24" xfId="10539"/>
    <cellStyle name="Note 3 7 24 2" xfId="28099"/>
    <cellStyle name="Note 3 7 24 3" xfId="45587"/>
    <cellStyle name="Note 3 7 25" xfId="7800"/>
    <cellStyle name="Note 3 7 25 2" xfId="25360"/>
    <cellStyle name="Note 3 7 25 3" xfId="42848"/>
    <cellStyle name="Note 3 7 26" xfId="11629"/>
    <cellStyle name="Note 3 7 26 2" xfId="29189"/>
    <cellStyle name="Note 3 7 26 3" xfId="46677"/>
    <cellStyle name="Note 3 7 27" xfId="12207"/>
    <cellStyle name="Note 3 7 27 2" xfId="29767"/>
    <cellStyle name="Note 3 7 27 3" xfId="47255"/>
    <cellStyle name="Note 3 7 28" xfId="12786"/>
    <cellStyle name="Note 3 7 28 2" xfId="30346"/>
    <cellStyle name="Note 3 7 28 3" xfId="47834"/>
    <cellStyle name="Note 3 7 29" xfId="13362"/>
    <cellStyle name="Note 3 7 29 2" xfId="30922"/>
    <cellStyle name="Note 3 7 29 3" xfId="48410"/>
    <cellStyle name="Note 3 7 3" xfId="942"/>
    <cellStyle name="Note 3 7 3 10" xfId="4859"/>
    <cellStyle name="Note 3 7 3 10 2" xfId="22451"/>
    <cellStyle name="Note 3 7 3 10 3" xfId="39939"/>
    <cellStyle name="Note 3 7 3 11" xfId="5260"/>
    <cellStyle name="Note 3 7 3 11 2" xfId="22852"/>
    <cellStyle name="Note 3 7 3 11 3" xfId="40340"/>
    <cellStyle name="Note 3 7 3 12" xfId="5660"/>
    <cellStyle name="Note 3 7 3 12 2" xfId="23252"/>
    <cellStyle name="Note 3 7 3 12 3" xfId="40740"/>
    <cellStyle name="Note 3 7 3 13" xfId="6405"/>
    <cellStyle name="Note 3 7 3 13 2" xfId="23965"/>
    <cellStyle name="Note 3 7 3 13 3" xfId="41453"/>
    <cellStyle name="Note 3 7 3 14" xfId="7006"/>
    <cellStyle name="Note 3 7 3 14 2" xfId="24566"/>
    <cellStyle name="Note 3 7 3 14 3" xfId="42054"/>
    <cellStyle name="Note 3 7 3 15" xfId="7586"/>
    <cellStyle name="Note 3 7 3 15 2" xfId="25146"/>
    <cellStyle name="Note 3 7 3 15 3" xfId="42634"/>
    <cellStyle name="Note 3 7 3 16" xfId="8154"/>
    <cellStyle name="Note 3 7 3 16 2" xfId="25714"/>
    <cellStyle name="Note 3 7 3 16 3" xfId="43202"/>
    <cellStyle name="Note 3 7 3 17" xfId="8722"/>
    <cellStyle name="Note 3 7 3 17 2" xfId="26282"/>
    <cellStyle name="Note 3 7 3 17 3" xfId="43770"/>
    <cellStyle name="Note 3 7 3 18" xfId="9290"/>
    <cellStyle name="Note 3 7 3 18 2" xfId="26850"/>
    <cellStyle name="Note 3 7 3 18 3" xfId="44338"/>
    <cellStyle name="Note 3 7 3 19" xfId="9858"/>
    <cellStyle name="Note 3 7 3 19 2" xfId="27418"/>
    <cellStyle name="Note 3 7 3 19 3" xfId="44906"/>
    <cellStyle name="Note 3 7 3 2" xfId="1435"/>
    <cellStyle name="Note 3 7 3 2 2" xfId="19027"/>
    <cellStyle name="Note 3 7 3 2 3" xfId="36515"/>
    <cellStyle name="Note 3 7 3 20" xfId="10437"/>
    <cellStyle name="Note 3 7 3 20 2" xfId="27997"/>
    <cellStyle name="Note 3 7 3 20 3" xfId="45485"/>
    <cellStyle name="Note 3 7 3 21" xfId="11004"/>
    <cellStyle name="Note 3 7 3 21 2" xfId="28564"/>
    <cellStyle name="Note 3 7 3 21 3" xfId="46052"/>
    <cellStyle name="Note 3 7 3 22" xfId="11514"/>
    <cellStyle name="Note 3 7 3 22 2" xfId="29074"/>
    <cellStyle name="Note 3 7 3 22 3" xfId="46562"/>
    <cellStyle name="Note 3 7 3 23" xfId="12095"/>
    <cellStyle name="Note 3 7 3 23 2" xfId="29655"/>
    <cellStyle name="Note 3 7 3 23 3" xfId="47143"/>
    <cellStyle name="Note 3 7 3 24" xfId="12673"/>
    <cellStyle name="Note 3 7 3 24 2" xfId="30233"/>
    <cellStyle name="Note 3 7 3 24 3" xfId="47721"/>
    <cellStyle name="Note 3 7 3 25" xfId="13249"/>
    <cellStyle name="Note 3 7 3 25 2" xfId="30809"/>
    <cellStyle name="Note 3 7 3 25 3" xfId="48297"/>
    <cellStyle name="Note 3 7 3 26" xfId="13825"/>
    <cellStyle name="Note 3 7 3 26 2" xfId="31385"/>
    <cellStyle name="Note 3 7 3 26 3" xfId="48873"/>
    <cellStyle name="Note 3 7 3 27" xfId="14399"/>
    <cellStyle name="Note 3 7 3 27 2" xfId="31959"/>
    <cellStyle name="Note 3 7 3 27 3" xfId="49447"/>
    <cellStyle name="Note 3 7 3 28" xfId="14955"/>
    <cellStyle name="Note 3 7 3 28 2" xfId="32515"/>
    <cellStyle name="Note 3 7 3 28 3" xfId="50003"/>
    <cellStyle name="Note 3 7 3 29" xfId="15512"/>
    <cellStyle name="Note 3 7 3 29 2" xfId="33072"/>
    <cellStyle name="Note 3 7 3 29 3" xfId="50560"/>
    <cellStyle name="Note 3 7 3 3" xfId="1871"/>
    <cellStyle name="Note 3 7 3 3 2" xfId="19463"/>
    <cellStyle name="Note 3 7 3 3 3" xfId="36951"/>
    <cellStyle name="Note 3 7 3 30" xfId="16070"/>
    <cellStyle name="Note 3 7 3 30 2" xfId="33630"/>
    <cellStyle name="Note 3 7 3 30 3" xfId="51118"/>
    <cellStyle name="Note 3 7 3 31" xfId="16618"/>
    <cellStyle name="Note 3 7 3 31 2" xfId="34178"/>
    <cellStyle name="Note 3 7 3 31 3" xfId="51666"/>
    <cellStyle name="Note 3 7 3 32" xfId="17151"/>
    <cellStyle name="Note 3 7 3 32 2" xfId="34711"/>
    <cellStyle name="Note 3 7 3 32 3" xfId="52199"/>
    <cellStyle name="Note 3 7 3 33" xfId="17672"/>
    <cellStyle name="Note 3 7 3 33 2" xfId="35232"/>
    <cellStyle name="Note 3 7 3 33 3" xfId="52720"/>
    <cellStyle name="Note 3 7 3 34" xfId="18276"/>
    <cellStyle name="Note 3 7 3 35" xfId="35764"/>
    <cellStyle name="Note 3 7 3 36" xfId="53490"/>
    <cellStyle name="Note 3 7 3 37" xfId="53880"/>
    <cellStyle name="Note 3 7 3 4" xfId="2306"/>
    <cellStyle name="Note 3 7 3 4 2" xfId="19898"/>
    <cellStyle name="Note 3 7 3 4 3" xfId="37386"/>
    <cellStyle name="Note 3 7 3 5" xfId="2742"/>
    <cellStyle name="Note 3 7 3 5 2" xfId="20334"/>
    <cellStyle name="Note 3 7 3 5 3" xfId="37822"/>
    <cellStyle name="Note 3 7 3 6" xfId="2386"/>
    <cellStyle name="Note 3 7 3 6 2" xfId="19978"/>
    <cellStyle name="Note 3 7 3 6 3" xfId="37466"/>
    <cellStyle name="Note 3 7 3 7" xfId="3592"/>
    <cellStyle name="Note 3 7 3 7 2" xfId="21184"/>
    <cellStyle name="Note 3 7 3 7 3" xfId="38672"/>
    <cellStyle name="Note 3 7 3 8" xfId="4017"/>
    <cellStyle name="Note 3 7 3 8 2" xfId="21609"/>
    <cellStyle name="Note 3 7 3 8 3" xfId="39097"/>
    <cellStyle name="Note 3 7 3 9" xfId="4438"/>
    <cellStyle name="Note 3 7 3 9 2" xfId="22030"/>
    <cellStyle name="Note 3 7 3 9 3" xfId="39518"/>
    <cellStyle name="Note 3 7 30" xfId="13939"/>
    <cellStyle name="Note 3 7 30 2" xfId="31499"/>
    <cellStyle name="Note 3 7 30 3" xfId="48987"/>
    <cellStyle name="Note 3 7 31" xfId="14499"/>
    <cellStyle name="Note 3 7 31 2" xfId="32059"/>
    <cellStyle name="Note 3 7 31 3" xfId="49547"/>
    <cellStyle name="Note 3 7 32" xfId="15054"/>
    <cellStyle name="Note 3 7 32 2" xfId="32614"/>
    <cellStyle name="Note 3 7 32 3" xfId="50102"/>
    <cellStyle name="Note 3 7 33" xfId="15619"/>
    <cellStyle name="Note 3 7 33 2" xfId="33179"/>
    <cellStyle name="Note 3 7 33 3" xfId="50667"/>
    <cellStyle name="Note 3 7 34" xfId="16166"/>
    <cellStyle name="Note 3 7 34 2" xfId="33726"/>
    <cellStyle name="Note 3 7 34 3" xfId="51214"/>
    <cellStyle name="Note 3 7 35" xfId="16717"/>
    <cellStyle name="Note 3 7 35 2" xfId="34277"/>
    <cellStyle name="Note 3 7 35 3" xfId="51765"/>
    <cellStyle name="Note 3 7 36" xfId="17238"/>
    <cellStyle name="Note 3 7 36 2" xfId="34798"/>
    <cellStyle name="Note 3 7 36 3" xfId="52286"/>
    <cellStyle name="Note 3 7 37" xfId="17842"/>
    <cellStyle name="Note 3 7 38" xfId="35330"/>
    <cellStyle name="Note 3 7 39" xfId="53233"/>
    <cellStyle name="Note 3 7 4" xfId="685"/>
    <cellStyle name="Note 3 7 4 10" xfId="10747"/>
    <cellStyle name="Note 3 7 4 10 2" xfId="28307"/>
    <cellStyle name="Note 3 7 4 10 3" xfId="45795"/>
    <cellStyle name="Note 3 7 4 11" xfId="11257"/>
    <cellStyle name="Note 3 7 4 11 2" xfId="28817"/>
    <cellStyle name="Note 3 7 4 11 3" xfId="46305"/>
    <cellStyle name="Note 3 7 4 12" xfId="11838"/>
    <cellStyle name="Note 3 7 4 12 2" xfId="29398"/>
    <cellStyle name="Note 3 7 4 12 3" xfId="46886"/>
    <cellStyle name="Note 3 7 4 13" xfId="12416"/>
    <cellStyle name="Note 3 7 4 13 2" xfId="29976"/>
    <cellStyle name="Note 3 7 4 13 3" xfId="47464"/>
    <cellStyle name="Note 3 7 4 14" xfId="12992"/>
    <cellStyle name="Note 3 7 4 14 2" xfId="30552"/>
    <cellStyle name="Note 3 7 4 14 3" xfId="48040"/>
    <cellStyle name="Note 3 7 4 15" xfId="13568"/>
    <cellStyle name="Note 3 7 4 15 2" xfId="31128"/>
    <cellStyle name="Note 3 7 4 15 3" xfId="48616"/>
    <cellStyle name="Note 3 7 4 16" xfId="14142"/>
    <cellStyle name="Note 3 7 4 16 2" xfId="31702"/>
    <cellStyle name="Note 3 7 4 16 3" xfId="49190"/>
    <cellStyle name="Note 3 7 4 17" xfId="14698"/>
    <cellStyle name="Note 3 7 4 17 2" xfId="32258"/>
    <cellStyle name="Note 3 7 4 17 3" xfId="49746"/>
    <cellStyle name="Note 3 7 4 18" xfId="15255"/>
    <cellStyle name="Note 3 7 4 18 2" xfId="32815"/>
    <cellStyle name="Note 3 7 4 18 3" xfId="50303"/>
    <cellStyle name="Note 3 7 4 19" xfId="15813"/>
    <cellStyle name="Note 3 7 4 19 2" xfId="33373"/>
    <cellStyle name="Note 3 7 4 19 3" xfId="50861"/>
    <cellStyle name="Note 3 7 4 2" xfId="6148"/>
    <cellStyle name="Note 3 7 4 2 2" xfId="23708"/>
    <cellStyle name="Note 3 7 4 2 3" xfId="41196"/>
    <cellStyle name="Note 3 7 4 20" xfId="16361"/>
    <cellStyle name="Note 3 7 4 20 2" xfId="33921"/>
    <cellStyle name="Note 3 7 4 20 3" xfId="51409"/>
    <cellStyle name="Note 3 7 4 21" xfId="16894"/>
    <cellStyle name="Note 3 7 4 21 2" xfId="34454"/>
    <cellStyle name="Note 3 7 4 21 3" xfId="51942"/>
    <cellStyle name="Note 3 7 4 22" xfId="17415"/>
    <cellStyle name="Note 3 7 4 22 2" xfId="34975"/>
    <cellStyle name="Note 3 7 4 22 3" xfId="52463"/>
    <cellStyle name="Note 3 7 4 23" xfId="18019"/>
    <cellStyle name="Note 3 7 4 24" xfId="35507"/>
    <cellStyle name="Note 3 7 4 3" xfId="6749"/>
    <cellStyle name="Note 3 7 4 3 2" xfId="24309"/>
    <cellStyle name="Note 3 7 4 3 3" xfId="41797"/>
    <cellStyle name="Note 3 7 4 4" xfId="7329"/>
    <cellStyle name="Note 3 7 4 4 2" xfId="24889"/>
    <cellStyle name="Note 3 7 4 4 3" xfId="42377"/>
    <cellStyle name="Note 3 7 4 5" xfId="7897"/>
    <cellStyle name="Note 3 7 4 5 2" xfId="25457"/>
    <cellStyle name="Note 3 7 4 5 3" xfId="42945"/>
    <cellStyle name="Note 3 7 4 6" xfId="8465"/>
    <cellStyle name="Note 3 7 4 6 2" xfId="26025"/>
    <cellStyle name="Note 3 7 4 6 3" xfId="43513"/>
    <cellStyle name="Note 3 7 4 7" xfId="9033"/>
    <cellStyle name="Note 3 7 4 7 2" xfId="26593"/>
    <cellStyle name="Note 3 7 4 7 3" xfId="44081"/>
    <cellStyle name="Note 3 7 4 8" xfId="9601"/>
    <cellStyle name="Note 3 7 4 8 2" xfId="27161"/>
    <cellStyle name="Note 3 7 4 8 3" xfId="44649"/>
    <cellStyle name="Note 3 7 4 9" xfId="10180"/>
    <cellStyle name="Note 3 7 4 9 2" xfId="27740"/>
    <cellStyle name="Note 3 7 4 9 3" xfId="45228"/>
    <cellStyle name="Note 3 7 40" xfId="53567"/>
    <cellStyle name="Note 3 7 5" xfId="1178"/>
    <cellStyle name="Note 3 7 5 2" xfId="18770"/>
    <cellStyle name="Note 3 7 5 3" xfId="36258"/>
    <cellStyle name="Note 3 7 6" xfId="1614"/>
    <cellStyle name="Note 3 7 6 2" xfId="19206"/>
    <cellStyle name="Note 3 7 6 3" xfId="36694"/>
    <cellStyle name="Note 3 7 7" xfId="2049"/>
    <cellStyle name="Note 3 7 7 2" xfId="19641"/>
    <cellStyle name="Note 3 7 7 3" xfId="37129"/>
    <cellStyle name="Note 3 7 8" xfId="2485"/>
    <cellStyle name="Note 3 7 8 2" xfId="20077"/>
    <cellStyle name="Note 3 7 8 3" xfId="37565"/>
    <cellStyle name="Note 3 7 9" xfId="2973"/>
    <cellStyle name="Note 3 7 9 2" xfId="20565"/>
    <cellStyle name="Note 3 7 9 3" xfId="38053"/>
    <cellStyle name="Note 3 8" xfId="260"/>
    <cellStyle name="Note 3 8 10" xfId="3343"/>
    <cellStyle name="Note 3 8 10 2" xfId="20935"/>
    <cellStyle name="Note 3 8 10 3" xfId="38423"/>
    <cellStyle name="Note 3 8 11" xfId="3768"/>
    <cellStyle name="Note 3 8 11 2" xfId="21360"/>
    <cellStyle name="Note 3 8 11 3" xfId="38848"/>
    <cellStyle name="Note 3 8 12" xfId="4189"/>
    <cellStyle name="Note 3 8 12 2" xfId="21781"/>
    <cellStyle name="Note 3 8 12 3" xfId="39269"/>
    <cellStyle name="Note 3 8 13" xfId="4610"/>
    <cellStyle name="Note 3 8 13 2" xfId="22202"/>
    <cellStyle name="Note 3 8 13 3" xfId="39690"/>
    <cellStyle name="Note 3 8 14" xfId="5011"/>
    <cellStyle name="Note 3 8 14 2" xfId="22603"/>
    <cellStyle name="Note 3 8 14 3" xfId="40091"/>
    <cellStyle name="Note 3 8 15" xfId="5411"/>
    <cellStyle name="Note 3 8 15 2" xfId="23003"/>
    <cellStyle name="Note 3 8 15 3" xfId="40491"/>
    <cellStyle name="Note 3 8 16" xfId="5947"/>
    <cellStyle name="Note 3 8 16 2" xfId="23539"/>
    <cellStyle name="Note 3 8 16 3" xfId="41027"/>
    <cellStyle name="Note 3 8 17" xfId="6548"/>
    <cellStyle name="Note 3 8 17 2" xfId="24108"/>
    <cellStyle name="Note 3 8 17 3" xfId="41596"/>
    <cellStyle name="Note 3 8 18" xfId="7128"/>
    <cellStyle name="Note 3 8 18 2" xfId="24688"/>
    <cellStyle name="Note 3 8 18 3" xfId="42176"/>
    <cellStyle name="Note 3 8 19" xfId="7696"/>
    <cellStyle name="Note 3 8 19 2" xfId="25256"/>
    <cellStyle name="Note 3 8 19 3" xfId="42744"/>
    <cellStyle name="Note 3 8 2" xfId="830"/>
    <cellStyle name="Note 3 8 2 10" xfId="4747"/>
    <cellStyle name="Note 3 8 2 10 2" xfId="22339"/>
    <cellStyle name="Note 3 8 2 10 3" xfId="39827"/>
    <cellStyle name="Note 3 8 2 11" xfId="5148"/>
    <cellStyle name="Note 3 8 2 11 2" xfId="22740"/>
    <cellStyle name="Note 3 8 2 11 3" xfId="40228"/>
    <cellStyle name="Note 3 8 2 12" xfId="5548"/>
    <cellStyle name="Note 3 8 2 12 2" xfId="23140"/>
    <cellStyle name="Note 3 8 2 12 3" xfId="40628"/>
    <cellStyle name="Note 3 8 2 13" xfId="6293"/>
    <cellStyle name="Note 3 8 2 13 2" xfId="23853"/>
    <cellStyle name="Note 3 8 2 13 3" xfId="41341"/>
    <cellStyle name="Note 3 8 2 14" xfId="6894"/>
    <cellStyle name="Note 3 8 2 14 2" xfId="24454"/>
    <cellStyle name="Note 3 8 2 14 3" xfId="41942"/>
    <cellStyle name="Note 3 8 2 15" xfId="7474"/>
    <cellStyle name="Note 3 8 2 15 2" xfId="25034"/>
    <cellStyle name="Note 3 8 2 15 3" xfId="42522"/>
    <cellStyle name="Note 3 8 2 16" xfId="8042"/>
    <cellStyle name="Note 3 8 2 16 2" xfId="25602"/>
    <cellStyle name="Note 3 8 2 16 3" xfId="43090"/>
    <cellStyle name="Note 3 8 2 17" xfId="8610"/>
    <cellStyle name="Note 3 8 2 17 2" xfId="26170"/>
    <cellStyle name="Note 3 8 2 17 3" xfId="43658"/>
    <cellStyle name="Note 3 8 2 18" xfId="9178"/>
    <cellStyle name="Note 3 8 2 18 2" xfId="26738"/>
    <cellStyle name="Note 3 8 2 18 3" xfId="44226"/>
    <cellStyle name="Note 3 8 2 19" xfId="9746"/>
    <cellStyle name="Note 3 8 2 19 2" xfId="27306"/>
    <cellStyle name="Note 3 8 2 19 3" xfId="44794"/>
    <cellStyle name="Note 3 8 2 2" xfId="1323"/>
    <cellStyle name="Note 3 8 2 2 2" xfId="18915"/>
    <cellStyle name="Note 3 8 2 2 3" xfId="36403"/>
    <cellStyle name="Note 3 8 2 20" xfId="10325"/>
    <cellStyle name="Note 3 8 2 20 2" xfId="27885"/>
    <cellStyle name="Note 3 8 2 20 3" xfId="45373"/>
    <cellStyle name="Note 3 8 2 21" xfId="10892"/>
    <cellStyle name="Note 3 8 2 21 2" xfId="28452"/>
    <cellStyle name="Note 3 8 2 21 3" xfId="45940"/>
    <cellStyle name="Note 3 8 2 22" xfId="11402"/>
    <cellStyle name="Note 3 8 2 22 2" xfId="28962"/>
    <cellStyle name="Note 3 8 2 22 3" xfId="46450"/>
    <cellStyle name="Note 3 8 2 23" xfId="11983"/>
    <cellStyle name="Note 3 8 2 23 2" xfId="29543"/>
    <cellStyle name="Note 3 8 2 23 3" xfId="47031"/>
    <cellStyle name="Note 3 8 2 24" xfId="12561"/>
    <cellStyle name="Note 3 8 2 24 2" xfId="30121"/>
    <cellStyle name="Note 3 8 2 24 3" xfId="47609"/>
    <cellStyle name="Note 3 8 2 25" xfId="13137"/>
    <cellStyle name="Note 3 8 2 25 2" xfId="30697"/>
    <cellStyle name="Note 3 8 2 25 3" xfId="48185"/>
    <cellStyle name="Note 3 8 2 26" xfId="13713"/>
    <cellStyle name="Note 3 8 2 26 2" xfId="31273"/>
    <cellStyle name="Note 3 8 2 26 3" xfId="48761"/>
    <cellStyle name="Note 3 8 2 27" xfId="14287"/>
    <cellStyle name="Note 3 8 2 27 2" xfId="31847"/>
    <cellStyle name="Note 3 8 2 27 3" xfId="49335"/>
    <cellStyle name="Note 3 8 2 28" xfId="14843"/>
    <cellStyle name="Note 3 8 2 28 2" xfId="32403"/>
    <cellStyle name="Note 3 8 2 28 3" xfId="49891"/>
    <cellStyle name="Note 3 8 2 29" xfId="15400"/>
    <cellStyle name="Note 3 8 2 29 2" xfId="32960"/>
    <cellStyle name="Note 3 8 2 29 3" xfId="50448"/>
    <cellStyle name="Note 3 8 2 3" xfId="1759"/>
    <cellStyle name="Note 3 8 2 3 2" xfId="19351"/>
    <cellStyle name="Note 3 8 2 3 3" xfId="36839"/>
    <cellStyle name="Note 3 8 2 30" xfId="15958"/>
    <cellStyle name="Note 3 8 2 30 2" xfId="33518"/>
    <cellStyle name="Note 3 8 2 30 3" xfId="51006"/>
    <cellStyle name="Note 3 8 2 31" xfId="16506"/>
    <cellStyle name="Note 3 8 2 31 2" xfId="34066"/>
    <cellStyle name="Note 3 8 2 31 3" xfId="51554"/>
    <cellStyle name="Note 3 8 2 32" xfId="17039"/>
    <cellStyle name="Note 3 8 2 32 2" xfId="34599"/>
    <cellStyle name="Note 3 8 2 32 3" xfId="52087"/>
    <cellStyle name="Note 3 8 2 33" xfId="17560"/>
    <cellStyle name="Note 3 8 2 33 2" xfId="35120"/>
    <cellStyle name="Note 3 8 2 33 3" xfId="52608"/>
    <cellStyle name="Note 3 8 2 34" xfId="18164"/>
    <cellStyle name="Note 3 8 2 35" xfId="35652"/>
    <cellStyle name="Note 3 8 2 36" xfId="53378"/>
    <cellStyle name="Note 3 8 2 37" xfId="53010"/>
    <cellStyle name="Note 3 8 2 4" xfId="2194"/>
    <cellStyle name="Note 3 8 2 4 2" xfId="19786"/>
    <cellStyle name="Note 3 8 2 4 3" xfId="37274"/>
    <cellStyle name="Note 3 8 2 5" xfId="2630"/>
    <cellStyle name="Note 3 8 2 5 2" xfId="20222"/>
    <cellStyle name="Note 3 8 2 5 3" xfId="37710"/>
    <cellStyle name="Note 3 8 2 6" xfId="3106"/>
    <cellStyle name="Note 3 8 2 6 2" xfId="20698"/>
    <cellStyle name="Note 3 8 2 6 3" xfId="38186"/>
    <cellStyle name="Note 3 8 2 7" xfId="3480"/>
    <cellStyle name="Note 3 8 2 7 2" xfId="21072"/>
    <cellStyle name="Note 3 8 2 7 3" xfId="38560"/>
    <cellStyle name="Note 3 8 2 8" xfId="3905"/>
    <cellStyle name="Note 3 8 2 8 2" xfId="21497"/>
    <cellStyle name="Note 3 8 2 8 3" xfId="38985"/>
    <cellStyle name="Note 3 8 2 9" xfId="4326"/>
    <cellStyle name="Note 3 8 2 9 2" xfId="21918"/>
    <cellStyle name="Note 3 8 2 9 3" xfId="39406"/>
    <cellStyle name="Note 3 8 20" xfId="8264"/>
    <cellStyle name="Note 3 8 20 2" xfId="25824"/>
    <cellStyle name="Note 3 8 20 3" xfId="43312"/>
    <cellStyle name="Note 3 8 21" xfId="8832"/>
    <cellStyle name="Note 3 8 21 2" xfId="26392"/>
    <cellStyle name="Note 3 8 21 3" xfId="43880"/>
    <cellStyle name="Note 3 8 22" xfId="9400"/>
    <cellStyle name="Note 3 8 22 2" xfId="26960"/>
    <cellStyle name="Note 3 8 22 3" xfId="44448"/>
    <cellStyle name="Note 3 8 23" xfId="9980"/>
    <cellStyle name="Note 3 8 23 2" xfId="27540"/>
    <cellStyle name="Note 3 8 23 3" xfId="45028"/>
    <cellStyle name="Note 3 8 24" xfId="10547"/>
    <cellStyle name="Note 3 8 24 2" xfId="28107"/>
    <cellStyle name="Note 3 8 24 3" xfId="45595"/>
    <cellStyle name="Note 3 8 25" xfId="11058"/>
    <cellStyle name="Note 3 8 25 2" xfId="28618"/>
    <cellStyle name="Note 3 8 25 3" xfId="46106"/>
    <cellStyle name="Note 3 8 26" xfId="11637"/>
    <cellStyle name="Note 3 8 26 2" xfId="29197"/>
    <cellStyle name="Note 3 8 26 3" xfId="46685"/>
    <cellStyle name="Note 3 8 27" xfId="12215"/>
    <cellStyle name="Note 3 8 27 2" xfId="29775"/>
    <cellStyle name="Note 3 8 27 3" xfId="47263"/>
    <cellStyle name="Note 3 8 28" xfId="12794"/>
    <cellStyle name="Note 3 8 28 2" xfId="30354"/>
    <cellStyle name="Note 3 8 28 3" xfId="47842"/>
    <cellStyle name="Note 3 8 29" xfId="13370"/>
    <cellStyle name="Note 3 8 29 2" xfId="30930"/>
    <cellStyle name="Note 3 8 29 3" xfId="48418"/>
    <cellStyle name="Note 3 8 3" xfId="950"/>
    <cellStyle name="Note 3 8 3 10" xfId="4867"/>
    <cellStyle name="Note 3 8 3 10 2" xfId="22459"/>
    <cellStyle name="Note 3 8 3 10 3" xfId="39947"/>
    <cellStyle name="Note 3 8 3 11" xfId="5268"/>
    <cellStyle name="Note 3 8 3 11 2" xfId="22860"/>
    <cellStyle name="Note 3 8 3 11 3" xfId="40348"/>
    <cellStyle name="Note 3 8 3 12" xfId="5668"/>
    <cellStyle name="Note 3 8 3 12 2" xfId="23260"/>
    <cellStyle name="Note 3 8 3 12 3" xfId="40748"/>
    <cellStyle name="Note 3 8 3 13" xfId="6413"/>
    <cellStyle name="Note 3 8 3 13 2" xfId="23973"/>
    <cellStyle name="Note 3 8 3 13 3" xfId="41461"/>
    <cellStyle name="Note 3 8 3 14" xfId="7014"/>
    <cellStyle name="Note 3 8 3 14 2" xfId="24574"/>
    <cellStyle name="Note 3 8 3 14 3" xfId="42062"/>
    <cellStyle name="Note 3 8 3 15" xfId="7594"/>
    <cellStyle name="Note 3 8 3 15 2" xfId="25154"/>
    <cellStyle name="Note 3 8 3 15 3" xfId="42642"/>
    <cellStyle name="Note 3 8 3 16" xfId="8162"/>
    <cellStyle name="Note 3 8 3 16 2" xfId="25722"/>
    <cellStyle name="Note 3 8 3 16 3" xfId="43210"/>
    <cellStyle name="Note 3 8 3 17" xfId="8730"/>
    <cellStyle name="Note 3 8 3 17 2" xfId="26290"/>
    <cellStyle name="Note 3 8 3 17 3" xfId="43778"/>
    <cellStyle name="Note 3 8 3 18" xfId="9298"/>
    <cellStyle name="Note 3 8 3 18 2" xfId="26858"/>
    <cellStyle name="Note 3 8 3 18 3" xfId="44346"/>
    <cellStyle name="Note 3 8 3 19" xfId="9866"/>
    <cellStyle name="Note 3 8 3 19 2" xfId="27426"/>
    <cellStyle name="Note 3 8 3 19 3" xfId="44914"/>
    <cellStyle name="Note 3 8 3 2" xfId="1443"/>
    <cellStyle name="Note 3 8 3 2 2" xfId="19035"/>
    <cellStyle name="Note 3 8 3 2 3" xfId="36523"/>
    <cellStyle name="Note 3 8 3 20" xfId="10445"/>
    <cellStyle name="Note 3 8 3 20 2" xfId="28005"/>
    <cellStyle name="Note 3 8 3 20 3" xfId="45493"/>
    <cellStyle name="Note 3 8 3 21" xfId="11012"/>
    <cellStyle name="Note 3 8 3 21 2" xfId="28572"/>
    <cellStyle name="Note 3 8 3 21 3" xfId="46060"/>
    <cellStyle name="Note 3 8 3 22" xfId="11522"/>
    <cellStyle name="Note 3 8 3 22 2" xfId="29082"/>
    <cellStyle name="Note 3 8 3 22 3" xfId="46570"/>
    <cellStyle name="Note 3 8 3 23" xfId="12103"/>
    <cellStyle name="Note 3 8 3 23 2" xfId="29663"/>
    <cellStyle name="Note 3 8 3 23 3" xfId="47151"/>
    <cellStyle name="Note 3 8 3 24" xfId="12681"/>
    <cellStyle name="Note 3 8 3 24 2" xfId="30241"/>
    <cellStyle name="Note 3 8 3 24 3" xfId="47729"/>
    <cellStyle name="Note 3 8 3 25" xfId="13257"/>
    <cellStyle name="Note 3 8 3 25 2" xfId="30817"/>
    <cellStyle name="Note 3 8 3 25 3" xfId="48305"/>
    <cellStyle name="Note 3 8 3 26" xfId="13833"/>
    <cellStyle name="Note 3 8 3 26 2" xfId="31393"/>
    <cellStyle name="Note 3 8 3 26 3" xfId="48881"/>
    <cellStyle name="Note 3 8 3 27" xfId="14407"/>
    <cellStyle name="Note 3 8 3 27 2" xfId="31967"/>
    <cellStyle name="Note 3 8 3 27 3" xfId="49455"/>
    <cellStyle name="Note 3 8 3 28" xfId="14963"/>
    <cellStyle name="Note 3 8 3 28 2" xfId="32523"/>
    <cellStyle name="Note 3 8 3 28 3" xfId="50011"/>
    <cellStyle name="Note 3 8 3 29" xfId="15520"/>
    <cellStyle name="Note 3 8 3 29 2" xfId="33080"/>
    <cellStyle name="Note 3 8 3 29 3" xfId="50568"/>
    <cellStyle name="Note 3 8 3 3" xfId="1879"/>
    <cellStyle name="Note 3 8 3 3 2" xfId="19471"/>
    <cellStyle name="Note 3 8 3 3 3" xfId="36959"/>
    <cellStyle name="Note 3 8 3 30" xfId="16078"/>
    <cellStyle name="Note 3 8 3 30 2" xfId="33638"/>
    <cellStyle name="Note 3 8 3 30 3" xfId="51126"/>
    <cellStyle name="Note 3 8 3 31" xfId="16626"/>
    <cellStyle name="Note 3 8 3 31 2" xfId="34186"/>
    <cellStyle name="Note 3 8 3 31 3" xfId="51674"/>
    <cellStyle name="Note 3 8 3 32" xfId="17159"/>
    <cellStyle name="Note 3 8 3 32 2" xfId="34719"/>
    <cellStyle name="Note 3 8 3 32 3" xfId="52207"/>
    <cellStyle name="Note 3 8 3 33" xfId="17680"/>
    <cellStyle name="Note 3 8 3 33 2" xfId="35240"/>
    <cellStyle name="Note 3 8 3 33 3" xfId="52728"/>
    <cellStyle name="Note 3 8 3 34" xfId="18284"/>
    <cellStyle name="Note 3 8 3 35" xfId="35772"/>
    <cellStyle name="Note 3 8 3 36" xfId="53498"/>
    <cellStyle name="Note 3 8 3 37" xfId="53888"/>
    <cellStyle name="Note 3 8 3 4" xfId="2314"/>
    <cellStyle name="Note 3 8 3 4 2" xfId="19906"/>
    <cellStyle name="Note 3 8 3 4 3" xfId="37394"/>
    <cellStyle name="Note 3 8 3 5" xfId="2750"/>
    <cellStyle name="Note 3 8 3 5 2" xfId="20342"/>
    <cellStyle name="Note 3 8 3 5 3" xfId="37830"/>
    <cellStyle name="Note 3 8 3 6" xfId="1512"/>
    <cellStyle name="Note 3 8 3 6 2" xfId="19104"/>
    <cellStyle name="Note 3 8 3 6 3" xfId="36592"/>
    <cellStyle name="Note 3 8 3 7" xfId="3600"/>
    <cellStyle name="Note 3 8 3 7 2" xfId="21192"/>
    <cellStyle name="Note 3 8 3 7 3" xfId="38680"/>
    <cellStyle name="Note 3 8 3 8" xfId="4025"/>
    <cellStyle name="Note 3 8 3 8 2" xfId="21617"/>
    <cellStyle name="Note 3 8 3 8 3" xfId="39105"/>
    <cellStyle name="Note 3 8 3 9" xfId="4446"/>
    <cellStyle name="Note 3 8 3 9 2" xfId="22038"/>
    <cellStyle name="Note 3 8 3 9 3" xfId="39526"/>
    <cellStyle name="Note 3 8 30" xfId="13947"/>
    <cellStyle name="Note 3 8 30 2" xfId="31507"/>
    <cellStyle name="Note 3 8 30 3" xfId="48995"/>
    <cellStyle name="Note 3 8 31" xfId="14507"/>
    <cellStyle name="Note 3 8 31 2" xfId="32067"/>
    <cellStyle name="Note 3 8 31 3" xfId="49555"/>
    <cellStyle name="Note 3 8 32" xfId="15062"/>
    <cellStyle name="Note 3 8 32 2" xfId="32622"/>
    <cellStyle name="Note 3 8 32 3" xfId="50110"/>
    <cellStyle name="Note 3 8 33" xfId="15627"/>
    <cellStyle name="Note 3 8 33 2" xfId="33187"/>
    <cellStyle name="Note 3 8 33 3" xfId="50675"/>
    <cellStyle name="Note 3 8 34" xfId="16174"/>
    <cellStyle name="Note 3 8 34 2" xfId="33734"/>
    <cellStyle name="Note 3 8 34 3" xfId="51222"/>
    <cellStyle name="Note 3 8 35" xfId="16725"/>
    <cellStyle name="Note 3 8 35 2" xfId="34285"/>
    <cellStyle name="Note 3 8 35 3" xfId="51773"/>
    <cellStyle name="Note 3 8 36" xfId="17246"/>
    <cellStyle name="Note 3 8 36 2" xfId="34806"/>
    <cellStyle name="Note 3 8 36 3" xfId="52294"/>
    <cellStyle name="Note 3 8 37" xfId="17850"/>
    <cellStyle name="Note 3 8 38" xfId="35338"/>
    <cellStyle name="Note 3 8 39" xfId="53241"/>
    <cellStyle name="Note 3 8 4" xfId="693"/>
    <cellStyle name="Note 3 8 4 10" xfId="10755"/>
    <cellStyle name="Note 3 8 4 10 2" xfId="28315"/>
    <cellStyle name="Note 3 8 4 10 3" xfId="45803"/>
    <cellStyle name="Note 3 8 4 11" xfId="11265"/>
    <cellStyle name="Note 3 8 4 11 2" xfId="28825"/>
    <cellStyle name="Note 3 8 4 11 3" xfId="46313"/>
    <cellStyle name="Note 3 8 4 12" xfId="11846"/>
    <cellStyle name="Note 3 8 4 12 2" xfId="29406"/>
    <cellStyle name="Note 3 8 4 12 3" xfId="46894"/>
    <cellStyle name="Note 3 8 4 13" xfId="12424"/>
    <cellStyle name="Note 3 8 4 13 2" xfId="29984"/>
    <cellStyle name="Note 3 8 4 13 3" xfId="47472"/>
    <cellStyle name="Note 3 8 4 14" xfId="13000"/>
    <cellStyle name="Note 3 8 4 14 2" xfId="30560"/>
    <cellStyle name="Note 3 8 4 14 3" xfId="48048"/>
    <cellStyle name="Note 3 8 4 15" xfId="13576"/>
    <cellStyle name="Note 3 8 4 15 2" xfId="31136"/>
    <cellStyle name="Note 3 8 4 15 3" xfId="48624"/>
    <cellStyle name="Note 3 8 4 16" xfId="14150"/>
    <cellStyle name="Note 3 8 4 16 2" xfId="31710"/>
    <cellStyle name="Note 3 8 4 16 3" xfId="49198"/>
    <cellStyle name="Note 3 8 4 17" xfId="14706"/>
    <cellStyle name="Note 3 8 4 17 2" xfId="32266"/>
    <cellStyle name="Note 3 8 4 17 3" xfId="49754"/>
    <cellStyle name="Note 3 8 4 18" xfId="15263"/>
    <cellStyle name="Note 3 8 4 18 2" xfId="32823"/>
    <cellStyle name="Note 3 8 4 18 3" xfId="50311"/>
    <cellStyle name="Note 3 8 4 19" xfId="15821"/>
    <cellStyle name="Note 3 8 4 19 2" xfId="33381"/>
    <cellStyle name="Note 3 8 4 19 3" xfId="50869"/>
    <cellStyle name="Note 3 8 4 2" xfId="6156"/>
    <cellStyle name="Note 3 8 4 2 2" xfId="23716"/>
    <cellStyle name="Note 3 8 4 2 3" xfId="41204"/>
    <cellStyle name="Note 3 8 4 20" xfId="16369"/>
    <cellStyle name="Note 3 8 4 20 2" xfId="33929"/>
    <cellStyle name="Note 3 8 4 20 3" xfId="51417"/>
    <cellStyle name="Note 3 8 4 21" xfId="16902"/>
    <cellStyle name="Note 3 8 4 21 2" xfId="34462"/>
    <cellStyle name="Note 3 8 4 21 3" xfId="51950"/>
    <cellStyle name="Note 3 8 4 22" xfId="17423"/>
    <cellStyle name="Note 3 8 4 22 2" xfId="34983"/>
    <cellStyle name="Note 3 8 4 22 3" xfId="52471"/>
    <cellStyle name="Note 3 8 4 23" xfId="18027"/>
    <cellStyle name="Note 3 8 4 24" xfId="35515"/>
    <cellStyle name="Note 3 8 4 3" xfId="6757"/>
    <cellStyle name="Note 3 8 4 3 2" xfId="24317"/>
    <cellStyle name="Note 3 8 4 3 3" xfId="41805"/>
    <cellStyle name="Note 3 8 4 4" xfId="7337"/>
    <cellStyle name="Note 3 8 4 4 2" xfId="24897"/>
    <cellStyle name="Note 3 8 4 4 3" xfId="42385"/>
    <cellStyle name="Note 3 8 4 5" xfId="7905"/>
    <cellStyle name="Note 3 8 4 5 2" xfId="25465"/>
    <cellStyle name="Note 3 8 4 5 3" xfId="42953"/>
    <cellStyle name="Note 3 8 4 6" xfId="8473"/>
    <cellStyle name="Note 3 8 4 6 2" xfId="26033"/>
    <cellStyle name="Note 3 8 4 6 3" xfId="43521"/>
    <cellStyle name="Note 3 8 4 7" xfId="9041"/>
    <cellStyle name="Note 3 8 4 7 2" xfId="26601"/>
    <cellStyle name="Note 3 8 4 7 3" xfId="44089"/>
    <cellStyle name="Note 3 8 4 8" xfId="9609"/>
    <cellStyle name="Note 3 8 4 8 2" xfId="27169"/>
    <cellStyle name="Note 3 8 4 8 3" xfId="44657"/>
    <cellStyle name="Note 3 8 4 9" xfId="10188"/>
    <cellStyle name="Note 3 8 4 9 2" xfId="27748"/>
    <cellStyle name="Note 3 8 4 9 3" xfId="45236"/>
    <cellStyle name="Note 3 8 40" xfId="53579"/>
    <cellStyle name="Note 3 8 5" xfId="1186"/>
    <cellStyle name="Note 3 8 5 2" xfId="18778"/>
    <cellStyle name="Note 3 8 5 3" xfId="36266"/>
    <cellStyle name="Note 3 8 6" xfId="1622"/>
    <cellStyle name="Note 3 8 6 2" xfId="19214"/>
    <cellStyle name="Note 3 8 6 3" xfId="36702"/>
    <cellStyle name="Note 3 8 7" xfId="2057"/>
    <cellStyle name="Note 3 8 7 2" xfId="19649"/>
    <cellStyle name="Note 3 8 7 3" xfId="37137"/>
    <cellStyle name="Note 3 8 8" xfId="2493"/>
    <cellStyle name="Note 3 8 8 2" xfId="20085"/>
    <cellStyle name="Note 3 8 8 3" xfId="37573"/>
    <cellStyle name="Note 3 8 9" xfId="481"/>
    <cellStyle name="Note 3 8 9 2" xfId="18528"/>
    <cellStyle name="Note 3 8 9 3" xfId="36016"/>
    <cellStyle name="Note 3 9" xfId="247"/>
    <cellStyle name="Note 3 9 10" xfId="3357"/>
    <cellStyle name="Note 3 9 10 2" xfId="20949"/>
    <cellStyle name="Note 3 9 10 3" xfId="38437"/>
    <cellStyle name="Note 3 9 11" xfId="3782"/>
    <cellStyle name="Note 3 9 11 2" xfId="21374"/>
    <cellStyle name="Note 3 9 11 3" xfId="38862"/>
    <cellStyle name="Note 3 9 12" xfId="4203"/>
    <cellStyle name="Note 3 9 12 2" xfId="21795"/>
    <cellStyle name="Note 3 9 12 3" xfId="39283"/>
    <cellStyle name="Note 3 9 13" xfId="4624"/>
    <cellStyle name="Note 3 9 13 2" xfId="22216"/>
    <cellStyle name="Note 3 9 13 3" xfId="39704"/>
    <cellStyle name="Note 3 9 14" xfId="5025"/>
    <cellStyle name="Note 3 9 14 2" xfId="22617"/>
    <cellStyle name="Note 3 9 14 3" xfId="40105"/>
    <cellStyle name="Note 3 9 15" xfId="5425"/>
    <cellStyle name="Note 3 9 15 2" xfId="23017"/>
    <cellStyle name="Note 3 9 15 3" xfId="40505"/>
    <cellStyle name="Note 3 9 16" xfId="5961"/>
    <cellStyle name="Note 3 9 16 2" xfId="23553"/>
    <cellStyle name="Note 3 9 16 3" xfId="41041"/>
    <cellStyle name="Note 3 9 17" xfId="6562"/>
    <cellStyle name="Note 3 9 17 2" xfId="24122"/>
    <cellStyle name="Note 3 9 17 3" xfId="41610"/>
    <cellStyle name="Note 3 9 18" xfId="7142"/>
    <cellStyle name="Note 3 9 18 2" xfId="24702"/>
    <cellStyle name="Note 3 9 18 3" xfId="42190"/>
    <cellStyle name="Note 3 9 19" xfId="7710"/>
    <cellStyle name="Note 3 9 19 2" xfId="25270"/>
    <cellStyle name="Note 3 9 19 3" xfId="42758"/>
    <cellStyle name="Note 3 9 2" xfId="844"/>
    <cellStyle name="Note 3 9 2 10" xfId="4761"/>
    <cellStyle name="Note 3 9 2 10 2" xfId="22353"/>
    <cellStyle name="Note 3 9 2 10 3" xfId="39841"/>
    <cellStyle name="Note 3 9 2 11" xfId="5162"/>
    <cellStyle name="Note 3 9 2 11 2" xfId="22754"/>
    <cellStyle name="Note 3 9 2 11 3" xfId="40242"/>
    <cellStyle name="Note 3 9 2 12" xfId="5562"/>
    <cellStyle name="Note 3 9 2 12 2" xfId="23154"/>
    <cellStyle name="Note 3 9 2 12 3" xfId="40642"/>
    <cellStyle name="Note 3 9 2 13" xfId="6307"/>
    <cellStyle name="Note 3 9 2 13 2" xfId="23867"/>
    <cellStyle name="Note 3 9 2 13 3" xfId="41355"/>
    <cellStyle name="Note 3 9 2 14" xfId="6908"/>
    <cellStyle name="Note 3 9 2 14 2" xfId="24468"/>
    <cellStyle name="Note 3 9 2 14 3" xfId="41956"/>
    <cellStyle name="Note 3 9 2 15" xfId="7488"/>
    <cellStyle name="Note 3 9 2 15 2" xfId="25048"/>
    <cellStyle name="Note 3 9 2 15 3" xfId="42536"/>
    <cellStyle name="Note 3 9 2 16" xfId="8056"/>
    <cellStyle name="Note 3 9 2 16 2" xfId="25616"/>
    <cellStyle name="Note 3 9 2 16 3" xfId="43104"/>
    <cellStyle name="Note 3 9 2 17" xfId="8624"/>
    <cellStyle name="Note 3 9 2 17 2" xfId="26184"/>
    <cellStyle name="Note 3 9 2 17 3" xfId="43672"/>
    <cellStyle name="Note 3 9 2 18" xfId="9192"/>
    <cellStyle name="Note 3 9 2 18 2" xfId="26752"/>
    <cellStyle name="Note 3 9 2 18 3" xfId="44240"/>
    <cellStyle name="Note 3 9 2 19" xfId="9760"/>
    <cellStyle name="Note 3 9 2 19 2" xfId="27320"/>
    <cellStyle name="Note 3 9 2 19 3" xfId="44808"/>
    <cellStyle name="Note 3 9 2 2" xfId="1337"/>
    <cellStyle name="Note 3 9 2 2 2" xfId="18929"/>
    <cellStyle name="Note 3 9 2 2 3" xfId="36417"/>
    <cellStyle name="Note 3 9 2 20" xfId="10339"/>
    <cellStyle name="Note 3 9 2 20 2" xfId="27899"/>
    <cellStyle name="Note 3 9 2 20 3" xfId="45387"/>
    <cellStyle name="Note 3 9 2 21" xfId="10906"/>
    <cellStyle name="Note 3 9 2 21 2" xfId="28466"/>
    <cellStyle name="Note 3 9 2 21 3" xfId="45954"/>
    <cellStyle name="Note 3 9 2 22" xfId="11416"/>
    <cellStyle name="Note 3 9 2 22 2" xfId="28976"/>
    <cellStyle name="Note 3 9 2 22 3" xfId="46464"/>
    <cellStyle name="Note 3 9 2 23" xfId="11997"/>
    <cellStyle name="Note 3 9 2 23 2" xfId="29557"/>
    <cellStyle name="Note 3 9 2 23 3" xfId="47045"/>
    <cellStyle name="Note 3 9 2 24" xfId="12575"/>
    <cellStyle name="Note 3 9 2 24 2" xfId="30135"/>
    <cellStyle name="Note 3 9 2 24 3" xfId="47623"/>
    <cellStyle name="Note 3 9 2 25" xfId="13151"/>
    <cellStyle name="Note 3 9 2 25 2" xfId="30711"/>
    <cellStyle name="Note 3 9 2 25 3" xfId="48199"/>
    <cellStyle name="Note 3 9 2 26" xfId="13727"/>
    <cellStyle name="Note 3 9 2 26 2" xfId="31287"/>
    <cellStyle name="Note 3 9 2 26 3" xfId="48775"/>
    <cellStyle name="Note 3 9 2 27" xfId="14301"/>
    <cellStyle name="Note 3 9 2 27 2" xfId="31861"/>
    <cellStyle name="Note 3 9 2 27 3" xfId="49349"/>
    <cellStyle name="Note 3 9 2 28" xfId="14857"/>
    <cellStyle name="Note 3 9 2 28 2" xfId="32417"/>
    <cellStyle name="Note 3 9 2 28 3" xfId="49905"/>
    <cellStyle name="Note 3 9 2 29" xfId="15414"/>
    <cellStyle name="Note 3 9 2 29 2" xfId="32974"/>
    <cellStyle name="Note 3 9 2 29 3" xfId="50462"/>
    <cellStyle name="Note 3 9 2 3" xfId="1773"/>
    <cellStyle name="Note 3 9 2 3 2" xfId="19365"/>
    <cellStyle name="Note 3 9 2 3 3" xfId="36853"/>
    <cellStyle name="Note 3 9 2 30" xfId="15972"/>
    <cellStyle name="Note 3 9 2 30 2" xfId="33532"/>
    <cellStyle name="Note 3 9 2 30 3" xfId="51020"/>
    <cellStyle name="Note 3 9 2 31" xfId="16520"/>
    <cellStyle name="Note 3 9 2 31 2" xfId="34080"/>
    <cellStyle name="Note 3 9 2 31 3" xfId="51568"/>
    <cellStyle name="Note 3 9 2 32" xfId="17053"/>
    <cellStyle name="Note 3 9 2 32 2" xfId="34613"/>
    <cellStyle name="Note 3 9 2 32 3" xfId="52101"/>
    <cellStyle name="Note 3 9 2 33" xfId="17574"/>
    <cellStyle name="Note 3 9 2 33 2" xfId="35134"/>
    <cellStyle name="Note 3 9 2 33 3" xfId="52622"/>
    <cellStyle name="Note 3 9 2 34" xfId="18178"/>
    <cellStyle name="Note 3 9 2 35" xfId="35666"/>
    <cellStyle name="Note 3 9 2 36" xfId="53392"/>
    <cellStyle name="Note 3 9 2 37" xfId="53629"/>
    <cellStyle name="Note 3 9 2 4" xfId="2208"/>
    <cellStyle name="Note 3 9 2 4 2" xfId="19800"/>
    <cellStyle name="Note 3 9 2 4 3" xfId="37288"/>
    <cellStyle name="Note 3 9 2 5" xfId="2644"/>
    <cellStyle name="Note 3 9 2 5 2" xfId="20236"/>
    <cellStyle name="Note 3 9 2 5 3" xfId="37724"/>
    <cellStyle name="Note 3 9 2 6" xfId="457"/>
    <cellStyle name="Note 3 9 2 6 2" xfId="18504"/>
    <cellStyle name="Note 3 9 2 6 3" xfId="35992"/>
    <cellStyle name="Note 3 9 2 7" xfId="3494"/>
    <cellStyle name="Note 3 9 2 7 2" xfId="21086"/>
    <cellStyle name="Note 3 9 2 7 3" xfId="38574"/>
    <cellStyle name="Note 3 9 2 8" xfId="3919"/>
    <cellStyle name="Note 3 9 2 8 2" xfId="21511"/>
    <cellStyle name="Note 3 9 2 8 3" xfId="38999"/>
    <cellStyle name="Note 3 9 2 9" xfId="4340"/>
    <cellStyle name="Note 3 9 2 9 2" xfId="21932"/>
    <cellStyle name="Note 3 9 2 9 3" xfId="39420"/>
    <cellStyle name="Note 3 9 20" xfId="8278"/>
    <cellStyle name="Note 3 9 20 2" xfId="25838"/>
    <cellStyle name="Note 3 9 20 3" xfId="43326"/>
    <cellStyle name="Note 3 9 21" xfId="8846"/>
    <cellStyle name="Note 3 9 21 2" xfId="26406"/>
    <cellStyle name="Note 3 9 21 3" xfId="43894"/>
    <cellStyle name="Note 3 9 22" xfId="9414"/>
    <cellStyle name="Note 3 9 22 2" xfId="26974"/>
    <cellStyle name="Note 3 9 22 3" xfId="44462"/>
    <cellStyle name="Note 3 9 23" xfId="9994"/>
    <cellStyle name="Note 3 9 23 2" xfId="27554"/>
    <cellStyle name="Note 3 9 23 3" xfId="45042"/>
    <cellStyle name="Note 3 9 24" xfId="10561"/>
    <cellStyle name="Note 3 9 24 2" xfId="28121"/>
    <cellStyle name="Note 3 9 24 3" xfId="45609"/>
    <cellStyle name="Note 3 9 25" xfId="11072"/>
    <cellStyle name="Note 3 9 25 2" xfId="28632"/>
    <cellStyle name="Note 3 9 25 3" xfId="46120"/>
    <cellStyle name="Note 3 9 26" xfId="11651"/>
    <cellStyle name="Note 3 9 26 2" xfId="29211"/>
    <cellStyle name="Note 3 9 26 3" xfId="46699"/>
    <cellStyle name="Note 3 9 27" xfId="12229"/>
    <cellStyle name="Note 3 9 27 2" xfId="29789"/>
    <cellStyle name="Note 3 9 27 3" xfId="47277"/>
    <cellStyle name="Note 3 9 28" xfId="12808"/>
    <cellStyle name="Note 3 9 28 2" xfId="30368"/>
    <cellStyle name="Note 3 9 28 3" xfId="47856"/>
    <cellStyle name="Note 3 9 29" xfId="13384"/>
    <cellStyle name="Note 3 9 29 2" xfId="30944"/>
    <cellStyle name="Note 3 9 29 3" xfId="48432"/>
    <cellStyle name="Note 3 9 3" xfId="964"/>
    <cellStyle name="Note 3 9 3 10" xfId="4881"/>
    <cellStyle name="Note 3 9 3 10 2" xfId="22473"/>
    <cellStyle name="Note 3 9 3 10 3" xfId="39961"/>
    <cellStyle name="Note 3 9 3 11" xfId="5282"/>
    <cellStyle name="Note 3 9 3 11 2" xfId="22874"/>
    <cellStyle name="Note 3 9 3 11 3" xfId="40362"/>
    <cellStyle name="Note 3 9 3 12" xfId="5682"/>
    <cellStyle name="Note 3 9 3 12 2" xfId="23274"/>
    <cellStyle name="Note 3 9 3 12 3" xfId="40762"/>
    <cellStyle name="Note 3 9 3 13" xfId="6427"/>
    <cellStyle name="Note 3 9 3 13 2" xfId="23987"/>
    <cellStyle name="Note 3 9 3 13 3" xfId="41475"/>
    <cellStyle name="Note 3 9 3 14" xfId="7028"/>
    <cellStyle name="Note 3 9 3 14 2" xfId="24588"/>
    <cellStyle name="Note 3 9 3 14 3" xfId="42076"/>
    <cellStyle name="Note 3 9 3 15" xfId="7608"/>
    <cellStyle name="Note 3 9 3 15 2" xfId="25168"/>
    <cellStyle name="Note 3 9 3 15 3" xfId="42656"/>
    <cellStyle name="Note 3 9 3 16" xfId="8176"/>
    <cellStyle name="Note 3 9 3 16 2" xfId="25736"/>
    <cellStyle name="Note 3 9 3 16 3" xfId="43224"/>
    <cellStyle name="Note 3 9 3 17" xfId="8744"/>
    <cellStyle name="Note 3 9 3 17 2" xfId="26304"/>
    <cellStyle name="Note 3 9 3 17 3" xfId="43792"/>
    <cellStyle name="Note 3 9 3 18" xfId="9312"/>
    <cellStyle name="Note 3 9 3 18 2" xfId="26872"/>
    <cellStyle name="Note 3 9 3 18 3" xfId="44360"/>
    <cellStyle name="Note 3 9 3 19" xfId="9880"/>
    <cellStyle name="Note 3 9 3 19 2" xfId="27440"/>
    <cellStyle name="Note 3 9 3 19 3" xfId="44928"/>
    <cellStyle name="Note 3 9 3 2" xfId="1457"/>
    <cellStyle name="Note 3 9 3 2 2" xfId="19049"/>
    <cellStyle name="Note 3 9 3 2 3" xfId="36537"/>
    <cellStyle name="Note 3 9 3 20" xfId="10459"/>
    <cellStyle name="Note 3 9 3 20 2" xfId="28019"/>
    <cellStyle name="Note 3 9 3 20 3" xfId="45507"/>
    <cellStyle name="Note 3 9 3 21" xfId="11026"/>
    <cellStyle name="Note 3 9 3 21 2" xfId="28586"/>
    <cellStyle name="Note 3 9 3 21 3" xfId="46074"/>
    <cellStyle name="Note 3 9 3 22" xfId="11536"/>
    <cellStyle name="Note 3 9 3 22 2" xfId="29096"/>
    <cellStyle name="Note 3 9 3 22 3" xfId="46584"/>
    <cellStyle name="Note 3 9 3 23" xfId="12117"/>
    <cellStyle name="Note 3 9 3 23 2" xfId="29677"/>
    <cellStyle name="Note 3 9 3 23 3" xfId="47165"/>
    <cellStyle name="Note 3 9 3 24" xfId="12695"/>
    <cellStyle name="Note 3 9 3 24 2" xfId="30255"/>
    <cellStyle name="Note 3 9 3 24 3" xfId="47743"/>
    <cellStyle name="Note 3 9 3 25" xfId="13271"/>
    <cellStyle name="Note 3 9 3 25 2" xfId="30831"/>
    <cellStyle name="Note 3 9 3 25 3" xfId="48319"/>
    <cellStyle name="Note 3 9 3 26" xfId="13847"/>
    <cellStyle name="Note 3 9 3 26 2" xfId="31407"/>
    <cellStyle name="Note 3 9 3 26 3" xfId="48895"/>
    <cellStyle name="Note 3 9 3 27" xfId="14421"/>
    <cellStyle name="Note 3 9 3 27 2" xfId="31981"/>
    <cellStyle name="Note 3 9 3 27 3" xfId="49469"/>
    <cellStyle name="Note 3 9 3 28" xfId="14977"/>
    <cellStyle name="Note 3 9 3 28 2" xfId="32537"/>
    <cellStyle name="Note 3 9 3 28 3" xfId="50025"/>
    <cellStyle name="Note 3 9 3 29" xfId="15534"/>
    <cellStyle name="Note 3 9 3 29 2" xfId="33094"/>
    <cellStyle name="Note 3 9 3 29 3" xfId="50582"/>
    <cellStyle name="Note 3 9 3 3" xfId="1893"/>
    <cellStyle name="Note 3 9 3 3 2" xfId="19485"/>
    <cellStyle name="Note 3 9 3 3 3" xfId="36973"/>
    <cellStyle name="Note 3 9 3 30" xfId="16092"/>
    <cellStyle name="Note 3 9 3 30 2" xfId="33652"/>
    <cellStyle name="Note 3 9 3 30 3" xfId="51140"/>
    <cellStyle name="Note 3 9 3 31" xfId="16640"/>
    <cellStyle name="Note 3 9 3 31 2" xfId="34200"/>
    <cellStyle name="Note 3 9 3 31 3" xfId="51688"/>
    <cellStyle name="Note 3 9 3 32" xfId="17173"/>
    <cellStyle name="Note 3 9 3 32 2" xfId="34733"/>
    <cellStyle name="Note 3 9 3 32 3" xfId="52221"/>
    <cellStyle name="Note 3 9 3 33" xfId="17694"/>
    <cellStyle name="Note 3 9 3 33 2" xfId="35254"/>
    <cellStyle name="Note 3 9 3 33 3" xfId="52742"/>
    <cellStyle name="Note 3 9 3 34" xfId="18298"/>
    <cellStyle name="Note 3 9 3 35" xfId="35786"/>
    <cellStyle name="Note 3 9 3 36" xfId="53512"/>
    <cellStyle name="Note 3 9 3 37" xfId="53902"/>
    <cellStyle name="Note 3 9 3 4" xfId="2328"/>
    <cellStyle name="Note 3 9 3 4 2" xfId="19920"/>
    <cellStyle name="Note 3 9 3 4 3" xfId="37408"/>
    <cellStyle name="Note 3 9 3 5" xfId="2764"/>
    <cellStyle name="Note 3 9 3 5 2" xfId="20356"/>
    <cellStyle name="Note 3 9 3 5 3" xfId="37844"/>
    <cellStyle name="Note 3 9 3 6" xfId="1495"/>
    <cellStyle name="Note 3 9 3 6 2" xfId="19087"/>
    <cellStyle name="Note 3 9 3 6 3" xfId="36575"/>
    <cellStyle name="Note 3 9 3 7" xfId="3614"/>
    <cellStyle name="Note 3 9 3 7 2" xfId="21206"/>
    <cellStyle name="Note 3 9 3 7 3" xfId="38694"/>
    <cellStyle name="Note 3 9 3 8" xfId="4039"/>
    <cellStyle name="Note 3 9 3 8 2" xfId="21631"/>
    <cellStyle name="Note 3 9 3 8 3" xfId="39119"/>
    <cellStyle name="Note 3 9 3 9" xfId="4460"/>
    <cellStyle name="Note 3 9 3 9 2" xfId="22052"/>
    <cellStyle name="Note 3 9 3 9 3" xfId="39540"/>
    <cellStyle name="Note 3 9 30" xfId="13961"/>
    <cellStyle name="Note 3 9 30 2" xfId="31521"/>
    <cellStyle name="Note 3 9 30 3" xfId="49009"/>
    <cellStyle name="Note 3 9 31" xfId="14521"/>
    <cellStyle name="Note 3 9 31 2" xfId="32081"/>
    <cellStyle name="Note 3 9 31 3" xfId="49569"/>
    <cellStyle name="Note 3 9 32" xfId="15076"/>
    <cellStyle name="Note 3 9 32 2" xfId="32636"/>
    <cellStyle name="Note 3 9 32 3" xfId="50124"/>
    <cellStyle name="Note 3 9 33" xfId="15641"/>
    <cellStyle name="Note 3 9 33 2" xfId="33201"/>
    <cellStyle name="Note 3 9 33 3" xfId="50689"/>
    <cellStyle name="Note 3 9 34" xfId="16188"/>
    <cellStyle name="Note 3 9 34 2" xfId="33748"/>
    <cellStyle name="Note 3 9 34 3" xfId="51236"/>
    <cellStyle name="Note 3 9 35" xfId="16739"/>
    <cellStyle name="Note 3 9 35 2" xfId="34299"/>
    <cellStyle name="Note 3 9 35 3" xfId="51787"/>
    <cellStyle name="Note 3 9 36" xfId="17260"/>
    <cellStyle name="Note 3 9 36 2" xfId="34820"/>
    <cellStyle name="Note 3 9 36 3" xfId="52308"/>
    <cellStyle name="Note 3 9 37" xfId="17864"/>
    <cellStyle name="Note 3 9 38" xfId="35352"/>
    <cellStyle name="Note 3 9 39" xfId="53255"/>
    <cellStyle name="Note 3 9 4" xfId="707"/>
    <cellStyle name="Note 3 9 4 10" xfId="10769"/>
    <cellStyle name="Note 3 9 4 10 2" xfId="28329"/>
    <cellStyle name="Note 3 9 4 10 3" xfId="45817"/>
    <cellStyle name="Note 3 9 4 11" xfId="11279"/>
    <cellStyle name="Note 3 9 4 11 2" xfId="28839"/>
    <cellStyle name="Note 3 9 4 11 3" xfId="46327"/>
    <cellStyle name="Note 3 9 4 12" xfId="11860"/>
    <cellStyle name="Note 3 9 4 12 2" xfId="29420"/>
    <cellStyle name="Note 3 9 4 12 3" xfId="46908"/>
    <cellStyle name="Note 3 9 4 13" xfId="12438"/>
    <cellStyle name="Note 3 9 4 13 2" xfId="29998"/>
    <cellStyle name="Note 3 9 4 13 3" xfId="47486"/>
    <cellStyle name="Note 3 9 4 14" xfId="13014"/>
    <cellStyle name="Note 3 9 4 14 2" xfId="30574"/>
    <cellStyle name="Note 3 9 4 14 3" xfId="48062"/>
    <cellStyle name="Note 3 9 4 15" xfId="13590"/>
    <cellStyle name="Note 3 9 4 15 2" xfId="31150"/>
    <cellStyle name="Note 3 9 4 15 3" xfId="48638"/>
    <cellStyle name="Note 3 9 4 16" xfId="14164"/>
    <cellStyle name="Note 3 9 4 16 2" xfId="31724"/>
    <cellStyle name="Note 3 9 4 16 3" xfId="49212"/>
    <cellStyle name="Note 3 9 4 17" xfId="14720"/>
    <cellStyle name="Note 3 9 4 17 2" xfId="32280"/>
    <cellStyle name="Note 3 9 4 17 3" xfId="49768"/>
    <cellStyle name="Note 3 9 4 18" xfId="15277"/>
    <cellStyle name="Note 3 9 4 18 2" xfId="32837"/>
    <cellStyle name="Note 3 9 4 18 3" xfId="50325"/>
    <cellStyle name="Note 3 9 4 19" xfId="15835"/>
    <cellStyle name="Note 3 9 4 19 2" xfId="33395"/>
    <cellStyle name="Note 3 9 4 19 3" xfId="50883"/>
    <cellStyle name="Note 3 9 4 2" xfId="6170"/>
    <cellStyle name="Note 3 9 4 2 2" xfId="23730"/>
    <cellStyle name="Note 3 9 4 2 3" xfId="41218"/>
    <cellStyle name="Note 3 9 4 20" xfId="16383"/>
    <cellStyle name="Note 3 9 4 20 2" xfId="33943"/>
    <cellStyle name="Note 3 9 4 20 3" xfId="51431"/>
    <cellStyle name="Note 3 9 4 21" xfId="16916"/>
    <cellStyle name="Note 3 9 4 21 2" xfId="34476"/>
    <cellStyle name="Note 3 9 4 21 3" xfId="51964"/>
    <cellStyle name="Note 3 9 4 22" xfId="17437"/>
    <cellStyle name="Note 3 9 4 22 2" xfId="34997"/>
    <cellStyle name="Note 3 9 4 22 3" xfId="52485"/>
    <cellStyle name="Note 3 9 4 23" xfId="18041"/>
    <cellStyle name="Note 3 9 4 24" xfId="35529"/>
    <cellStyle name="Note 3 9 4 3" xfId="6771"/>
    <cellStyle name="Note 3 9 4 3 2" xfId="24331"/>
    <cellStyle name="Note 3 9 4 3 3" xfId="41819"/>
    <cellStyle name="Note 3 9 4 4" xfId="7351"/>
    <cellStyle name="Note 3 9 4 4 2" xfId="24911"/>
    <cellStyle name="Note 3 9 4 4 3" xfId="42399"/>
    <cellStyle name="Note 3 9 4 5" xfId="7919"/>
    <cellStyle name="Note 3 9 4 5 2" xfId="25479"/>
    <cellStyle name="Note 3 9 4 5 3" xfId="42967"/>
    <cellStyle name="Note 3 9 4 6" xfId="8487"/>
    <cellStyle name="Note 3 9 4 6 2" xfId="26047"/>
    <cellStyle name="Note 3 9 4 6 3" xfId="43535"/>
    <cellStyle name="Note 3 9 4 7" xfId="9055"/>
    <cellStyle name="Note 3 9 4 7 2" xfId="26615"/>
    <cellStyle name="Note 3 9 4 7 3" xfId="44103"/>
    <cellStyle name="Note 3 9 4 8" xfId="9623"/>
    <cellStyle name="Note 3 9 4 8 2" xfId="27183"/>
    <cellStyle name="Note 3 9 4 8 3" xfId="44671"/>
    <cellStyle name="Note 3 9 4 9" xfId="10202"/>
    <cellStyle name="Note 3 9 4 9 2" xfId="27762"/>
    <cellStyle name="Note 3 9 4 9 3" xfId="45250"/>
    <cellStyle name="Note 3 9 40" xfId="53032"/>
    <cellStyle name="Note 3 9 5" xfId="1200"/>
    <cellStyle name="Note 3 9 5 2" xfId="18792"/>
    <cellStyle name="Note 3 9 5 3" xfId="36280"/>
    <cellStyle name="Note 3 9 6" xfId="1636"/>
    <cellStyle name="Note 3 9 6 2" xfId="19228"/>
    <cellStyle name="Note 3 9 6 3" xfId="36716"/>
    <cellStyle name="Note 3 9 7" xfId="2071"/>
    <cellStyle name="Note 3 9 7 2" xfId="19663"/>
    <cellStyle name="Note 3 9 7 3" xfId="37151"/>
    <cellStyle name="Note 3 9 8" xfId="2507"/>
    <cellStyle name="Note 3 9 8 2" xfId="20099"/>
    <cellStyle name="Note 3 9 8 3" xfId="37587"/>
    <cellStyle name="Note 3 9 9" xfId="2947"/>
    <cellStyle name="Note 3 9 9 2" xfId="20539"/>
    <cellStyle name="Note 3 9 9 3" xfId="38027"/>
    <cellStyle name="Output 2" xfId="100"/>
    <cellStyle name="Output 2 10" xfId="289"/>
    <cellStyle name="Output 2 10 10" xfId="3379"/>
    <cellStyle name="Output 2 10 10 2" xfId="20971"/>
    <cellStyle name="Output 2 10 10 3" xfId="38459"/>
    <cellStyle name="Output 2 10 11" xfId="3804"/>
    <cellStyle name="Output 2 10 11 2" xfId="21396"/>
    <cellStyle name="Output 2 10 11 3" xfId="38884"/>
    <cellStyle name="Output 2 10 12" xfId="4225"/>
    <cellStyle name="Output 2 10 12 2" xfId="21817"/>
    <cellStyle name="Output 2 10 12 3" xfId="39305"/>
    <cellStyle name="Output 2 10 13" xfId="4646"/>
    <cellStyle name="Output 2 10 13 2" xfId="22238"/>
    <cellStyle name="Output 2 10 13 3" xfId="39726"/>
    <cellStyle name="Output 2 10 14" xfId="5047"/>
    <cellStyle name="Output 2 10 14 2" xfId="22639"/>
    <cellStyle name="Output 2 10 14 3" xfId="40127"/>
    <cellStyle name="Output 2 10 15" xfId="5447"/>
    <cellStyle name="Output 2 10 15 2" xfId="23039"/>
    <cellStyle name="Output 2 10 15 3" xfId="40527"/>
    <cellStyle name="Output 2 10 16" xfId="5983"/>
    <cellStyle name="Output 2 10 16 2" xfId="23575"/>
    <cellStyle name="Output 2 10 16 3" xfId="41063"/>
    <cellStyle name="Output 2 10 17" xfId="6584"/>
    <cellStyle name="Output 2 10 17 2" xfId="24144"/>
    <cellStyle name="Output 2 10 17 3" xfId="41632"/>
    <cellStyle name="Output 2 10 18" xfId="7164"/>
    <cellStyle name="Output 2 10 18 2" xfId="24724"/>
    <cellStyle name="Output 2 10 18 3" xfId="42212"/>
    <cellStyle name="Output 2 10 19" xfId="7732"/>
    <cellStyle name="Output 2 10 19 2" xfId="25292"/>
    <cellStyle name="Output 2 10 19 3" xfId="42780"/>
    <cellStyle name="Output 2 10 2" xfId="866"/>
    <cellStyle name="Output 2 10 2 10" xfId="4783"/>
    <cellStyle name="Output 2 10 2 10 2" xfId="22375"/>
    <cellStyle name="Output 2 10 2 10 3" xfId="39863"/>
    <cellStyle name="Output 2 10 2 11" xfId="5184"/>
    <cellStyle name="Output 2 10 2 11 2" xfId="22776"/>
    <cellStyle name="Output 2 10 2 11 3" xfId="40264"/>
    <cellStyle name="Output 2 10 2 12" xfId="5584"/>
    <cellStyle name="Output 2 10 2 12 2" xfId="23176"/>
    <cellStyle name="Output 2 10 2 12 3" xfId="40664"/>
    <cellStyle name="Output 2 10 2 13" xfId="6329"/>
    <cellStyle name="Output 2 10 2 13 2" xfId="23889"/>
    <cellStyle name="Output 2 10 2 13 3" xfId="41377"/>
    <cellStyle name="Output 2 10 2 14" xfId="6930"/>
    <cellStyle name="Output 2 10 2 14 2" xfId="24490"/>
    <cellStyle name="Output 2 10 2 14 3" xfId="41978"/>
    <cellStyle name="Output 2 10 2 15" xfId="7510"/>
    <cellStyle name="Output 2 10 2 15 2" xfId="25070"/>
    <cellStyle name="Output 2 10 2 15 3" xfId="42558"/>
    <cellStyle name="Output 2 10 2 16" xfId="8078"/>
    <cellStyle name="Output 2 10 2 16 2" xfId="25638"/>
    <cellStyle name="Output 2 10 2 16 3" xfId="43126"/>
    <cellStyle name="Output 2 10 2 17" xfId="8646"/>
    <cellStyle name="Output 2 10 2 17 2" xfId="26206"/>
    <cellStyle name="Output 2 10 2 17 3" xfId="43694"/>
    <cellStyle name="Output 2 10 2 18" xfId="9214"/>
    <cellStyle name="Output 2 10 2 18 2" xfId="26774"/>
    <cellStyle name="Output 2 10 2 18 3" xfId="44262"/>
    <cellStyle name="Output 2 10 2 19" xfId="9782"/>
    <cellStyle name="Output 2 10 2 19 2" xfId="27342"/>
    <cellStyle name="Output 2 10 2 19 3" xfId="44830"/>
    <cellStyle name="Output 2 10 2 2" xfId="1359"/>
    <cellStyle name="Output 2 10 2 2 2" xfId="18951"/>
    <cellStyle name="Output 2 10 2 2 3" xfId="36439"/>
    <cellStyle name="Output 2 10 2 20" xfId="10361"/>
    <cellStyle name="Output 2 10 2 20 2" xfId="27921"/>
    <cellStyle name="Output 2 10 2 20 3" xfId="45409"/>
    <cellStyle name="Output 2 10 2 21" xfId="10928"/>
    <cellStyle name="Output 2 10 2 21 2" xfId="28488"/>
    <cellStyle name="Output 2 10 2 21 3" xfId="45976"/>
    <cellStyle name="Output 2 10 2 22" xfId="11438"/>
    <cellStyle name="Output 2 10 2 22 2" xfId="28998"/>
    <cellStyle name="Output 2 10 2 22 3" xfId="46486"/>
    <cellStyle name="Output 2 10 2 23" xfId="12019"/>
    <cellStyle name="Output 2 10 2 23 2" xfId="29579"/>
    <cellStyle name="Output 2 10 2 23 3" xfId="47067"/>
    <cellStyle name="Output 2 10 2 24" xfId="12597"/>
    <cellStyle name="Output 2 10 2 24 2" xfId="30157"/>
    <cellStyle name="Output 2 10 2 24 3" xfId="47645"/>
    <cellStyle name="Output 2 10 2 25" xfId="13173"/>
    <cellStyle name="Output 2 10 2 25 2" xfId="30733"/>
    <cellStyle name="Output 2 10 2 25 3" xfId="48221"/>
    <cellStyle name="Output 2 10 2 26" xfId="13749"/>
    <cellStyle name="Output 2 10 2 26 2" xfId="31309"/>
    <cellStyle name="Output 2 10 2 26 3" xfId="48797"/>
    <cellStyle name="Output 2 10 2 27" xfId="14323"/>
    <cellStyle name="Output 2 10 2 27 2" xfId="31883"/>
    <cellStyle name="Output 2 10 2 27 3" xfId="49371"/>
    <cellStyle name="Output 2 10 2 28" xfId="14879"/>
    <cellStyle name="Output 2 10 2 28 2" xfId="32439"/>
    <cellStyle name="Output 2 10 2 28 3" xfId="49927"/>
    <cellStyle name="Output 2 10 2 29" xfId="15436"/>
    <cellStyle name="Output 2 10 2 29 2" xfId="32996"/>
    <cellStyle name="Output 2 10 2 29 3" xfId="50484"/>
    <cellStyle name="Output 2 10 2 3" xfId="1795"/>
    <cellStyle name="Output 2 10 2 3 2" xfId="19387"/>
    <cellStyle name="Output 2 10 2 3 3" xfId="36875"/>
    <cellStyle name="Output 2 10 2 30" xfId="15994"/>
    <cellStyle name="Output 2 10 2 30 2" xfId="33554"/>
    <cellStyle name="Output 2 10 2 30 3" xfId="51042"/>
    <cellStyle name="Output 2 10 2 31" xfId="16542"/>
    <cellStyle name="Output 2 10 2 31 2" xfId="34102"/>
    <cellStyle name="Output 2 10 2 31 3" xfId="51590"/>
    <cellStyle name="Output 2 10 2 32" xfId="17075"/>
    <cellStyle name="Output 2 10 2 32 2" xfId="34635"/>
    <cellStyle name="Output 2 10 2 32 3" xfId="52123"/>
    <cellStyle name="Output 2 10 2 33" xfId="17596"/>
    <cellStyle name="Output 2 10 2 33 2" xfId="35156"/>
    <cellStyle name="Output 2 10 2 33 3" xfId="52644"/>
    <cellStyle name="Output 2 10 2 34" xfId="18200"/>
    <cellStyle name="Output 2 10 2 35" xfId="35688"/>
    <cellStyle name="Output 2 10 2 36" xfId="53414"/>
    <cellStyle name="Output 2 10 2 37" xfId="53772"/>
    <cellStyle name="Output 2 10 2 38" xfId="53009"/>
    <cellStyle name="Output 2 10 2 4" xfId="2230"/>
    <cellStyle name="Output 2 10 2 4 2" xfId="19822"/>
    <cellStyle name="Output 2 10 2 4 3" xfId="37310"/>
    <cellStyle name="Output 2 10 2 5" xfId="2666"/>
    <cellStyle name="Output 2 10 2 5 2" xfId="20258"/>
    <cellStyle name="Output 2 10 2 5 3" xfId="37746"/>
    <cellStyle name="Output 2 10 2 6" xfId="2901"/>
    <cellStyle name="Output 2 10 2 6 2" xfId="20493"/>
    <cellStyle name="Output 2 10 2 6 3" xfId="37981"/>
    <cellStyle name="Output 2 10 2 7" xfId="3516"/>
    <cellStyle name="Output 2 10 2 7 2" xfId="21108"/>
    <cellStyle name="Output 2 10 2 7 3" xfId="38596"/>
    <cellStyle name="Output 2 10 2 8" xfId="3941"/>
    <cellStyle name="Output 2 10 2 8 2" xfId="21533"/>
    <cellStyle name="Output 2 10 2 8 3" xfId="39021"/>
    <cellStyle name="Output 2 10 2 9" xfId="4362"/>
    <cellStyle name="Output 2 10 2 9 2" xfId="21954"/>
    <cellStyle name="Output 2 10 2 9 3" xfId="39442"/>
    <cellStyle name="Output 2 10 20" xfId="8300"/>
    <cellStyle name="Output 2 10 20 2" xfId="25860"/>
    <cellStyle name="Output 2 10 20 3" xfId="43348"/>
    <cellStyle name="Output 2 10 21" xfId="8868"/>
    <cellStyle name="Output 2 10 21 2" xfId="26428"/>
    <cellStyle name="Output 2 10 21 3" xfId="43916"/>
    <cellStyle name="Output 2 10 22" xfId="9436"/>
    <cellStyle name="Output 2 10 22 2" xfId="26996"/>
    <cellStyle name="Output 2 10 22 3" xfId="44484"/>
    <cellStyle name="Output 2 10 23" xfId="10016"/>
    <cellStyle name="Output 2 10 23 2" xfId="27576"/>
    <cellStyle name="Output 2 10 23 3" xfId="45064"/>
    <cellStyle name="Output 2 10 24" xfId="10583"/>
    <cellStyle name="Output 2 10 24 2" xfId="28143"/>
    <cellStyle name="Output 2 10 24 3" xfId="45631"/>
    <cellStyle name="Output 2 10 25" xfId="11094"/>
    <cellStyle name="Output 2 10 25 2" xfId="28654"/>
    <cellStyle name="Output 2 10 25 3" xfId="46142"/>
    <cellStyle name="Output 2 10 26" xfId="11673"/>
    <cellStyle name="Output 2 10 26 2" xfId="29233"/>
    <cellStyle name="Output 2 10 26 3" xfId="46721"/>
    <cellStyle name="Output 2 10 27" xfId="12251"/>
    <cellStyle name="Output 2 10 27 2" xfId="29811"/>
    <cellStyle name="Output 2 10 27 3" xfId="47299"/>
    <cellStyle name="Output 2 10 28" xfId="12830"/>
    <cellStyle name="Output 2 10 28 2" xfId="30390"/>
    <cellStyle name="Output 2 10 28 3" xfId="47878"/>
    <cellStyle name="Output 2 10 29" xfId="13406"/>
    <cellStyle name="Output 2 10 29 2" xfId="30966"/>
    <cellStyle name="Output 2 10 29 3" xfId="48454"/>
    <cellStyle name="Output 2 10 3" xfId="986"/>
    <cellStyle name="Output 2 10 3 10" xfId="4903"/>
    <cellStyle name="Output 2 10 3 10 2" xfId="22495"/>
    <cellStyle name="Output 2 10 3 10 3" xfId="39983"/>
    <cellStyle name="Output 2 10 3 11" xfId="5304"/>
    <cellStyle name="Output 2 10 3 11 2" xfId="22896"/>
    <cellStyle name="Output 2 10 3 11 3" xfId="40384"/>
    <cellStyle name="Output 2 10 3 12" xfId="5704"/>
    <cellStyle name="Output 2 10 3 12 2" xfId="23296"/>
    <cellStyle name="Output 2 10 3 12 3" xfId="40784"/>
    <cellStyle name="Output 2 10 3 13" xfId="6449"/>
    <cellStyle name="Output 2 10 3 13 2" xfId="24009"/>
    <cellStyle name="Output 2 10 3 13 3" xfId="41497"/>
    <cellStyle name="Output 2 10 3 14" xfId="7050"/>
    <cellStyle name="Output 2 10 3 14 2" xfId="24610"/>
    <cellStyle name="Output 2 10 3 14 3" xfId="42098"/>
    <cellStyle name="Output 2 10 3 15" xfId="7630"/>
    <cellStyle name="Output 2 10 3 15 2" xfId="25190"/>
    <cellStyle name="Output 2 10 3 15 3" xfId="42678"/>
    <cellStyle name="Output 2 10 3 16" xfId="8198"/>
    <cellStyle name="Output 2 10 3 16 2" xfId="25758"/>
    <cellStyle name="Output 2 10 3 16 3" xfId="43246"/>
    <cellStyle name="Output 2 10 3 17" xfId="8766"/>
    <cellStyle name="Output 2 10 3 17 2" xfId="26326"/>
    <cellStyle name="Output 2 10 3 17 3" xfId="43814"/>
    <cellStyle name="Output 2 10 3 18" xfId="9334"/>
    <cellStyle name="Output 2 10 3 18 2" xfId="26894"/>
    <cellStyle name="Output 2 10 3 18 3" xfId="44382"/>
    <cellStyle name="Output 2 10 3 19" xfId="9902"/>
    <cellStyle name="Output 2 10 3 19 2" xfId="27462"/>
    <cellStyle name="Output 2 10 3 19 3" xfId="44950"/>
    <cellStyle name="Output 2 10 3 2" xfId="1479"/>
    <cellStyle name="Output 2 10 3 2 2" xfId="19071"/>
    <cellStyle name="Output 2 10 3 2 3" xfId="36559"/>
    <cellStyle name="Output 2 10 3 20" xfId="10481"/>
    <cellStyle name="Output 2 10 3 20 2" xfId="28041"/>
    <cellStyle name="Output 2 10 3 20 3" xfId="45529"/>
    <cellStyle name="Output 2 10 3 21" xfId="11048"/>
    <cellStyle name="Output 2 10 3 21 2" xfId="28608"/>
    <cellStyle name="Output 2 10 3 21 3" xfId="46096"/>
    <cellStyle name="Output 2 10 3 22" xfId="11558"/>
    <cellStyle name="Output 2 10 3 22 2" xfId="29118"/>
    <cellStyle name="Output 2 10 3 22 3" xfId="46606"/>
    <cellStyle name="Output 2 10 3 23" xfId="12139"/>
    <cellStyle name="Output 2 10 3 23 2" xfId="29699"/>
    <cellStyle name="Output 2 10 3 23 3" xfId="47187"/>
    <cellStyle name="Output 2 10 3 24" xfId="12717"/>
    <cellStyle name="Output 2 10 3 24 2" xfId="30277"/>
    <cellStyle name="Output 2 10 3 24 3" xfId="47765"/>
    <cellStyle name="Output 2 10 3 25" xfId="13293"/>
    <cellStyle name="Output 2 10 3 25 2" xfId="30853"/>
    <cellStyle name="Output 2 10 3 25 3" xfId="48341"/>
    <cellStyle name="Output 2 10 3 26" xfId="13869"/>
    <cellStyle name="Output 2 10 3 26 2" xfId="31429"/>
    <cellStyle name="Output 2 10 3 26 3" xfId="48917"/>
    <cellStyle name="Output 2 10 3 27" xfId="14443"/>
    <cellStyle name="Output 2 10 3 27 2" xfId="32003"/>
    <cellStyle name="Output 2 10 3 27 3" xfId="49491"/>
    <cellStyle name="Output 2 10 3 28" xfId="14999"/>
    <cellStyle name="Output 2 10 3 28 2" xfId="32559"/>
    <cellStyle name="Output 2 10 3 28 3" xfId="50047"/>
    <cellStyle name="Output 2 10 3 29" xfId="15556"/>
    <cellStyle name="Output 2 10 3 29 2" xfId="33116"/>
    <cellStyle name="Output 2 10 3 29 3" xfId="50604"/>
    <cellStyle name="Output 2 10 3 3" xfId="1915"/>
    <cellStyle name="Output 2 10 3 3 2" xfId="19507"/>
    <cellStyle name="Output 2 10 3 3 3" xfId="36995"/>
    <cellStyle name="Output 2 10 3 30" xfId="16114"/>
    <cellStyle name="Output 2 10 3 30 2" xfId="33674"/>
    <cellStyle name="Output 2 10 3 30 3" xfId="51162"/>
    <cellStyle name="Output 2 10 3 31" xfId="16662"/>
    <cellStyle name="Output 2 10 3 31 2" xfId="34222"/>
    <cellStyle name="Output 2 10 3 31 3" xfId="51710"/>
    <cellStyle name="Output 2 10 3 32" xfId="17195"/>
    <cellStyle name="Output 2 10 3 32 2" xfId="34755"/>
    <cellStyle name="Output 2 10 3 32 3" xfId="52243"/>
    <cellStyle name="Output 2 10 3 33" xfId="17716"/>
    <cellStyle name="Output 2 10 3 33 2" xfId="35276"/>
    <cellStyle name="Output 2 10 3 33 3" xfId="52764"/>
    <cellStyle name="Output 2 10 3 34" xfId="18320"/>
    <cellStyle name="Output 2 10 3 35" xfId="35808"/>
    <cellStyle name="Output 2 10 3 36" xfId="53534"/>
    <cellStyle name="Output 2 10 3 37" xfId="53858"/>
    <cellStyle name="Output 2 10 3 38" xfId="53924"/>
    <cellStyle name="Output 2 10 3 4" xfId="2350"/>
    <cellStyle name="Output 2 10 3 4 2" xfId="19942"/>
    <cellStyle name="Output 2 10 3 4 3" xfId="37430"/>
    <cellStyle name="Output 2 10 3 5" xfId="2786"/>
    <cellStyle name="Output 2 10 3 5 2" xfId="20378"/>
    <cellStyle name="Output 2 10 3 5 3" xfId="37866"/>
    <cellStyle name="Output 2 10 3 6" xfId="3216"/>
    <cellStyle name="Output 2 10 3 6 2" xfId="20808"/>
    <cellStyle name="Output 2 10 3 6 3" xfId="38296"/>
    <cellStyle name="Output 2 10 3 7" xfId="3636"/>
    <cellStyle name="Output 2 10 3 7 2" xfId="21228"/>
    <cellStyle name="Output 2 10 3 7 3" xfId="38716"/>
    <cellStyle name="Output 2 10 3 8" xfId="4061"/>
    <cellStyle name="Output 2 10 3 8 2" xfId="21653"/>
    <cellStyle name="Output 2 10 3 8 3" xfId="39141"/>
    <cellStyle name="Output 2 10 3 9" xfId="4482"/>
    <cellStyle name="Output 2 10 3 9 2" xfId="22074"/>
    <cellStyle name="Output 2 10 3 9 3" xfId="39562"/>
    <cellStyle name="Output 2 10 30" xfId="13983"/>
    <cellStyle name="Output 2 10 30 2" xfId="31543"/>
    <cellStyle name="Output 2 10 30 3" xfId="49031"/>
    <cellStyle name="Output 2 10 31" xfId="14543"/>
    <cellStyle name="Output 2 10 31 2" xfId="32103"/>
    <cellStyle name="Output 2 10 31 3" xfId="49591"/>
    <cellStyle name="Output 2 10 32" xfId="15098"/>
    <cellStyle name="Output 2 10 32 2" xfId="32658"/>
    <cellStyle name="Output 2 10 32 3" xfId="50146"/>
    <cellStyle name="Output 2 10 33" xfId="15663"/>
    <cellStyle name="Output 2 10 33 2" xfId="33223"/>
    <cellStyle name="Output 2 10 33 3" xfId="50711"/>
    <cellStyle name="Output 2 10 34" xfId="16210"/>
    <cellStyle name="Output 2 10 34 2" xfId="33770"/>
    <cellStyle name="Output 2 10 34 3" xfId="51258"/>
    <cellStyle name="Output 2 10 35" xfId="16761"/>
    <cellStyle name="Output 2 10 35 2" xfId="34321"/>
    <cellStyle name="Output 2 10 35 3" xfId="51809"/>
    <cellStyle name="Output 2 10 36" xfId="17282"/>
    <cellStyle name="Output 2 10 36 2" xfId="34842"/>
    <cellStyle name="Output 2 10 36 3" xfId="52330"/>
    <cellStyle name="Output 2 10 37" xfId="17886"/>
    <cellStyle name="Output 2 10 38" xfId="35374"/>
    <cellStyle name="Output 2 10 39" xfId="53277"/>
    <cellStyle name="Output 2 10 4" xfId="729"/>
    <cellStyle name="Output 2 10 4 10" xfId="10791"/>
    <cellStyle name="Output 2 10 4 10 2" xfId="28351"/>
    <cellStyle name="Output 2 10 4 10 3" xfId="45839"/>
    <cellStyle name="Output 2 10 4 11" xfId="11301"/>
    <cellStyle name="Output 2 10 4 11 2" xfId="28861"/>
    <cellStyle name="Output 2 10 4 11 3" xfId="46349"/>
    <cellStyle name="Output 2 10 4 12" xfId="11882"/>
    <cellStyle name="Output 2 10 4 12 2" xfId="29442"/>
    <cellStyle name="Output 2 10 4 12 3" xfId="46930"/>
    <cellStyle name="Output 2 10 4 13" xfId="12460"/>
    <cellStyle name="Output 2 10 4 13 2" xfId="30020"/>
    <cellStyle name="Output 2 10 4 13 3" xfId="47508"/>
    <cellStyle name="Output 2 10 4 14" xfId="13036"/>
    <cellStyle name="Output 2 10 4 14 2" xfId="30596"/>
    <cellStyle name="Output 2 10 4 14 3" xfId="48084"/>
    <cellStyle name="Output 2 10 4 15" xfId="13612"/>
    <cellStyle name="Output 2 10 4 15 2" xfId="31172"/>
    <cellStyle name="Output 2 10 4 15 3" xfId="48660"/>
    <cellStyle name="Output 2 10 4 16" xfId="14186"/>
    <cellStyle name="Output 2 10 4 16 2" xfId="31746"/>
    <cellStyle name="Output 2 10 4 16 3" xfId="49234"/>
    <cellStyle name="Output 2 10 4 17" xfId="14742"/>
    <cellStyle name="Output 2 10 4 17 2" xfId="32302"/>
    <cellStyle name="Output 2 10 4 17 3" xfId="49790"/>
    <cellStyle name="Output 2 10 4 18" xfId="15299"/>
    <cellStyle name="Output 2 10 4 18 2" xfId="32859"/>
    <cellStyle name="Output 2 10 4 18 3" xfId="50347"/>
    <cellStyle name="Output 2 10 4 19" xfId="15857"/>
    <cellStyle name="Output 2 10 4 19 2" xfId="33417"/>
    <cellStyle name="Output 2 10 4 19 3" xfId="50905"/>
    <cellStyle name="Output 2 10 4 2" xfId="6192"/>
    <cellStyle name="Output 2 10 4 2 2" xfId="23752"/>
    <cellStyle name="Output 2 10 4 2 3" xfId="41240"/>
    <cellStyle name="Output 2 10 4 20" xfId="16405"/>
    <cellStyle name="Output 2 10 4 20 2" xfId="33965"/>
    <cellStyle name="Output 2 10 4 20 3" xfId="51453"/>
    <cellStyle name="Output 2 10 4 21" xfId="16938"/>
    <cellStyle name="Output 2 10 4 21 2" xfId="34498"/>
    <cellStyle name="Output 2 10 4 21 3" xfId="51986"/>
    <cellStyle name="Output 2 10 4 22" xfId="17459"/>
    <cellStyle name="Output 2 10 4 22 2" xfId="35019"/>
    <cellStyle name="Output 2 10 4 22 3" xfId="52507"/>
    <cellStyle name="Output 2 10 4 23" xfId="18063"/>
    <cellStyle name="Output 2 10 4 24" xfId="35551"/>
    <cellStyle name="Output 2 10 4 3" xfId="6793"/>
    <cellStyle name="Output 2 10 4 3 2" xfId="24353"/>
    <cellStyle name="Output 2 10 4 3 3" xfId="41841"/>
    <cellStyle name="Output 2 10 4 4" xfId="7373"/>
    <cellStyle name="Output 2 10 4 4 2" xfId="24933"/>
    <cellStyle name="Output 2 10 4 4 3" xfId="42421"/>
    <cellStyle name="Output 2 10 4 5" xfId="7941"/>
    <cellStyle name="Output 2 10 4 5 2" xfId="25501"/>
    <cellStyle name="Output 2 10 4 5 3" xfId="42989"/>
    <cellStyle name="Output 2 10 4 6" xfId="8509"/>
    <cellStyle name="Output 2 10 4 6 2" xfId="26069"/>
    <cellStyle name="Output 2 10 4 6 3" xfId="43557"/>
    <cellStyle name="Output 2 10 4 7" xfId="9077"/>
    <cellStyle name="Output 2 10 4 7 2" xfId="26637"/>
    <cellStyle name="Output 2 10 4 7 3" xfId="44125"/>
    <cellStyle name="Output 2 10 4 8" xfId="9645"/>
    <cellStyle name="Output 2 10 4 8 2" xfId="27205"/>
    <cellStyle name="Output 2 10 4 8 3" xfId="44693"/>
    <cellStyle name="Output 2 10 4 9" xfId="10224"/>
    <cellStyle name="Output 2 10 4 9 2" xfId="27784"/>
    <cellStyle name="Output 2 10 4 9 3" xfId="45272"/>
    <cellStyle name="Output 2 10 40" xfId="53672"/>
    <cellStyle name="Output 2 10 41" xfId="53571"/>
    <cellStyle name="Output 2 10 5" xfId="1222"/>
    <cellStyle name="Output 2 10 5 2" xfId="18814"/>
    <cellStyle name="Output 2 10 5 3" xfId="36302"/>
    <cellStyle name="Output 2 10 6" xfId="1658"/>
    <cellStyle name="Output 2 10 6 2" xfId="19250"/>
    <cellStyle name="Output 2 10 6 3" xfId="36738"/>
    <cellStyle name="Output 2 10 7" xfId="2093"/>
    <cellStyle name="Output 2 10 7 2" xfId="19685"/>
    <cellStyle name="Output 2 10 7 3" xfId="37173"/>
    <cellStyle name="Output 2 10 8" xfId="2529"/>
    <cellStyle name="Output 2 10 8 2" xfId="20121"/>
    <cellStyle name="Output 2 10 8 3" xfId="37609"/>
    <cellStyle name="Output 2 10 9" xfId="1578"/>
    <cellStyle name="Output 2 10 9 2" xfId="19170"/>
    <cellStyle name="Output 2 10 9 3" xfId="36658"/>
    <cellStyle name="Output 2 11" xfId="296"/>
    <cellStyle name="Output 2 11 10" xfId="4072"/>
    <cellStyle name="Output 2 11 10 2" xfId="21664"/>
    <cellStyle name="Output 2 11 10 3" xfId="39152"/>
    <cellStyle name="Output 2 11 11" xfId="4493"/>
    <cellStyle name="Output 2 11 11 2" xfId="22085"/>
    <cellStyle name="Output 2 11 11 3" xfId="39573"/>
    <cellStyle name="Output 2 11 12" xfId="4914"/>
    <cellStyle name="Output 2 11 12 2" xfId="22506"/>
    <cellStyle name="Output 2 11 12 3" xfId="39994"/>
    <cellStyle name="Output 2 11 13" xfId="5315"/>
    <cellStyle name="Output 2 11 13 2" xfId="22907"/>
    <cellStyle name="Output 2 11 13 3" xfId="40395"/>
    <cellStyle name="Output 2 11 14" xfId="6028"/>
    <cellStyle name="Output 2 11 14 2" xfId="23620"/>
    <cellStyle name="Output 2 11 14 3" xfId="41108"/>
    <cellStyle name="Output 2 11 15" xfId="6629"/>
    <cellStyle name="Output 2 11 15 2" xfId="24189"/>
    <cellStyle name="Output 2 11 15 3" xfId="41677"/>
    <cellStyle name="Output 2 11 16" xfId="7209"/>
    <cellStyle name="Output 2 11 16 2" xfId="24769"/>
    <cellStyle name="Output 2 11 16 3" xfId="42257"/>
    <cellStyle name="Output 2 11 17" xfId="7777"/>
    <cellStyle name="Output 2 11 17 2" xfId="25337"/>
    <cellStyle name="Output 2 11 17 3" xfId="42825"/>
    <cellStyle name="Output 2 11 18" xfId="8345"/>
    <cellStyle name="Output 2 11 18 2" xfId="25905"/>
    <cellStyle name="Output 2 11 18 3" xfId="43393"/>
    <cellStyle name="Output 2 11 19" xfId="8913"/>
    <cellStyle name="Output 2 11 19 2" xfId="26473"/>
    <cellStyle name="Output 2 11 19 3" xfId="43961"/>
    <cellStyle name="Output 2 11 2" xfId="562"/>
    <cellStyle name="Output 2 11 2 2" xfId="18597"/>
    <cellStyle name="Output 2 11 2 3" xfId="36085"/>
    <cellStyle name="Output 2 11 20" xfId="9481"/>
    <cellStyle name="Output 2 11 20 2" xfId="27041"/>
    <cellStyle name="Output 2 11 20 3" xfId="44529"/>
    <cellStyle name="Output 2 11 21" xfId="10061"/>
    <cellStyle name="Output 2 11 21 2" xfId="27621"/>
    <cellStyle name="Output 2 11 21 3" xfId="45109"/>
    <cellStyle name="Output 2 11 22" xfId="10628"/>
    <cellStyle name="Output 2 11 22 2" xfId="28188"/>
    <cellStyle name="Output 2 11 22 3" xfId="45676"/>
    <cellStyle name="Output 2 11 23" xfId="11139"/>
    <cellStyle name="Output 2 11 23 2" xfId="28699"/>
    <cellStyle name="Output 2 11 23 3" xfId="46187"/>
    <cellStyle name="Output 2 11 24" xfId="11718"/>
    <cellStyle name="Output 2 11 24 2" xfId="29278"/>
    <cellStyle name="Output 2 11 24 3" xfId="46766"/>
    <cellStyle name="Output 2 11 25" xfId="12296"/>
    <cellStyle name="Output 2 11 25 2" xfId="29856"/>
    <cellStyle name="Output 2 11 25 3" xfId="47344"/>
    <cellStyle name="Output 2 11 26" xfId="12875"/>
    <cellStyle name="Output 2 11 26 2" xfId="30435"/>
    <cellStyle name="Output 2 11 26 3" xfId="47923"/>
    <cellStyle name="Output 2 11 27" xfId="13451"/>
    <cellStyle name="Output 2 11 27 2" xfId="31011"/>
    <cellStyle name="Output 2 11 27 3" xfId="48499"/>
    <cellStyle name="Output 2 11 28" xfId="14028"/>
    <cellStyle name="Output 2 11 28 2" xfId="31588"/>
    <cellStyle name="Output 2 11 28 3" xfId="49076"/>
    <cellStyle name="Output 2 11 29" xfId="14588"/>
    <cellStyle name="Output 2 11 29 2" xfId="32148"/>
    <cellStyle name="Output 2 11 29 3" xfId="49636"/>
    <cellStyle name="Output 2 11 3" xfId="1055"/>
    <cellStyle name="Output 2 11 3 2" xfId="18671"/>
    <cellStyle name="Output 2 11 3 3" xfId="36159"/>
    <cellStyle name="Output 2 11 30" xfId="15143"/>
    <cellStyle name="Output 2 11 30 2" xfId="32703"/>
    <cellStyle name="Output 2 11 30 3" xfId="50191"/>
    <cellStyle name="Output 2 11 31" xfId="15708"/>
    <cellStyle name="Output 2 11 31 2" xfId="33268"/>
    <cellStyle name="Output 2 11 31 3" xfId="50756"/>
    <cellStyle name="Output 2 11 32" xfId="16255"/>
    <cellStyle name="Output 2 11 32 2" xfId="33815"/>
    <cellStyle name="Output 2 11 32 3" xfId="51303"/>
    <cellStyle name="Output 2 11 33" xfId="16806"/>
    <cellStyle name="Output 2 11 33 2" xfId="34366"/>
    <cellStyle name="Output 2 11 33 3" xfId="51854"/>
    <cellStyle name="Output 2 11 34" xfId="17327"/>
    <cellStyle name="Output 2 11 34 2" xfId="34887"/>
    <cellStyle name="Output 2 11 34 3" xfId="52375"/>
    <cellStyle name="Output 2 11 35" xfId="17931"/>
    <cellStyle name="Output 2 11 36" xfId="35419"/>
    <cellStyle name="Output 2 11 37" xfId="53109"/>
    <cellStyle name="Output 2 11 38" xfId="53545"/>
    <cellStyle name="Output 2 11 39" xfId="53771"/>
    <cellStyle name="Output 2 11 4" xfId="1490"/>
    <cellStyle name="Output 2 11 4 2" xfId="19082"/>
    <cellStyle name="Output 2 11 4 3" xfId="36570"/>
    <cellStyle name="Output 2 11 5" xfId="1926"/>
    <cellStyle name="Output 2 11 5 2" xfId="19518"/>
    <cellStyle name="Output 2 11 5 3" xfId="37006"/>
    <cellStyle name="Output 2 11 6" xfId="2361"/>
    <cellStyle name="Output 2 11 6 2" xfId="19953"/>
    <cellStyle name="Output 2 11 6 3" xfId="37441"/>
    <cellStyle name="Output 2 11 7" xfId="3204"/>
    <cellStyle name="Output 2 11 7 2" xfId="20796"/>
    <cellStyle name="Output 2 11 7 3" xfId="38284"/>
    <cellStyle name="Output 2 11 8" xfId="3045"/>
    <cellStyle name="Output 2 11 8 2" xfId="20637"/>
    <cellStyle name="Output 2 11 8 3" xfId="38125"/>
    <cellStyle name="Output 2 11 9" xfId="3647"/>
    <cellStyle name="Output 2 11 9 2" xfId="21239"/>
    <cellStyle name="Output 2 11 9 3" xfId="38727"/>
    <cellStyle name="Output 2 12" xfId="302"/>
    <cellStyle name="Output 2 12 10" xfId="4230"/>
    <cellStyle name="Output 2 12 10 2" xfId="21822"/>
    <cellStyle name="Output 2 12 10 3" xfId="39310"/>
    <cellStyle name="Output 2 12 11" xfId="4651"/>
    <cellStyle name="Output 2 12 11 2" xfId="22243"/>
    <cellStyle name="Output 2 12 11 3" xfId="39731"/>
    <cellStyle name="Output 2 12 12" xfId="5052"/>
    <cellStyle name="Output 2 12 12 2" xfId="22644"/>
    <cellStyle name="Output 2 12 12 3" xfId="40132"/>
    <cellStyle name="Output 2 12 13" xfId="5452"/>
    <cellStyle name="Output 2 12 13 2" xfId="23044"/>
    <cellStyle name="Output 2 12 13 3" xfId="40532"/>
    <cellStyle name="Output 2 12 14" xfId="6197"/>
    <cellStyle name="Output 2 12 14 2" xfId="23757"/>
    <cellStyle name="Output 2 12 14 3" xfId="41245"/>
    <cellStyle name="Output 2 12 15" xfId="6798"/>
    <cellStyle name="Output 2 12 15 2" xfId="24358"/>
    <cellStyle name="Output 2 12 15 3" xfId="41846"/>
    <cellStyle name="Output 2 12 16" xfId="7378"/>
    <cellStyle name="Output 2 12 16 2" xfId="24938"/>
    <cellStyle name="Output 2 12 16 3" xfId="42426"/>
    <cellStyle name="Output 2 12 17" xfId="7946"/>
    <cellStyle name="Output 2 12 17 2" xfId="25506"/>
    <cellStyle name="Output 2 12 17 3" xfId="42994"/>
    <cellStyle name="Output 2 12 18" xfId="8514"/>
    <cellStyle name="Output 2 12 18 2" xfId="26074"/>
    <cellStyle name="Output 2 12 18 3" xfId="43562"/>
    <cellStyle name="Output 2 12 19" xfId="9082"/>
    <cellStyle name="Output 2 12 19 2" xfId="26642"/>
    <cellStyle name="Output 2 12 19 3" xfId="44130"/>
    <cellStyle name="Output 2 12 2" xfId="734"/>
    <cellStyle name="Output 2 12 2 2" xfId="18602"/>
    <cellStyle name="Output 2 12 2 3" xfId="36090"/>
    <cellStyle name="Output 2 12 20" xfId="9650"/>
    <cellStyle name="Output 2 12 20 2" xfId="27210"/>
    <cellStyle name="Output 2 12 20 3" xfId="44698"/>
    <cellStyle name="Output 2 12 21" xfId="10229"/>
    <cellStyle name="Output 2 12 21 2" xfId="27789"/>
    <cellStyle name="Output 2 12 21 3" xfId="45277"/>
    <cellStyle name="Output 2 12 22" xfId="10796"/>
    <cellStyle name="Output 2 12 22 2" xfId="28356"/>
    <cellStyle name="Output 2 12 22 3" xfId="45844"/>
    <cellStyle name="Output 2 12 23" xfId="11306"/>
    <cellStyle name="Output 2 12 23 2" xfId="28866"/>
    <cellStyle name="Output 2 12 23 3" xfId="46354"/>
    <cellStyle name="Output 2 12 24" xfId="11887"/>
    <cellStyle name="Output 2 12 24 2" xfId="29447"/>
    <cellStyle name="Output 2 12 24 3" xfId="46935"/>
    <cellStyle name="Output 2 12 25" xfId="12465"/>
    <cellStyle name="Output 2 12 25 2" xfId="30025"/>
    <cellStyle name="Output 2 12 25 3" xfId="47513"/>
    <cellStyle name="Output 2 12 26" xfId="13041"/>
    <cellStyle name="Output 2 12 26 2" xfId="30601"/>
    <cellStyle name="Output 2 12 26 3" xfId="48089"/>
    <cellStyle name="Output 2 12 27" xfId="13617"/>
    <cellStyle name="Output 2 12 27 2" xfId="31177"/>
    <cellStyle name="Output 2 12 27 3" xfId="48665"/>
    <cellStyle name="Output 2 12 28" xfId="14191"/>
    <cellStyle name="Output 2 12 28 2" xfId="31751"/>
    <cellStyle name="Output 2 12 28 3" xfId="49239"/>
    <cellStyle name="Output 2 12 29" xfId="14747"/>
    <cellStyle name="Output 2 12 29 2" xfId="32307"/>
    <cellStyle name="Output 2 12 29 3" xfId="49795"/>
    <cellStyle name="Output 2 12 3" xfId="1227"/>
    <cellStyle name="Output 2 12 3 2" xfId="18819"/>
    <cellStyle name="Output 2 12 3 3" xfId="36307"/>
    <cellStyle name="Output 2 12 30" xfId="15304"/>
    <cellStyle name="Output 2 12 30 2" xfId="32864"/>
    <cellStyle name="Output 2 12 30 3" xfId="50352"/>
    <cellStyle name="Output 2 12 31" xfId="15862"/>
    <cellStyle name="Output 2 12 31 2" xfId="33422"/>
    <cellStyle name="Output 2 12 31 3" xfId="50910"/>
    <cellStyle name="Output 2 12 32" xfId="16410"/>
    <cellStyle name="Output 2 12 32 2" xfId="33970"/>
    <cellStyle name="Output 2 12 32 3" xfId="51458"/>
    <cellStyle name="Output 2 12 33" xfId="16943"/>
    <cellStyle name="Output 2 12 33 2" xfId="34503"/>
    <cellStyle name="Output 2 12 33 3" xfId="51991"/>
    <cellStyle name="Output 2 12 34" xfId="17464"/>
    <cellStyle name="Output 2 12 34 2" xfId="35024"/>
    <cellStyle name="Output 2 12 34 3" xfId="52512"/>
    <cellStyle name="Output 2 12 35" xfId="18068"/>
    <cellStyle name="Output 2 12 36" xfId="35556"/>
    <cellStyle name="Output 2 12 37" xfId="53282"/>
    <cellStyle name="Output 2 12 38" xfId="53675"/>
    <cellStyle name="Output 2 12 39" xfId="53680"/>
    <cellStyle name="Output 2 12 4" xfId="1663"/>
    <cellStyle name="Output 2 12 4 2" xfId="19255"/>
    <cellStyle name="Output 2 12 4 3" xfId="36743"/>
    <cellStyle name="Output 2 12 5" xfId="2098"/>
    <cellStyle name="Output 2 12 5 2" xfId="19690"/>
    <cellStyle name="Output 2 12 5 3" xfId="37178"/>
    <cellStyle name="Output 2 12 6" xfId="2534"/>
    <cellStyle name="Output 2 12 6 2" xfId="20126"/>
    <cellStyle name="Output 2 12 6 3" xfId="37614"/>
    <cellStyle name="Output 2 12 7" xfId="2888"/>
    <cellStyle name="Output 2 12 7 2" xfId="20480"/>
    <cellStyle name="Output 2 12 7 3" xfId="37968"/>
    <cellStyle name="Output 2 12 8" xfId="3384"/>
    <cellStyle name="Output 2 12 8 2" xfId="20976"/>
    <cellStyle name="Output 2 12 8 3" xfId="38464"/>
    <cellStyle name="Output 2 12 9" xfId="3809"/>
    <cellStyle name="Output 2 12 9 2" xfId="21401"/>
    <cellStyle name="Output 2 12 9 3" xfId="38889"/>
    <cellStyle name="Output 2 13" xfId="307"/>
    <cellStyle name="Output 2 13 10" xfId="10593"/>
    <cellStyle name="Output 2 13 10 2" xfId="28153"/>
    <cellStyle name="Output 2 13 10 3" xfId="45641"/>
    <cellStyle name="Output 2 13 11" xfId="11104"/>
    <cellStyle name="Output 2 13 11 2" xfId="28664"/>
    <cellStyle name="Output 2 13 11 3" xfId="46152"/>
    <cellStyle name="Output 2 13 12" xfId="11683"/>
    <cellStyle name="Output 2 13 12 2" xfId="29243"/>
    <cellStyle name="Output 2 13 12 3" xfId="46731"/>
    <cellStyle name="Output 2 13 13" xfId="12261"/>
    <cellStyle name="Output 2 13 13 2" xfId="29821"/>
    <cellStyle name="Output 2 13 13 3" xfId="47309"/>
    <cellStyle name="Output 2 13 14" xfId="12840"/>
    <cellStyle name="Output 2 13 14 2" xfId="30400"/>
    <cellStyle name="Output 2 13 14 3" xfId="47888"/>
    <cellStyle name="Output 2 13 15" xfId="13416"/>
    <cellStyle name="Output 2 13 15 2" xfId="30976"/>
    <cellStyle name="Output 2 13 15 3" xfId="48464"/>
    <cellStyle name="Output 2 13 16" xfId="13993"/>
    <cellStyle name="Output 2 13 16 2" xfId="31553"/>
    <cellStyle name="Output 2 13 16 3" xfId="49041"/>
    <cellStyle name="Output 2 13 17" xfId="14553"/>
    <cellStyle name="Output 2 13 17 2" xfId="32113"/>
    <cellStyle name="Output 2 13 17 3" xfId="49601"/>
    <cellStyle name="Output 2 13 18" xfId="15108"/>
    <cellStyle name="Output 2 13 18 2" xfId="32668"/>
    <cellStyle name="Output 2 13 18 3" xfId="50156"/>
    <cellStyle name="Output 2 13 19" xfId="15673"/>
    <cellStyle name="Output 2 13 19 2" xfId="33233"/>
    <cellStyle name="Output 2 13 19 3" xfId="50721"/>
    <cellStyle name="Output 2 13 2" xfId="5993"/>
    <cellStyle name="Output 2 13 2 2" xfId="23585"/>
    <cellStyle name="Output 2 13 2 3" xfId="41073"/>
    <cellStyle name="Output 2 13 20" xfId="16220"/>
    <cellStyle name="Output 2 13 20 2" xfId="33780"/>
    <cellStyle name="Output 2 13 20 3" xfId="51268"/>
    <cellStyle name="Output 2 13 21" xfId="16771"/>
    <cellStyle name="Output 2 13 21 2" xfId="34331"/>
    <cellStyle name="Output 2 13 21 3" xfId="51819"/>
    <cellStyle name="Output 2 13 22" xfId="17292"/>
    <cellStyle name="Output 2 13 22 2" xfId="34852"/>
    <cellStyle name="Output 2 13 22 3" xfId="52340"/>
    <cellStyle name="Output 2 13 23" xfId="18354"/>
    <cellStyle name="Output 2 13 23 2" xfId="35842"/>
    <cellStyle name="Output 2 13 24" xfId="17896"/>
    <cellStyle name="Output 2 13 25" xfId="35384"/>
    <cellStyle name="Output 2 13 3" xfId="6594"/>
    <cellStyle name="Output 2 13 3 2" xfId="24154"/>
    <cellStyle name="Output 2 13 3 3" xfId="41642"/>
    <cellStyle name="Output 2 13 4" xfId="7174"/>
    <cellStyle name="Output 2 13 4 2" xfId="24734"/>
    <cellStyle name="Output 2 13 4 3" xfId="42222"/>
    <cellStyle name="Output 2 13 5" xfId="7742"/>
    <cellStyle name="Output 2 13 5 2" xfId="25302"/>
    <cellStyle name="Output 2 13 5 3" xfId="42790"/>
    <cellStyle name="Output 2 13 6" xfId="8310"/>
    <cellStyle name="Output 2 13 6 2" xfId="25870"/>
    <cellStyle name="Output 2 13 6 3" xfId="43358"/>
    <cellStyle name="Output 2 13 7" xfId="8878"/>
    <cellStyle name="Output 2 13 7 2" xfId="26438"/>
    <cellStyle name="Output 2 13 7 3" xfId="43926"/>
    <cellStyle name="Output 2 13 8" xfId="9446"/>
    <cellStyle name="Output 2 13 8 2" xfId="27006"/>
    <cellStyle name="Output 2 13 8 3" xfId="44494"/>
    <cellStyle name="Output 2 13 9" xfId="10026"/>
    <cellStyle name="Output 2 13 9 2" xfId="27586"/>
    <cellStyle name="Output 2 13 9 3" xfId="45074"/>
    <cellStyle name="Output 2 14" xfId="321"/>
    <cellStyle name="Output 2 14 2" xfId="18368"/>
    <cellStyle name="Output 2 14 3" xfId="35856"/>
    <cellStyle name="Output 2 15" xfId="332"/>
    <cellStyle name="Output 2 15 2" xfId="18379"/>
    <cellStyle name="Output 2 15 3" xfId="35867"/>
    <cellStyle name="Output 2 16" xfId="340"/>
    <cellStyle name="Output 2 16 2" xfId="18387"/>
    <cellStyle name="Output 2 16 3" xfId="35875"/>
    <cellStyle name="Output 2 17" xfId="345"/>
    <cellStyle name="Output 2 17 2" xfId="18392"/>
    <cellStyle name="Output 2 17 3" xfId="35880"/>
    <cellStyle name="Output 2 18" xfId="349"/>
    <cellStyle name="Output 2 18 2" xfId="18396"/>
    <cellStyle name="Output 2 18 3" xfId="35884"/>
    <cellStyle name="Output 2 19" xfId="353"/>
    <cellStyle name="Output 2 19 2" xfId="18400"/>
    <cellStyle name="Output 2 19 3" xfId="35888"/>
    <cellStyle name="Output 2 2" xfId="217"/>
    <cellStyle name="Output 2 2 10" xfId="2379"/>
    <cellStyle name="Output 2 2 10 2" xfId="19971"/>
    <cellStyle name="Output 2 2 10 3" xfId="37459"/>
    <cellStyle name="Output 2 2 11" xfId="3120"/>
    <cellStyle name="Output 2 2 11 2" xfId="20712"/>
    <cellStyle name="Output 2 2 11 3" xfId="38200"/>
    <cellStyle name="Output 2 2 12" xfId="3233"/>
    <cellStyle name="Output 2 2 12 2" xfId="20825"/>
    <cellStyle name="Output 2 2 12 3" xfId="38313"/>
    <cellStyle name="Output 2 2 13" xfId="3664"/>
    <cellStyle name="Output 2 2 13 2" xfId="21256"/>
    <cellStyle name="Output 2 2 13 3" xfId="38744"/>
    <cellStyle name="Output 2 2 14" xfId="4088"/>
    <cellStyle name="Output 2 2 14 2" xfId="21680"/>
    <cellStyle name="Output 2 2 14 3" xfId="39168"/>
    <cellStyle name="Output 2 2 15" xfId="4509"/>
    <cellStyle name="Output 2 2 15 2" xfId="22101"/>
    <cellStyle name="Output 2 2 15 3" xfId="39589"/>
    <cellStyle name="Output 2 2 16" xfId="4927"/>
    <cellStyle name="Output 2 2 16 2" xfId="22519"/>
    <cellStyle name="Output 2 2 16 3" xfId="40007"/>
    <cellStyle name="Output 2 2 17" xfId="5327"/>
    <cellStyle name="Output 2 2 17 2" xfId="22919"/>
    <cellStyle name="Output 2 2 17 3" xfId="40407"/>
    <cellStyle name="Output 2 2 18" xfId="5830"/>
    <cellStyle name="Output 2 2 18 2" xfId="23422"/>
    <cellStyle name="Output 2 2 18 3" xfId="40910"/>
    <cellStyle name="Output 2 2 19" xfId="5741"/>
    <cellStyle name="Output 2 2 19 2" xfId="23333"/>
    <cellStyle name="Output 2 2 19 3" xfId="40821"/>
    <cellStyle name="Output 2 2 2" xfId="646"/>
    <cellStyle name="Output 2 2 2 10" xfId="3722"/>
    <cellStyle name="Output 2 2 2 10 2" xfId="21314"/>
    <cellStyle name="Output 2 2 2 10 3" xfId="38802"/>
    <cellStyle name="Output 2 2 2 11" xfId="4143"/>
    <cellStyle name="Output 2 2 2 11 2" xfId="21735"/>
    <cellStyle name="Output 2 2 2 11 3" xfId="39223"/>
    <cellStyle name="Output 2 2 2 12" xfId="4564"/>
    <cellStyle name="Output 2 2 2 12 2" xfId="22156"/>
    <cellStyle name="Output 2 2 2 12 3" xfId="39644"/>
    <cellStyle name="Output 2 2 2 13" xfId="4975"/>
    <cellStyle name="Output 2 2 2 13 2" xfId="22567"/>
    <cellStyle name="Output 2 2 2 13 3" xfId="40055"/>
    <cellStyle name="Output 2 2 2 14" xfId="5375"/>
    <cellStyle name="Output 2 2 2 14 2" xfId="22967"/>
    <cellStyle name="Output 2 2 2 14 3" xfId="40455"/>
    <cellStyle name="Output 2 2 2 15" xfId="5896"/>
    <cellStyle name="Output 2 2 2 15 2" xfId="23488"/>
    <cellStyle name="Output 2 2 2 15 3" xfId="40976"/>
    <cellStyle name="Output 2 2 2 16" xfId="6495"/>
    <cellStyle name="Output 2 2 2 16 2" xfId="24055"/>
    <cellStyle name="Output 2 2 2 16 3" xfId="41543"/>
    <cellStyle name="Output 2 2 2 17" xfId="7075"/>
    <cellStyle name="Output 2 2 2 17 2" xfId="24635"/>
    <cellStyle name="Output 2 2 2 17 3" xfId="42123"/>
    <cellStyle name="Output 2 2 2 18" xfId="7643"/>
    <cellStyle name="Output 2 2 2 18 2" xfId="25203"/>
    <cellStyle name="Output 2 2 2 18 3" xfId="42691"/>
    <cellStyle name="Output 2 2 2 19" xfId="8211"/>
    <cellStyle name="Output 2 2 2 19 2" xfId="25771"/>
    <cellStyle name="Output 2 2 2 19 3" xfId="43259"/>
    <cellStyle name="Output 2 2 2 2" xfId="794"/>
    <cellStyle name="Output 2 2 2 2 10" xfId="4711"/>
    <cellStyle name="Output 2 2 2 2 10 2" xfId="22303"/>
    <cellStyle name="Output 2 2 2 2 10 3" xfId="39791"/>
    <cellStyle name="Output 2 2 2 2 11" xfId="5112"/>
    <cellStyle name="Output 2 2 2 2 11 2" xfId="22704"/>
    <cellStyle name="Output 2 2 2 2 11 3" xfId="40192"/>
    <cellStyle name="Output 2 2 2 2 12" xfId="5512"/>
    <cellStyle name="Output 2 2 2 2 12 2" xfId="23104"/>
    <cellStyle name="Output 2 2 2 2 12 3" xfId="40592"/>
    <cellStyle name="Output 2 2 2 2 13" xfId="6257"/>
    <cellStyle name="Output 2 2 2 2 13 2" xfId="23817"/>
    <cellStyle name="Output 2 2 2 2 13 3" xfId="41305"/>
    <cellStyle name="Output 2 2 2 2 14" xfId="6858"/>
    <cellStyle name="Output 2 2 2 2 14 2" xfId="24418"/>
    <cellStyle name="Output 2 2 2 2 14 3" xfId="41906"/>
    <cellStyle name="Output 2 2 2 2 15" xfId="7438"/>
    <cellStyle name="Output 2 2 2 2 15 2" xfId="24998"/>
    <cellStyle name="Output 2 2 2 2 15 3" xfId="42486"/>
    <cellStyle name="Output 2 2 2 2 16" xfId="8006"/>
    <cellStyle name="Output 2 2 2 2 16 2" xfId="25566"/>
    <cellStyle name="Output 2 2 2 2 16 3" xfId="43054"/>
    <cellStyle name="Output 2 2 2 2 17" xfId="8574"/>
    <cellStyle name="Output 2 2 2 2 17 2" xfId="26134"/>
    <cellStyle name="Output 2 2 2 2 17 3" xfId="43622"/>
    <cellStyle name="Output 2 2 2 2 18" xfId="9142"/>
    <cellStyle name="Output 2 2 2 2 18 2" xfId="26702"/>
    <cellStyle name="Output 2 2 2 2 18 3" xfId="44190"/>
    <cellStyle name="Output 2 2 2 2 19" xfId="9710"/>
    <cellStyle name="Output 2 2 2 2 19 2" xfId="27270"/>
    <cellStyle name="Output 2 2 2 2 19 3" xfId="44758"/>
    <cellStyle name="Output 2 2 2 2 2" xfId="1287"/>
    <cellStyle name="Output 2 2 2 2 2 2" xfId="18879"/>
    <cellStyle name="Output 2 2 2 2 2 3" xfId="36367"/>
    <cellStyle name="Output 2 2 2 2 20" xfId="10289"/>
    <cellStyle name="Output 2 2 2 2 20 2" xfId="27849"/>
    <cellStyle name="Output 2 2 2 2 20 3" xfId="45337"/>
    <cellStyle name="Output 2 2 2 2 21" xfId="10856"/>
    <cellStyle name="Output 2 2 2 2 21 2" xfId="28416"/>
    <cellStyle name="Output 2 2 2 2 21 3" xfId="45904"/>
    <cellStyle name="Output 2 2 2 2 22" xfId="11366"/>
    <cellStyle name="Output 2 2 2 2 22 2" xfId="28926"/>
    <cellStyle name="Output 2 2 2 2 22 3" xfId="46414"/>
    <cellStyle name="Output 2 2 2 2 23" xfId="11947"/>
    <cellStyle name="Output 2 2 2 2 23 2" xfId="29507"/>
    <cellStyle name="Output 2 2 2 2 23 3" xfId="46995"/>
    <cellStyle name="Output 2 2 2 2 24" xfId="12525"/>
    <cellStyle name="Output 2 2 2 2 24 2" xfId="30085"/>
    <cellStyle name="Output 2 2 2 2 24 3" xfId="47573"/>
    <cellStyle name="Output 2 2 2 2 25" xfId="13101"/>
    <cellStyle name="Output 2 2 2 2 25 2" xfId="30661"/>
    <cellStyle name="Output 2 2 2 2 25 3" xfId="48149"/>
    <cellStyle name="Output 2 2 2 2 26" xfId="13677"/>
    <cellStyle name="Output 2 2 2 2 26 2" xfId="31237"/>
    <cellStyle name="Output 2 2 2 2 26 3" xfId="48725"/>
    <cellStyle name="Output 2 2 2 2 27" xfId="14251"/>
    <cellStyle name="Output 2 2 2 2 27 2" xfId="31811"/>
    <cellStyle name="Output 2 2 2 2 27 3" xfId="49299"/>
    <cellStyle name="Output 2 2 2 2 28" xfId="14807"/>
    <cellStyle name="Output 2 2 2 2 28 2" xfId="32367"/>
    <cellStyle name="Output 2 2 2 2 28 3" xfId="49855"/>
    <cellStyle name="Output 2 2 2 2 29" xfId="15364"/>
    <cellStyle name="Output 2 2 2 2 29 2" xfId="32924"/>
    <cellStyle name="Output 2 2 2 2 29 3" xfId="50412"/>
    <cellStyle name="Output 2 2 2 2 3" xfId="1723"/>
    <cellStyle name="Output 2 2 2 2 3 2" xfId="19315"/>
    <cellStyle name="Output 2 2 2 2 3 3" xfId="36803"/>
    <cellStyle name="Output 2 2 2 2 30" xfId="15922"/>
    <cellStyle name="Output 2 2 2 2 30 2" xfId="33482"/>
    <cellStyle name="Output 2 2 2 2 30 3" xfId="50970"/>
    <cellStyle name="Output 2 2 2 2 31" xfId="16470"/>
    <cellStyle name="Output 2 2 2 2 31 2" xfId="34030"/>
    <cellStyle name="Output 2 2 2 2 31 3" xfId="51518"/>
    <cellStyle name="Output 2 2 2 2 32" xfId="17003"/>
    <cellStyle name="Output 2 2 2 2 32 2" xfId="34563"/>
    <cellStyle name="Output 2 2 2 2 32 3" xfId="52051"/>
    <cellStyle name="Output 2 2 2 2 33" xfId="17524"/>
    <cellStyle name="Output 2 2 2 2 33 2" xfId="35084"/>
    <cellStyle name="Output 2 2 2 2 33 3" xfId="52572"/>
    <cellStyle name="Output 2 2 2 2 34" xfId="18128"/>
    <cellStyle name="Output 2 2 2 2 35" xfId="35616"/>
    <cellStyle name="Output 2 2 2 2 36" xfId="53342"/>
    <cellStyle name="Output 2 2 2 2 37" xfId="53720"/>
    <cellStyle name="Output 2 2 2 2 38" xfId="53049"/>
    <cellStyle name="Output 2 2 2 2 4" xfId="2158"/>
    <cellStyle name="Output 2 2 2 2 4 2" xfId="19750"/>
    <cellStyle name="Output 2 2 2 2 4 3" xfId="37238"/>
    <cellStyle name="Output 2 2 2 2 5" xfId="2594"/>
    <cellStyle name="Output 2 2 2 2 5 2" xfId="20186"/>
    <cellStyle name="Output 2 2 2 2 5 3" xfId="37674"/>
    <cellStyle name="Output 2 2 2 2 6" xfId="2971"/>
    <cellStyle name="Output 2 2 2 2 6 2" xfId="20563"/>
    <cellStyle name="Output 2 2 2 2 6 3" xfId="38051"/>
    <cellStyle name="Output 2 2 2 2 7" xfId="3444"/>
    <cellStyle name="Output 2 2 2 2 7 2" xfId="21036"/>
    <cellStyle name="Output 2 2 2 2 7 3" xfId="38524"/>
    <cellStyle name="Output 2 2 2 2 8" xfId="3869"/>
    <cellStyle name="Output 2 2 2 2 8 2" xfId="21461"/>
    <cellStyle name="Output 2 2 2 2 8 3" xfId="38949"/>
    <cellStyle name="Output 2 2 2 2 9" xfId="4290"/>
    <cellStyle name="Output 2 2 2 2 9 2" xfId="21882"/>
    <cellStyle name="Output 2 2 2 2 9 3" xfId="39370"/>
    <cellStyle name="Output 2 2 2 20" xfId="8779"/>
    <cellStyle name="Output 2 2 2 20 2" xfId="26339"/>
    <cellStyle name="Output 2 2 2 20 3" xfId="43827"/>
    <cellStyle name="Output 2 2 2 21" xfId="9347"/>
    <cellStyle name="Output 2 2 2 21 2" xfId="26907"/>
    <cellStyle name="Output 2 2 2 21 3" xfId="44395"/>
    <cellStyle name="Output 2 2 2 22" xfId="9927"/>
    <cellStyle name="Output 2 2 2 22 2" xfId="27487"/>
    <cellStyle name="Output 2 2 2 22 3" xfId="44975"/>
    <cellStyle name="Output 2 2 2 23" xfId="9931"/>
    <cellStyle name="Output 2 2 2 23 2" xfId="27491"/>
    <cellStyle name="Output 2 2 2 23 3" xfId="44979"/>
    <cellStyle name="Output 2 2 2 24" xfId="11584"/>
    <cellStyle name="Output 2 2 2 24 2" xfId="29144"/>
    <cellStyle name="Output 2 2 2 24 3" xfId="46632"/>
    <cellStyle name="Output 2 2 2 25" xfId="12164"/>
    <cellStyle name="Output 2 2 2 25 2" xfId="29724"/>
    <cellStyle name="Output 2 2 2 25 3" xfId="47212"/>
    <cellStyle name="Output 2 2 2 26" xfId="12742"/>
    <cellStyle name="Output 2 2 2 26 2" xfId="30302"/>
    <cellStyle name="Output 2 2 2 26 3" xfId="47790"/>
    <cellStyle name="Output 2 2 2 27" xfId="13318"/>
    <cellStyle name="Output 2 2 2 27 2" xfId="30878"/>
    <cellStyle name="Output 2 2 2 27 3" xfId="48366"/>
    <cellStyle name="Output 2 2 2 28" xfId="13894"/>
    <cellStyle name="Output 2 2 2 28 2" xfId="31454"/>
    <cellStyle name="Output 2 2 2 28 3" xfId="48942"/>
    <cellStyle name="Output 2 2 2 29" xfId="14456"/>
    <cellStyle name="Output 2 2 2 29 2" xfId="32016"/>
    <cellStyle name="Output 2 2 2 29 3" xfId="49504"/>
    <cellStyle name="Output 2 2 2 3" xfId="914"/>
    <cellStyle name="Output 2 2 2 3 10" xfId="4831"/>
    <cellStyle name="Output 2 2 2 3 10 2" xfId="22423"/>
    <cellStyle name="Output 2 2 2 3 10 3" xfId="39911"/>
    <cellStyle name="Output 2 2 2 3 11" xfId="5232"/>
    <cellStyle name="Output 2 2 2 3 11 2" xfId="22824"/>
    <cellStyle name="Output 2 2 2 3 11 3" xfId="40312"/>
    <cellStyle name="Output 2 2 2 3 12" xfId="5632"/>
    <cellStyle name="Output 2 2 2 3 12 2" xfId="23224"/>
    <cellStyle name="Output 2 2 2 3 12 3" xfId="40712"/>
    <cellStyle name="Output 2 2 2 3 13" xfId="6377"/>
    <cellStyle name="Output 2 2 2 3 13 2" xfId="23937"/>
    <cellStyle name="Output 2 2 2 3 13 3" xfId="41425"/>
    <cellStyle name="Output 2 2 2 3 14" xfId="6978"/>
    <cellStyle name="Output 2 2 2 3 14 2" xfId="24538"/>
    <cellStyle name="Output 2 2 2 3 14 3" xfId="42026"/>
    <cellStyle name="Output 2 2 2 3 15" xfId="7558"/>
    <cellStyle name="Output 2 2 2 3 15 2" xfId="25118"/>
    <cellStyle name="Output 2 2 2 3 15 3" xfId="42606"/>
    <cellStyle name="Output 2 2 2 3 16" xfId="8126"/>
    <cellStyle name="Output 2 2 2 3 16 2" xfId="25686"/>
    <cellStyle name="Output 2 2 2 3 16 3" xfId="43174"/>
    <cellStyle name="Output 2 2 2 3 17" xfId="8694"/>
    <cellStyle name="Output 2 2 2 3 17 2" xfId="26254"/>
    <cellStyle name="Output 2 2 2 3 17 3" xfId="43742"/>
    <cellStyle name="Output 2 2 2 3 18" xfId="9262"/>
    <cellStyle name="Output 2 2 2 3 18 2" xfId="26822"/>
    <cellStyle name="Output 2 2 2 3 18 3" xfId="44310"/>
    <cellStyle name="Output 2 2 2 3 19" xfId="9830"/>
    <cellStyle name="Output 2 2 2 3 19 2" xfId="27390"/>
    <cellStyle name="Output 2 2 2 3 19 3" xfId="44878"/>
    <cellStyle name="Output 2 2 2 3 2" xfId="1407"/>
    <cellStyle name="Output 2 2 2 3 2 2" xfId="18999"/>
    <cellStyle name="Output 2 2 2 3 2 3" xfId="36487"/>
    <cellStyle name="Output 2 2 2 3 20" xfId="10409"/>
    <cellStyle name="Output 2 2 2 3 20 2" xfId="27969"/>
    <cellStyle name="Output 2 2 2 3 20 3" xfId="45457"/>
    <cellStyle name="Output 2 2 2 3 21" xfId="10976"/>
    <cellStyle name="Output 2 2 2 3 21 2" xfId="28536"/>
    <cellStyle name="Output 2 2 2 3 21 3" xfId="46024"/>
    <cellStyle name="Output 2 2 2 3 22" xfId="11486"/>
    <cellStyle name="Output 2 2 2 3 22 2" xfId="29046"/>
    <cellStyle name="Output 2 2 2 3 22 3" xfId="46534"/>
    <cellStyle name="Output 2 2 2 3 23" xfId="12067"/>
    <cellStyle name="Output 2 2 2 3 23 2" xfId="29627"/>
    <cellStyle name="Output 2 2 2 3 23 3" xfId="47115"/>
    <cellStyle name="Output 2 2 2 3 24" xfId="12645"/>
    <cellStyle name="Output 2 2 2 3 24 2" xfId="30205"/>
    <cellStyle name="Output 2 2 2 3 24 3" xfId="47693"/>
    <cellStyle name="Output 2 2 2 3 25" xfId="13221"/>
    <cellStyle name="Output 2 2 2 3 25 2" xfId="30781"/>
    <cellStyle name="Output 2 2 2 3 25 3" xfId="48269"/>
    <cellStyle name="Output 2 2 2 3 26" xfId="13797"/>
    <cellStyle name="Output 2 2 2 3 26 2" xfId="31357"/>
    <cellStyle name="Output 2 2 2 3 26 3" xfId="48845"/>
    <cellStyle name="Output 2 2 2 3 27" xfId="14371"/>
    <cellStyle name="Output 2 2 2 3 27 2" xfId="31931"/>
    <cellStyle name="Output 2 2 2 3 27 3" xfId="49419"/>
    <cellStyle name="Output 2 2 2 3 28" xfId="14927"/>
    <cellStyle name="Output 2 2 2 3 28 2" xfId="32487"/>
    <cellStyle name="Output 2 2 2 3 28 3" xfId="49975"/>
    <cellStyle name="Output 2 2 2 3 29" xfId="15484"/>
    <cellStyle name="Output 2 2 2 3 29 2" xfId="33044"/>
    <cellStyle name="Output 2 2 2 3 29 3" xfId="50532"/>
    <cellStyle name="Output 2 2 2 3 3" xfId="1843"/>
    <cellStyle name="Output 2 2 2 3 3 2" xfId="19435"/>
    <cellStyle name="Output 2 2 2 3 3 3" xfId="36923"/>
    <cellStyle name="Output 2 2 2 3 30" xfId="16042"/>
    <cellStyle name="Output 2 2 2 3 30 2" xfId="33602"/>
    <cellStyle name="Output 2 2 2 3 30 3" xfId="51090"/>
    <cellStyle name="Output 2 2 2 3 31" xfId="16590"/>
    <cellStyle name="Output 2 2 2 3 31 2" xfId="34150"/>
    <cellStyle name="Output 2 2 2 3 31 3" xfId="51638"/>
    <cellStyle name="Output 2 2 2 3 32" xfId="17123"/>
    <cellStyle name="Output 2 2 2 3 32 2" xfId="34683"/>
    <cellStyle name="Output 2 2 2 3 32 3" xfId="52171"/>
    <cellStyle name="Output 2 2 2 3 33" xfId="17644"/>
    <cellStyle name="Output 2 2 2 3 33 2" xfId="35204"/>
    <cellStyle name="Output 2 2 2 3 33 3" xfId="52692"/>
    <cellStyle name="Output 2 2 2 3 34" xfId="18248"/>
    <cellStyle name="Output 2 2 2 3 35" xfId="35736"/>
    <cellStyle name="Output 2 2 2 3 36" xfId="53462"/>
    <cellStyle name="Output 2 2 2 3 37" xfId="53808"/>
    <cellStyle name="Output 2 2 2 3 38" xfId="52996"/>
    <cellStyle name="Output 2 2 2 3 4" xfId="2278"/>
    <cellStyle name="Output 2 2 2 3 4 2" xfId="19870"/>
    <cellStyle name="Output 2 2 2 3 4 3" xfId="37358"/>
    <cellStyle name="Output 2 2 2 3 5" xfId="2714"/>
    <cellStyle name="Output 2 2 2 3 5 2" xfId="20306"/>
    <cellStyle name="Output 2 2 2 3 5 3" xfId="37794"/>
    <cellStyle name="Output 2 2 2 3 6" xfId="2025"/>
    <cellStyle name="Output 2 2 2 3 6 2" xfId="19617"/>
    <cellStyle name="Output 2 2 2 3 6 3" xfId="37105"/>
    <cellStyle name="Output 2 2 2 3 7" xfId="3564"/>
    <cellStyle name="Output 2 2 2 3 7 2" xfId="21156"/>
    <cellStyle name="Output 2 2 2 3 7 3" xfId="38644"/>
    <cellStyle name="Output 2 2 2 3 8" xfId="3989"/>
    <cellStyle name="Output 2 2 2 3 8 2" xfId="21581"/>
    <cellStyle name="Output 2 2 2 3 8 3" xfId="39069"/>
    <cellStyle name="Output 2 2 2 3 9" xfId="4410"/>
    <cellStyle name="Output 2 2 2 3 9 2" xfId="22002"/>
    <cellStyle name="Output 2 2 2 3 9 3" xfId="39490"/>
    <cellStyle name="Output 2 2 2 30" xfId="15012"/>
    <cellStyle name="Output 2 2 2 30 2" xfId="32572"/>
    <cellStyle name="Output 2 2 2 30 3" xfId="50060"/>
    <cellStyle name="Output 2 2 2 31" xfId="15580"/>
    <cellStyle name="Output 2 2 2 31 2" xfId="33140"/>
    <cellStyle name="Output 2 2 2 31 3" xfId="50628"/>
    <cellStyle name="Output 2 2 2 32" xfId="16127"/>
    <cellStyle name="Output 2 2 2 32 2" xfId="33687"/>
    <cellStyle name="Output 2 2 2 32 3" xfId="51175"/>
    <cellStyle name="Output 2 2 2 33" xfId="16686"/>
    <cellStyle name="Output 2 2 2 33 2" xfId="34246"/>
    <cellStyle name="Output 2 2 2 33 3" xfId="51734"/>
    <cellStyle name="Output 2 2 2 34" xfId="17208"/>
    <cellStyle name="Output 2 2 2 34 2" xfId="34768"/>
    <cellStyle name="Output 2 2 2 34 3" xfId="52256"/>
    <cellStyle name="Output 2 2 2 35" xfId="17812"/>
    <cellStyle name="Output 2 2 2 36" xfId="35300"/>
    <cellStyle name="Output 2 2 2 37" xfId="53193"/>
    <cellStyle name="Output 2 2 2 38" xfId="53611"/>
    <cellStyle name="Output 2 2 2 39" xfId="53762"/>
    <cellStyle name="Output 2 2 2 4" xfId="1138"/>
    <cellStyle name="Output 2 2 2 4 10" xfId="10709"/>
    <cellStyle name="Output 2 2 2 4 10 2" xfId="28269"/>
    <cellStyle name="Output 2 2 2 4 10 3" xfId="45757"/>
    <cellStyle name="Output 2 2 2 4 11" xfId="11220"/>
    <cellStyle name="Output 2 2 2 4 11 2" xfId="28780"/>
    <cellStyle name="Output 2 2 2 4 11 3" xfId="46268"/>
    <cellStyle name="Output 2 2 2 4 12" xfId="11800"/>
    <cellStyle name="Output 2 2 2 4 12 2" xfId="29360"/>
    <cellStyle name="Output 2 2 2 4 12 3" xfId="46848"/>
    <cellStyle name="Output 2 2 2 4 13" xfId="12378"/>
    <cellStyle name="Output 2 2 2 4 13 2" xfId="29938"/>
    <cellStyle name="Output 2 2 2 4 13 3" xfId="47426"/>
    <cellStyle name="Output 2 2 2 4 14" xfId="12955"/>
    <cellStyle name="Output 2 2 2 4 14 2" xfId="30515"/>
    <cellStyle name="Output 2 2 2 4 14 3" xfId="48003"/>
    <cellStyle name="Output 2 2 2 4 15" xfId="13530"/>
    <cellStyle name="Output 2 2 2 4 15 2" xfId="31090"/>
    <cellStyle name="Output 2 2 2 4 15 3" xfId="48578"/>
    <cellStyle name="Output 2 2 2 4 16" xfId="14105"/>
    <cellStyle name="Output 2 2 2 4 16 2" xfId="31665"/>
    <cellStyle name="Output 2 2 2 4 16 3" xfId="49153"/>
    <cellStyle name="Output 2 2 2 4 17" xfId="14662"/>
    <cellStyle name="Output 2 2 2 4 17 2" xfId="32222"/>
    <cellStyle name="Output 2 2 2 4 17 3" xfId="49710"/>
    <cellStyle name="Output 2 2 2 4 18" xfId="15218"/>
    <cellStyle name="Output 2 2 2 4 18 2" xfId="32778"/>
    <cellStyle name="Output 2 2 2 4 18 3" xfId="50266"/>
    <cellStyle name="Output 2 2 2 4 19" xfId="15779"/>
    <cellStyle name="Output 2 2 2 4 19 2" xfId="33339"/>
    <cellStyle name="Output 2 2 2 4 19 3" xfId="50827"/>
    <cellStyle name="Output 2 2 2 4 2" xfId="6110"/>
    <cellStyle name="Output 2 2 2 4 2 2" xfId="23680"/>
    <cellStyle name="Output 2 2 2 4 2 3" xfId="41168"/>
    <cellStyle name="Output 2 2 2 4 20" xfId="16325"/>
    <cellStyle name="Output 2 2 2 4 20 2" xfId="33885"/>
    <cellStyle name="Output 2 2 2 4 20 3" xfId="51373"/>
    <cellStyle name="Output 2 2 2 4 21" xfId="16866"/>
    <cellStyle name="Output 2 2 2 4 21 2" xfId="34426"/>
    <cellStyle name="Output 2 2 2 4 21 3" xfId="51914"/>
    <cellStyle name="Output 2 2 2 4 22" xfId="17387"/>
    <cellStyle name="Output 2 2 2 4 22 2" xfId="34947"/>
    <cellStyle name="Output 2 2 2 4 22 3" xfId="52435"/>
    <cellStyle name="Output 2 2 2 4 23" xfId="17991"/>
    <cellStyle name="Output 2 2 2 4 24" xfId="35479"/>
    <cellStyle name="Output 2 2 2 4 3" xfId="6711"/>
    <cellStyle name="Output 2 2 2 4 3 2" xfId="24271"/>
    <cellStyle name="Output 2 2 2 4 3 3" xfId="41759"/>
    <cellStyle name="Output 2 2 2 4 4" xfId="7291"/>
    <cellStyle name="Output 2 2 2 4 4 2" xfId="24851"/>
    <cellStyle name="Output 2 2 2 4 4 3" xfId="42339"/>
    <cellStyle name="Output 2 2 2 4 5" xfId="7859"/>
    <cellStyle name="Output 2 2 2 4 5 2" xfId="25419"/>
    <cellStyle name="Output 2 2 2 4 5 3" xfId="42907"/>
    <cellStyle name="Output 2 2 2 4 6" xfId="8427"/>
    <cellStyle name="Output 2 2 2 4 6 2" xfId="25987"/>
    <cellStyle name="Output 2 2 2 4 6 3" xfId="43475"/>
    <cellStyle name="Output 2 2 2 4 7" xfId="8995"/>
    <cellStyle name="Output 2 2 2 4 7 2" xfId="26555"/>
    <cellStyle name="Output 2 2 2 4 7 3" xfId="44043"/>
    <cellStyle name="Output 2 2 2 4 8" xfId="9563"/>
    <cellStyle name="Output 2 2 2 4 8 2" xfId="27123"/>
    <cellStyle name="Output 2 2 2 4 8 3" xfId="44611"/>
    <cellStyle name="Output 2 2 2 4 9" xfId="10142"/>
    <cellStyle name="Output 2 2 2 4 9 2" xfId="27702"/>
    <cellStyle name="Output 2 2 2 4 9 3" xfId="45190"/>
    <cellStyle name="Output 2 2 2 5" xfId="1574"/>
    <cellStyle name="Output 2 2 2 5 2" xfId="19166"/>
    <cellStyle name="Output 2 2 2 5 3" xfId="36654"/>
    <cellStyle name="Output 2 2 2 6" xfId="2009"/>
    <cellStyle name="Output 2 2 2 6 2" xfId="19601"/>
    <cellStyle name="Output 2 2 2 6 3" xfId="37089"/>
    <cellStyle name="Output 2 2 2 7" xfId="2445"/>
    <cellStyle name="Output 2 2 2 7 2" xfId="20037"/>
    <cellStyle name="Output 2 2 2 7 3" xfId="37525"/>
    <cellStyle name="Output 2 2 2 8" xfId="3151"/>
    <cellStyle name="Output 2 2 2 8 2" xfId="20743"/>
    <cellStyle name="Output 2 2 2 8 3" xfId="38231"/>
    <cellStyle name="Output 2 2 2 9" xfId="3296"/>
    <cellStyle name="Output 2 2 2 9 2" xfId="20888"/>
    <cellStyle name="Output 2 2 2 9 3" xfId="38376"/>
    <cellStyle name="Output 2 2 20" xfId="5819"/>
    <cellStyle name="Output 2 2 20 2" xfId="23411"/>
    <cellStyle name="Output 2 2 20 3" xfId="40899"/>
    <cellStyle name="Output 2 2 21" xfId="6636"/>
    <cellStyle name="Output 2 2 21 2" xfId="24196"/>
    <cellStyle name="Output 2 2 21 3" xfId="41684"/>
    <cellStyle name="Output 2 2 22" xfId="7270"/>
    <cellStyle name="Output 2 2 22 2" xfId="24830"/>
    <cellStyle name="Output 2 2 22 3" xfId="42318"/>
    <cellStyle name="Output 2 2 23" xfId="7838"/>
    <cellStyle name="Output 2 2 23 2" xfId="25398"/>
    <cellStyle name="Output 2 2 23 3" xfId="42886"/>
    <cellStyle name="Output 2 2 24" xfId="8406"/>
    <cellStyle name="Output 2 2 24 2" xfId="25966"/>
    <cellStyle name="Output 2 2 24 3" xfId="43454"/>
    <cellStyle name="Output 2 2 25" xfId="8784"/>
    <cellStyle name="Output 2 2 25 2" xfId="26344"/>
    <cellStyle name="Output 2 2 25 3" xfId="43832"/>
    <cellStyle name="Output 2 2 26" xfId="10633"/>
    <cellStyle name="Output 2 2 26 2" xfId="28193"/>
    <cellStyle name="Output 2 2 26 3" xfId="45681"/>
    <cellStyle name="Output 2 2 27" xfId="9002"/>
    <cellStyle name="Output 2 2 27 2" xfId="26562"/>
    <cellStyle name="Output 2 2 27 3" xfId="44050"/>
    <cellStyle name="Output 2 2 28" xfId="11164"/>
    <cellStyle name="Output 2 2 28 2" xfId="28724"/>
    <cellStyle name="Output 2 2 28 3" xfId="46212"/>
    <cellStyle name="Output 2 2 29" xfId="9359"/>
    <cellStyle name="Output 2 2 29 2" xfId="26919"/>
    <cellStyle name="Output 2 2 29 3" xfId="44407"/>
    <cellStyle name="Output 2 2 3" xfId="617"/>
    <cellStyle name="Output 2 2 3 10" xfId="3697"/>
    <cellStyle name="Output 2 2 3 10 2" xfId="21289"/>
    <cellStyle name="Output 2 2 3 10 3" xfId="38777"/>
    <cellStyle name="Output 2 2 3 11" xfId="4118"/>
    <cellStyle name="Output 2 2 3 11 2" xfId="21710"/>
    <cellStyle name="Output 2 2 3 11 3" xfId="39198"/>
    <cellStyle name="Output 2 2 3 12" xfId="4539"/>
    <cellStyle name="Output 2 2 3 12 2" xfId="22131"/>
    <cellStyle name="Output 2 2 3 12 3" xfId="39619"/>
    <cellStyle name="Output 2 2 3 13" xfId="4951"/>
    <cellStyle name="Output 2 2 3 13 2" xfId="22543"/>
    <cellStyle name="Output 2 2 3 13 3" xfId="40031"/>
    <cellStyle name="Output 2 2 3 14" xfId="5351"/>
    <cellStyle name="Output 2 2 3 14 2" xfId="22943"/>
    <cellStyle name="Output 2 2 3 14 3" xfId="40431"/>
    <cellStyle name="Output 2 2 3 15" xfId="5867"/>
    <cellStyle name="Output 2 2 3 15 2" xfId="23459"/>
    <cellStyle name="Output 2 2 3 15 3" xfId="40947"/>
    <cellStyle name="Output 2 2 3 16" xfId="6467"/>
    <cellStyle name="Output 2 2 3 16 2" xfId="24027"/>
    <cellStyle name="Output 2 2 3 16 3" xfId="41515"/>
    <cellStyle name="Output 2 2 3 17" xfId="5717"/>
    <cellStyle name="Output 2 2 3 17 2" xfId="23309"/>
    <cellStyle name="Output 2 2 3 17 3" xfId="40797"/>
    <cellStyle name="Output 2 2 3 18" xfId="6724"/>
    <cellStyle name="Output 2 2 3 18 2" xfId="24284"/>
    <cellStyle name="Output 2 2 3 18 3" xfId="41772"/>
    <cellStyle name="Output 2 2 3 19" xfId="5760"/>
    <cellStyle name="Output 2 2 3 19 2" xfId="23352"/>
    <cellStyle name="Output 2 2 3 19 3" xfId="40840"/>
    <cellStyle name="Output 2 2 3 2" xfId="770"/>
    <cellStyle name="Output 2 2 3 2 10" xfId="4687"/>
    <cellStyle name="Output 2 2 3 2 10 2" xfId="22279"/>
    <cellStyle name="Output 2 2 3 2 10 3" xfId="39767"/>
    <cellStyle name="Output 2 2 3 2 11" xfId="5088"/>
    <cellStyle name="Output 2 2 3 2 11 2" xfId="22680"/>
    <cellStyle name="Output 2 2 3 2 11 3" xfId="40168"/>
    <cellStyle name="Output 2 2 3 2 12" xfId="5488"/>
    <cellStyle name="Output 2 2 3 2 12 2" xfId="23080"/>
    <cellStyle name="Output 2 2 3 2 12 3" xfId="40568"/>
    <cellStyle name="Output 2 2 3 2 13" xfId="6233"/>
    <cellStyle name="Output 2 2 3 2 13 2" xfId="23793"/>
    <cellStyle name="Output 2 2 3 2 13 3" xfId="41281"/>
    <cellStyle name="Output 2 2 3 2 14" xfId="6834"/>
    <cellStyle name="Output 2 2 3 2 14 2" xfId="24394"/>
    <cellStyle name="Output 2 2 3 2 14 3" xfId="41882"/>
    <cellStyle name="Output 2 2 3 2 15" xfId="7414"/>
    <cellStyle name="Output 2 2 3 2 15 2" xfId="24974"/>
    <cellStyle name="Output 2 2 3 2 15 3" xfId="42462"/>
    <cellStyle name="Output 2 2 3 2 16" xfId="7982"/>
    <cellStyle name="Output 2 2 3 2 16 2" xfId="25542"/>
    <cellStyle name="Output 2 2 3 2 16 3" xfId="43030"/>
    <cellStyle name="Output 2 2 3 2 17" xfId="8550"/>
    <cellStyle name="Output 2 2 3 2 17 2" xfId="26110"/>
    <cellStyle name="Output 2 2 3 2 17 3" xfId="43598"/>
    <cellStyle name="Output 2 2 3 2 18" xfId="9118"/>
    <cellStyle name="Output 2 2 3 2 18 2" xfId="26678"/>
    <cellStyle name="Output 2 2 3 2 18 3" xfId="44166"/>
    <cellStyle name="Output 2 2 3 2 19" xfId="9686"/>
    <cellStyle name="Output 2 2 3 2 19 2" xfId="27246"/>
    <cellStyle name="Output 2 2 3 2 19 3" xfId="44734"/>
    <cellStyle name="Output 2 2 3 2 2" xfId="1263"/>
    <cellStyle name="Output 2 2 3 2 2 2" xfId="18855"/>
    <cellStyle name="Output 2 2 3 2 2 3" xfId="36343"/>
    <cellStyle name="Output 2 2 3 2 20" xfId="10265"/>
    <cellStyle name="Output 2 2 3 2 20 2" xfId="27825"/>
    <cellStyle name="Output 2 2 3 2 20 3" xfId="45313"/>
    <cellStyle name="Output 2 2 3 2 21" xfId="10832"/>
    <cellStyle name="Output 2 2 3 2 21 2" xfId="28392"/>
    <cellStyle name="Output 2 2 3 2 21 3" xfId="45880"/>
    <cellStyle name="Output 2 2 3 2 22" xfId="11342"/>
    <cellStyle name="Output 2 2 3 2 22 2" xfId="28902"/>
    <cellStyle name="Output 2 2 3 2 22 3" xfId="46390"/>
    <cellStyle name="Output 2 2 3 2 23" xfId="11923"/>
    <cellStyle name="Output 2 2 3 2 23 2" xfId="29483"/>
    <cellStyle name="Output 2 2 3 2 23 3" xfId="46971"/>
    <cellStyle name="Output 2 2 3 2 24" xfId="12501"/>
    <cellStyle name="Output 2 2 3 2 24 2" xfId="30061"/>
    <cellStyle name="Output 2 2 3 2 24 3" xfId="47549"/>
    <cellStyle name="Output 2 2 3 2 25" xfId="13077"/>
    <cellStyle name="Output 2 2 3 2 25 2" xfId="30637"/>
    <cellStyle name="Output 2 2 3 2 25 3" xfId="48125"/>
    <cellStyle name="Output 2 2 3 2 26" xfId="13653"/>
    <cellStyle name="Output 2 2 3 2 26 2" xfId="31213"/>
    <cellStyle name="Output 2 2 3 2 26 3" xfId="48701"/>
    <cellStyle name="Output 2 2 3 2 27" xfId="14227"/>
    <cellStyle name="Output 2 2 3 2 27 2" xfId="31787"/>
    <cellStyle name="Output 2 2 3 2 27 3" xfId="49275"/>
    <cellStyle name="Output 2 2 3 2 28" xfId="14783"/>
    <cellStyle name="Output 2 2 3 2 28 2" xfId="32343"/>
    <cellStyle name="Output 2 2 3 2 28 3" xfId="49831"/>
    <cellStyle name="Output 2 2 3 2 29" xfId="15340"/>
    <cellStyle name="Output 2 2 3 2 29 2" xfId="32900"/>
    <cellStyle name="Output 2 2 3 2 29 3" xfId="50388"/>
    <cellStyle name="Output 2 2 3 2 3" xfId="1699"/>
    <cellStyle name="Output 2 2 3 2 3 2" xfId="19291"/>
    <cellStyle name="Output 2 2 3 2 3 3" xfId="36779"/>
    <cellStyle name="Output 2 2 3 2 30" xfId="15898"/>
    <cellStyle name="Output 2 2 3 2 30 2" xfId="33458"/>
    <cellStyle name="Output 2 2 3 2 30 3" xfId="50946"/>
    <cellStyle name="Output 2 2 3 2 31" xfId="16446"/>
    <cellStyle name="Output 2 2 3 2 31 2" xfId="34006"/>
    <cellStyle name="Output 2 2 3 2 31 3" xfId="51494"/>
    <cellStyle name="Output 2 2 3 2 32" xfId="16979"/>
    <cellStyle name="Output 2 2 3 2 32 2" xfId="34539"/>
    <cellStyle name="Output 2 2 3 2 32 3" xfId="52027"/>
    <cellStyle name="Output 2 2 3 2 33" xfId="17500"/>
    <cellStyle name="Output 2 2 3 2 33 2" xfId="35060"/>
    <cellStyle name="Output 2 2 3 2 33 3" xfId="52548"/>
    <cellStyle name="Output 2 2 3 2 34" xfId="18104"/>
    <cellStyle name="Output 2 2 3 2 35" xfId="35592"/>
    <cellStyle name="Output 2 2 3 2 36" xfId="53318"/>
    <cellStyle name="Output 2 2 3 2 37" xfId="53701"/>
    <cellStyle name="Output 2 2 3 2 38" xfId="53679"/>
    <cellStyle name="Output 2 2 3 2 4" xfId="2134"/>
    <cellStyle name="Output 2 2 3 2 4 2" xfId="19726"/>
    <cellStyle name="Output 2 2 3 2 4 3" xfId="37214"/>
    <cellStyle name="Output 2 2 3 2 5" xfId="2570"/>
    <cellStyle name="Output 2 2 3 2 5 2" xfId="20162"/>
    <cellStyle name="Output 2 2 3 2 5 3" xfId="37650"/>
    <cellStyle name="Output 2 2 3 2 6" xfId="495"/>
    <cellStyle name="Output 2 2 3 2 6 2" xfId="18542"/>
    <cellStyle name="Output 2 2 3 2 6 3" xfId="36030"/>
    <cellStyle name="Output 2 2 3 2 7" xfId="3420"/>
    <cellStyle name="Output 2 2 3 2 7 2" xfId="21012"/>
    <cellStyle name="Output 2 2 3 2 7 3" xfId="38500"/>
    <cellStyle name="Output 2 2 3 2 8" xfId="3845"/>
    <cellStyle name="Output 2 2 3 2 8 2" xfId="21437"/>
    <cellStyle name="Output 2 2 3 2 8 3" xfId="38925"/>
    <cellStyle name="Output 2 2 3 2 9" xfId="4266"/>
    <cellStyle name="Output 2 2 3 2 9 2" xfId="21858"/>
    <cellStyle name="Output 2 2 3 2 9 3" xfId="39346"/>
    <cellStyle name="Output 2 2 3 20" xfId="5789"/>
    <cellStyle name="Output 2 2 3 20 2" xfId="23381"/>
    <cellStyle name="Output 2 2 3 20 3" xfId="40869"/>
    <cellStyle name="Output 2 2 3 21" xfId="6687"/>
    <cellStyle name="Output 2 2 3 21 2" xfId="24247"/>
    <cellStyle name="Output 2 2 3 21 3" xfId="41735"/>
    <cellStyle name="Output 2 2 3 22" xfId="8403"/>
    <cellStyle name="Output 2 2 3 22 2" xfId="25963"/>
    <cellStyle name="Output 2 2 3 22 3" xfId="43451"/>
    <cellStyle name="Output 2 2 3 23" xfId="10103"/>
    <cellStyle name="Output 2 2 3 23 2" xfId="27663"/>
    <cellStyle name="Output 2 2 3 23 3" xfId="45151"/>
    <cellStyle name="Output 2 2 3 24" xfId="8402"/>
    <cellStyle name="Output 2 2 3 24 2" xfId="25962"/>
    <cellStyle name="Output 2 2 3 24 3" xfId="43450"/>
    <cellStyle name="Output 2 2 3 25" xfId="10500"/>
    <cellStyle name="Output 2 2 3 25 2" xfId="28060"/>
    <cellStyle name="Output 2 2 3 25 3" xfId="45548"/>
    <cellStyle name="Output 2 2 3 26" xfId="9351"/>
    <cellStyle name="Output 2 2 3 26 2" xfId="26911"/>
    <cellStyle name="Output 2 2 3 26 3" xfId="44399"/>
    <cellStyle name="Output 2 2 3 27" xfId="10497"/>
    <cellStyle name="Output 2 2 3 27 2" xfId="28057"/>
    <cellStyle name="Output 2 2 3 27 3" xfId="45545"/>
    <cellStyle name="Output 2 2 3 28" xfId="11195"/>
    <cellStyle name="Output 2 2 3 28 2" xfId="28755"/>
    <cellStyle name="Output 2 2 3 28 3" xfId="46243"/>
    <cellStyle name="Output 2 2 3 29" xfId="13543"/>
    <cellStyle name="Output 2 2 3 29 2" xfId="31103"/>
    <cellStyle name="Output 2 2 3 29 3" xfId="48591"/>
    <cellStyle name="Output 2 2 3 3" xfId="890"/>
    <cellStyle name="Output 2 2 3 3 10" xfId="4807"/>
    <cellStyle name="Output 2 2 3 3 10 2" xfId="22399"/>
    <cellStyle name="Output 2 2 3 3 10 3" xfId="39887"/>
    <cellStyle name="Output 2 2 3 3 11" xfId="5208"/>
    <cellStyle name="Output 2 2 3 3 11 2" xfId="22800"/>
    <cellStyle name="Output 2 2 3 3 11 3" xfId="40288"/>
    <cellStyle name="Output 2 2 3 3 12" xfId="5608"/>
    <cellStyle name="Output 2 2 3 3 12 2" xfId="23200"/>
    <cellStyle name="Output 2 2 3 3 12 3" xfId="40688"/>
    <cellStyle name="Output 2 2 3 3 13" xfId="6353"/>
    <cellStyle name="Output 2 2 3 3 13 2" xfId="23913"/>
    <cellStyle name="Output 2 2 3 3 13 3" xfId="41401"/>
    <cellStyle name="Output 2 2 3 3 14" xfId="6954"/>
    <cellStyle name="Output 2 2 3 3 14 2" xfId="24514"/>
    <cellStyle name="Output 2 2 3 3 14 3" xfId="42002"/>
    <cellStyle name="Output 2 2 3 3 15" xfId="7534"/>
    <cellStyle name="Output 2 2 3 3 15 2" xfId="25094"/>
    <cellStyle name="Output 2 2 3 3 15 3" xfId="42582"/>
    <cellStyle name="Output 2 2 3 3 16" xfId="8102"/>
    <cellStyle name="Output 2 2 3 3 16 2" xfId="25662"/>
    <cellStyle name="Output 2 2 3 3 16 3" xfId="43150"/>
    <cellStyle name="Output 2 2 3 3 17" xfId="8670"/>
    <cellStyle name="Output 2 2 3 3 17 2" xfId="26230"/>
    <cellStyle name="Output 2 2 3 3 17 3" xfId="43718"/>
    <cellStyle name="Output 2 2 3 3 18" xfId="9238"/>
    <cellStyle name="Output 2 2 3 3 18 2" xfId="26798"/>
    <cellStyle name="Output 2 2 3 3 18 3" xfId="44286"/>
    <cellStyle name="Output 2 2 3 3 19" xfId="9806"/>
    <cellStyle name="Output 2 2 3 3 19 2" xfId="27366"/>
    <cellStyle name="Output 2 2 3 3 19 3" xfId="44854"/>
    <cellStyle name="Output 2 2 3 3 2" xfId="1383"/>
    <cellStyle name="Output 2 2 3 3 2 2" xfId="18975"/>
    <cellStyle name="Output 2 2 3 3 2 3" xfId="36463"/>
    <cellStyle name="Output 2 2 3 3 20" xfId="10385"/>
    <cellStyle name="Output 2 2 3 3 20 2" xfId="27945"/>
    <cellStyle name="Output 2 2 3 3 20 3" xfId="45433"/>
    <cellStyle name="Output 2 2 3 3 21" xfId="10952"/>
    <cellStyle name="Output 2 2 3 3 21 2" xfId="28512"/>
    <cellStyle name="Output 2 2 3 3 21 3" xfId="46000"/>
    <cellStyle name="Output 2 2 3 3 22" xfId="11462"/>
    <cellStyle name="Output 2 2 3 3 22 2" xfId="29022"/>
    <cellStyle name="Output 2 2 3 3 22 3" xfId="46510"/>
    <cellStyle name="Output 2 2 3 3 23" xfId="12043"/>
    <cellStyle name="Output 2 2 3 3 23 2" xfId="29603"/>
    <cellStyle name="Output 2 2 3 3 23 3" xfId="47091"/>
    <cellStyle name="Output 2 2 3 3 24" xfId="12621"/>
    <cellStyle name="Output 2 2 3 3 24 2" xfId="30181"/>
    <cellStyle name="Output 2 2 3 3 24 3" xfId="47669"/>
    <cellStyle name="Output 2 2 3 3 25" xfId="13197"/>
    <cellStyle name="Output 2 2 3 3 25 2" xfId="30757"/>
    <cellStyle name="Output 2 2 3 3 25 3" xfId="48245"/>
    <cellStyle name="Output 2 2 3 3 26" xfId="13773"/>
    <cellStyle name="Output 2 2 3 3 26 2" xfId="31333"/>
    <cellStyle name="Output 2 2 3 3 26 3" xfId="48821"/>
    <cellStyle name="Output 2 2 3 3 27" xfId="14347"/>
    <cellStyle name="Output 2 2 3 3 27 2" xfId="31907"/>
    <cellStyle name="Output 2 2 3 3 27 3" xfId="49395"/>
    <cellStyle name="Output 2 2 3 3 28" xfId="14903"/>
    <cellStyle name="Output 2 2 3 3 28 2" xfId="32463"/>
    <cellStyle name="Output 2 2 3 3 28 3" xfId="49951"/>
    <cellStyle name="Output 2 2 3 3 29" xfId="15460"/>
    <cellStyle name="Output 2 2 3 3 29 2" xfId="33020"/>
    <cellStyle name="Output 2 2 3 3 29 3" xfId="50508"/>
    <cellStyle name="Output 2 2 3 3 3" xfId="1819"/>
    <cellStyle name="Output 2 2 3 3 3 2" xfId="19411"/>
    <cellStyle name="Output 2 2 3 3 3 3" xfId="36899"/>
    <cellStyle name="Output 2 2 3 3 30" xfId="16018"/>
    <cellStyle name="Output 2 2 3 3 30 2" xfId="33578"/>
    <cellStyle name="Output 2 2 3 3 30 3" xfId="51066"/>
    <cellStyle name="Output 2 2 3 3 31" xfId="16566"/>
    <cellStyle name="Output 2 2 3 3 31 2" xfId="34126"/>
    <cellStyle name="Output 2 2 3 3 31 3" xfId="51614"/>
    <cellStyle name="Output 2 2 3 3 32" xfId="17099"/>
    <cellStyle name="Output 2 2 3 3 32 2" xfId="34659"/>
    <cellStyle name="Output 2 2 3 3 32 3" xfId="52147"/>
    <cellStyle name="Output 2 2 3 3 33" xfId="17620"/>
    <cellStyle name="Output 2 2 3 3 33 2" xfId="35180"/>
    <cellStyle name="Output 2 2 3 3 33 3" xfId="52668"/>
    <cellStyle name="Output 2 2 3 3 34" xfId="18224"/>
    <cellStyle name="Output 2 2 3 3 35" xfId="35712"/>
    <cellStyle name="Output 2 2 3 3 36" xfId="53438"/>
    <cellStyle name="Output 2 2 3 3 37" xfId="53788"/>
    <cellStyle name="Output 2 2 3 3 38" xfId="53135"/>
    <cellStyle name="Output 2 2 3 3 4" xfId="2254"/>
    <cellStyle name="Output 2 2 3 3 4 2" xfId="19846"/>
    <cellStyle name="Output 2 2 3 3 4 3" xfId="37334"/>
    <cellStyle name="Output 2 2 3 3 5" xfId="2690"/>
    <cellStyle name="Output 2 2 3 3 5 2" xfId="20282"/>
    <cellStyle name="Output 2 2 3 3 5 3" xfId="37770"/>
    <cellStyle name="Output 2 2 3 3 6" xfId="3175"/>
    <cellStyle name="Output 2 2 3 3 6 2" xfId="20767"/>
    <cellStyle name="Output 2 2 3 3 6 3" xfId="38255"/>
    <cellStyle name="Output 2 2 3 3 7" xfId="3540"/>
    <cellStyle name="Output 2 2 3 3 7 2" xfId="21132"/>
    <cellStyle name="Output 2 2 3 3 7 3" xfId="38620"/>
    <cellStyle name="Output 2 2 3 3 8" xfId="3965"/>
    <cellStyle name="Output 2 2 3 3 8 2" xfId="21557"/>
    <cellStyle name="Output 2 2 3 3 8 3" xfId="39045"/>
    <cellStyle name="Output 2 2 3 3 9" xfId="4386"/>
    <cellStyle name="Output 2 2 3 3 9 2" xfId="21978"/>
    <cellStyle name="Output 2 2 3 3 9 3" xfId="39466"/>
    <cellStyle name="Output 2 2 3 30" xfId="11166"/>
    <cellStyle name="Output 2 2 3 30 2" xfId="28726"/>
    <cellStyle name="Output 2 2 3 30 3" xfId="46214"/>
    <cellStyle name="Output 2 2 3 31" xfId="14081"/>
    <cellStyle name="Output 2 2 3 31 2" xfId="31641"/>
    <cellStyle name="Output 2 2 3 31 3" xfId="49129"/>
    <cellStyle name="Output 2 2 3 32" xfId="15230"/>
    <cellStyle name="Output 2 2 3 32 2" xfId="32790"/>
    <cellStyle name="Output 2 2 3 32 3" xfId="50278"/>
    <cellStyle name="Output 2 2 3 33" xfId="15194"/>
    <cellStyle name="Output 2 2 3 33 2" xfId="32754"/>
    <cellStyle name="Output 2 2 3 33 3" xfId="50242"/>
    <cellStyle name="Output 2 2 3 34" xfId="16336"/>
    <cellStyle name="Output 2 2 3 34 2" xfId="33896"/>
    <cellStyle name="Output 2 2 3 34 3" xfId="51384"/>
    <cellStyle name="Output 2 2 3 35" xfId="17788"/>
    <cellStyle name="Output 2 2 3 36" xfId="17723"/>
    <cellStyle name="Output 2 2 3 37" xfId="53164"/>
    <cellStyle name="Output 2 2 3 38" xfId="53588"/>
    <cellStyle name="Output 2 2 3 39" xfId="53778"/>
    <cellStyle name="Output 2 2 3 4" xfId="1109"/>
    <cellStyle name="Output 2 2 3 4 10" xfId="10681"/>
    <cellStyle name="Output 2 2 3 4 10 2" xfId="28241"/>
    <cellStyle name="Output 2 2 3 4 10 3" xfId="45729"/>
    <cellStyle name="Output 2 2 3 4 11" xfId="11191"/>
    <cellStyle name="Output 2 2 3 4 11 2" xfId="28751"/>
    <cellStyle name="Output 2 2 3 4 11 3" xfId="46239"/>
    <cellStyle name="Output 2 2 3 4 12" xfId="11771"/>
    <cellStyle name="Output 2 2 3 4 12 2" xfId="29331"/>
    <cellStyle name="Output 2 2 3 4 12 3" xfId="46819"/>
    <cellStyle name="Output 2 2 3 4 13" xfId="12349"/>
    <cellStyle name="Output 2 2 3 4 13 2" xfId="29909"/>
    <cellStyle name="Output 2 2 3 4 13 3" xfId="47397"/>
    <cellStyle name="Output 2 2 3 4 14" xfId="12926"/>
    <cellStyle name="Output 2 2 3 4 14 2" xfId="30486"/>
    <cellStyle name="Output 2 2 3 4 14 3" xfId="47974"/>
    <cellStyle name="Output 2 2 3 4 15" xfId="13502"/>
    <cellStyle name="Output 2 2 3 4 15 2" xfId="31062"/>
    <cellStyle name="Output 2 2 3 4 15 3" xfId="48550"/>
    <cellStyle name="Output 2 2 3 4 16" xfId="14076"/>
    <cellStyle name="Output 2 2 3 4 16 2" xfId="31636"/>
    <cellStyle name="Output 2 2 3 4 16 3" xfId="49124"/>
    <cellStyle name="Output 2 2 3 4 17" xfId="14635"/>
    <cellStyle name="Output 2 2 3 4 17 2" xfId="32195"/>
    <cellStyle name="Output 2 2 3 4 17 3" xfId="49683"/>
    <cellStyle name="Output 2 2 3 4 18" xfId="15190"/>
    <cellStyle name="Output 2 2 3 4 18 2" xfId="32750"/>
    <cellStyle name="Output 2 2 3 4 18 3" xfId="50238"/>
    <cellStyle name="Output 2 2 3 4 19" xfId="15754"/>
    <cellStyle name="Output 2 2 3 4 19 2" xfId="33314"/>
    <cellStyle name="Output 2 2 3 4 19 3" xfId="50802"/>
    <cellStyle name="Output 2 2 3 4 2" xfId="6081"/>
    <cellStyle name="Output 2 2 3 4 2 2" xfId="23656"/>
    <cellStyle name="Output 2 2 3 4 2 3" xfId="41144"/>
    <cellStyle name="Output 2 2 3 4 20" xfId="16300"/>
    <cellStyle name="Output 2 2 3 4 20 2" xfId="33860"/>
    <cellStyle name="Output 2 2 3 4 20 3" xfId="51348"/>
    <cellStyle name="Output 2 2 3 4 21" xfId="16842"/>
    <cellStyle name="Output 2 2 3 4 21 2" xfId="34402"/>
    <cellStyle name="Output 2 2 3 4 21 3" xfId="51890"/>
    <cellStyle name="Output 2 2 3 4 22" xfId="17363"/>
    <cellStyle name="Output 2 2 3 4 22 2" xfId="34923"/>
    <cellStyle name="Output 2 2 3 4 22 3" xfId="52411"/>
    <cellStyle name="Output 2 2 3 4 23" xfId="17967"/>
    <cellStyle name="Output 2 2 3 4 24" xfId="35455"/>
    <cellStyle name="Output 2 2 3 4 3" xfId="6682"/>
    <cellStyle name="Output 2 2 3 4 3 2" xfId="24242"/>
    <cellStyle name="Output 2 2 3 4 3 3" xfId="41730"/>
    <cellStyle name="Output 2 2 3 4 4" xfId="7262"/>
    <cellStyle name="Output 2 2 3 4 4 2" xfId="24822"/>
    <cellStyle name="Output 2 2 3 4 4 3" xfId="42310"/>
    <cellStyle name="Output 2 2 3 4 5" xfId="7830"/>
    <cellStyle name="Output 2 2 3 4 5 2" xfId="25390"/>
    <cellStyle name="Output 2 2 3 4 5 3" xfId="42878"/>
    <cellStyle name="Output 2 2 3 4 6" xfId="8398"/>
    <cellStyle name="Output 2 2 3 4 6 2" xfId="25958"/>
    <cellStyle name="Output 2 2 3 4 6 3" xfId="43446"/>
    <cellStyle name="Output 2 2 3 4 7" xfId="8966"/>
    <cellStyle name="Output 2 2 3 4 7 2" xfId="26526"/>
    <cellStyle name="Output 2 2 3 4 7 3" xfId="44014"/>
    <cellStyle name="Output 2 2 3 4 8" xfId="9534"/>
    <cellStyle name="Output 2 2 3 4 8 2" xfId="27094"/>
    <cellStyle name="Output 2 2 3 4 8 3" xfId="44582"/>
    <cellStyle name="Output 2 2 3 4 9" xfId="10113"/>
    <cellStyle name="Output 2 2 3 4 9 2" xfId="27673"/>
    <cellStyle name="Output 2 2 3 4 9 3" xfId="45161"/>
    <cellStyle name="Output 2 2 3 5" xfId="1545"/>
    <cellStyle name="Output 2 2 3 5 2" xfId="19137"/>
    <cellStyle name="Output 2 2 3 5 3" xfId="36625"/>
    <cellStyle name="Output 2 2 3 6" xfId="1981"/>
    <cellStyle name="Output 2 2 3 6 2" xfId="19573"/>
    <cellStyle name="Output 2 2 3 6 3" xfId="37061"/>
    <cellStyle name="Output 2 2 3 7" xfId="2416"/>
    <cellStyle name="Output 2 2 3 7 2" xfId="20008"/>
    <cellStyle name="Output 2 2 3 7 3" xfId="37496"/>
    <cellStyle name="Output 2 2 3 8" xfId="2850"/>
    <cellStyle name="Output 2 2 3 8 2" xfId="20442"/>
    <cellStyle name="Output 2 2 3 8 3" xfId="37930"/>
    <cellStyle name="Output 2 2 3 9" xfId="3268"/>
    <cellStyle name="Output 2 2 3 9 2" xfId="20860"/>
    <cellStyle name="Output 2 2 3 9 3" xfId="38348"/>
    <cellStyle name="Output 2 2 30" xfId="11224"/>
    <cellStyle name="Output 2 2 30 2" xfId="28784"/>
    <cellStyle name="Output 2 2 30 3" xfId="46272"/>
    <cellStyle name="Output 2 2 31" xfId="11805"/>
    <cellStyle name="Output 2 2 31 2" xfId="29365"/>
    <cellStyle name="Output 2 2 31 3" xfId="46853"/>
    <cellStyle name="Output 2 2 32" xfId="13458"/>
    <cellStyle name="Output 2 2 32 2" xfId="31018"/>
    <cellStyle name="Output 2 2 32 3" xfId="48506"/>
    <cellStyle name="Output 2 2 33" xfId="14084"/>
    <cellStyle name="Output 2 2 33 2" xfId="31644"/>
    <cellStyle name="Output 2 2 33 3" xfId="49132"/>
    <cellStyle name="Output 2 2 34" xfId="14461"/>
    <cellStyle name="Output 2 2 34 2" xfId="32021"/>
    <cellStyle name="Output 2 2 34 3" xfId="49509"/>
    <cellStyle name="Output 2 2 35" xfId="15149"/>
    <cellStyle name="Output 2 2 35 2" xfId="32709"/>
    <cellStyle name="Output 2 2 35 3" xfId="50197"/>
    <cellStyle name="Output 2 2 36" xfId="15585"/>
    <cellStyle name="Output 2 2 36 2" xfId="33145"/>
    <cellStyle name="Output 2 2 36 3" xfId="50633"/>
    <cellStyle name="Output 2 2 37" xfId="16260"/>
    <cellStyle name="Output 2 2 37 2" xfId="33820"/>
    <cellStyle name="Output 2 2 37 3" xfId="51308"/>
    <cellStyle name="Output 2 2 38" xfId="17764"/>
    <cellStyle name="Output 2 2 39" xfId="17747"/>
    <cellStyle name="Output 2 2 4" xfId="746"/>
    <cellStyle name="Output 2 2 4 10" xfId="4663"/>
    <cellStyle name="Output 2 2 4 10 2" xfId="22255"/>
    <cellStyle name="Output 2 2 4 10 3" xfId="39743"/>
    <cellStyle name="Output 2 2 4 11" xfId="5064"/>
    <cellStyle name="Output 2 2 4 11 2" xfId="22656"/>
    <cellStyle name="Output 2 2 4 11 3" xfId="40144"/>
    <cellStyle name="Output 2 2 4 12" xfId="5464"/>
    <cellStyle name="Output 2 2 4 12 2" xfId="23056"/>
    <cellStyle name="Output 2 2 4 12 3" xfId="40544"/>
    <cellStyle name="Output 2 2 4 13" xfId="6209"/>
    <cellStyle name="Output 2 2 4 13 2" xfId="23769"/>
    <cellStyle name="Output 2 2 4 13 3" xfId="41257"/>
    <cellStyle name="Output 2 2 4 14" xfId="6810"/>
    <cellStyle name="Output 2 2 4 14 2" xfId="24370"/>
    <cellStyle name="Output 2 2 4 14 3" xfId="41858"/>
    <cellStyle name="Output 2 2 4 15" xfId="7390"/>
    <cellStyle name="Output 2 2 4 15 2" xfId="24950"/>
    <cellStyle name="Output 2 2 4 15 3" xfId="42438"/>
    <cellStyle name="Output 2 2 4 16" xfId="7958"/>
    <cellStyle name="Output 2 2 4 16 2" xfId="25518"/>
    <cellStyle name="Output 2 2 4 16 3" xfId="43006"/>
    <cellStyle name="Output 2 2 4 17" xfId="8526"/>
    <cellStyle name="Output 2 2 4 17 2" xfId="26086"/>
    <cellStyle name="Output 2 2 4 17 3" xfId="43574"/>
    <cellStyle name="Output 2 2 4 18" xfId="9094"/>
    <cellStyle name="Output 2 2 4 18 2" xfId="26654"/>
    <cellStyle name="Output 2 2 4 18 3" xfId="44142"/>
    <cellStyle name="Output 2 2 4 19" xfId="9662"/>
    <cellStyle name="Output 2 2 4 19 2" xfId="27222"/>
    <cellStyle name="Output 2 2 4 19 3" xfId="44710"/>
    <cellStyle name="Output 2 2 4 2" xfId="1239"/>
    <cellStyle name="Output 2 2 4 2 2" xfId="18831"/>
    <cellStyle name="Output 2 2 4 2 3" xfId="36319"/>
    <cellStyle name="Output 2 2 4 20" xfId="10241"/>
    <cellStyle name="Output 2 2 4 20 2" xfId="27801"/>
    <cellStyle name="Output 2 2 4 20 3" xfId="45289"/>
    <cellStyle name="Output 2 2 4 21" xfId="10808"/>
    <cellStyle name="Output 2 2 4 21 2" xfId="28368"/>
    <cellStyle name="Output 2 2 4 21 3" xfId="45856"/>
    <cellStyle name="Output 2 2 4 22" xfId="11318"/>
    <cellStyle name="Output 2 2 4 22 2" xfId="28878"/>
    <cellStyle name="Output 2 2 4 22 3" xfId="46366"/>
    <cellStyle name="Output 2 2 4 23" xfId="11899"/>
    <cellStyle name="Output 2 2 4 23 2" xfId="29459"/>
    <cellStyle name="Output 2 2 4 23 3" xfId="46947"/>
    <cellStyle name="Output 2 2 4 24" xfId="12477"/>
    <cellStyle name="Output 2 2 4 24 2" xfId="30037"/>
    <cellStyle name="Output 2 2 4 24 3" xfId="47525"/>
    <cellStyle name="Output 2 2 4 25" xfId="13053"/>
    <cellStyle name="Output 2 2 4 25 2" xfId="30613"/>
    <cellStyle name="Output 2 2 4 25 3" xfId="48101"/>
    <cellStyle name="Output 2 2 4 26" xfId="13629"/>
    <cellStyle name="Output 2 2 4 26 2" xfId="31189"/>
    <cellStyle name="Output 2 2 4 26 3" xfId="48677"/>
    <cellStyle name="Output 2 2 4 27" xfId="14203"/>
    <cellStyle name="Output 2 2 4 27 2" xfId="31763"/>
    <cellStyle name="Output 2 2 4 27 3" xfId="49251"/>
    <cellStyle name="Output 2 2 4 28" xfId="14759"/>
    <cellStyle name="Output 2 2 4 28 2" xfId="32319"/>
    <cellStyle name="Output 2 2 4 28 3" xfId="49807"/>
    <cellStyle name="Output 2 2 4 29" xfId="15316"/>
    <cellStyle name="Output 2 2 4 29 2" xfId="32876"/>
    <cellStyle name="Output 2 2 4 29 3" xfId="50364"/>
    <cellStyle name="Output 2 2 4 3" xfId="1675"/>
    <cellStyle name="Output 2 2 4 3 2" xfId="19267"/>
    <cellStyle name="Output 2 2 4 3 3" xfId="36755"/>
    <cellStyle name="Output 2 2 4 30" xfId="15874"/>
    <cellStyle name="Output 2 2 4 30 2" xfId="33434"/>
    <cellStyle name="Output 2 2 4 30 3" xfId="50922"/>
    <cellStyle name="Output 2 2 4 31" xfId="16422"/>
    <cellStyle name="Output 2 2 4 31 2" xfId="33982"/>
    <cellStyle name="Output 2 2 4 31 3" xfId="51470"/>
    <cellStyle name="Output 2 2 4 32" xfId="16955"/>
    <cellStyle name="Output 2 2 4 32 2" xfId="34515"/>
    <cellStyle name="Output 2 2 4 32 3" xfId="52003"/>
    <cellStyle name="Output 2 2 4 33" xfId="17476"/>
    <cellStyle name="Output 2 2 4 33 2" xfId="35036"/>
    <cellStyle name="Output 2 2 4 33 3" xfId="52524"/>
    <cellStyle name="Output 2 2 4 34" xfId="18080"/>
    <cellStyle name="Output 2 2 4 35" xfId="35568"/>
    <cellStyle name="Output 2 2 4 36" xfId="53294"/>
    <cellStyle name="Output 2 2 4 37" xfId="53684"/>
    <cellStyle name="Output 2 2 4 38" xfId="53668"/>
    <cellStyle name="Output 2 2 4 4" xfId="2110"/>
    <cellStyle name="Output 2 2 4 4 2" xfId="19702"/>
    <cellStyle name="Output 2 2 4 4 3" xfId="37190"/>
    <cellStyle name="Output 2 2 4 5" xfId="2546"/>
    <cellStyle name="Output 2 2 4 5 2" xfId="20138"/>
    <cellStyle name="Output 2 2 4 5 3" xfId="37626"/>
    <cellStyle name="Output 2 2 4 6" xfId="2859"/>
    <cellStyle name="Output 2 2 4 6 2" xfId="20451"/>
    <cellStyle name="Output 2 2 4 6 3" xfId="37939"/>
    <cellStyle name="Output 2 2 4 7" xfId="3396"/>
    <cellStyle name="Output 2 2 4 7 2" xfId="20988"/>
    <cellStyle name="Output 2 2 4 7 3" xfId="38476"/>
    <cellStyle name="Output 2 2 4 8" xfId="3821"/>
    <cellStyle name="Output 2 2 4 8 2" xfId="21413"/>
    <cellStyle name="Output 2 2 4 8 3" xfId="38901"/>
    <cellStyle name="Output 2 2 4 9" xfId="4242"/>
    <cellStyle name="Output 2 2 4 9 2" xfId="21834"/>
    <cellStyle name="Output 2 2 4 9 3" xfId="39322"/>
    <cellStyle name="Output 2 2 40" xfId="52864"/>
    <cellStyle name="Output 2 2 41" xfId="52891"/>
    <cellStyle name="Output 2 2 42" xfId="52826"/>
    <cellStyle name="Output 2 2 43" xfId="52925"/>
    <cellStyle name="Output 2 2 44" xfId="52945"/>
    <cellStyle name="Output 2 2 45" xfId="52960"/>
    <cellStyle name="Output 2 2 46" xfId="52972"/>
    <cellStyle name="Output 2 2 47" xfId="52984"/>
    <cellStyle name="Output 2 2 48" xfId="53127"/>
    <cellStyle name="Output 2 2 49" xfId="53559"/>
    <cellStyle name="Output 2 2 5" xfId="556"/>
    <cellStyle name="Output 2 2 5 10" xfId="4487"/>
    <cellStyle name="Output 2 2 5 10 2" xfId="22079"/>
    <cellStyle name="Output 2 2 5 10 3" xfId="39567"/>
    <cellStyle name="Output 2 2 5 11" xfId="4908"/>
    <cellStyle name="Output 2 2 5 11 2" xfId="22500"/>
    <cellStyle name="Output 2 2 5 11 3" xfId="39988"/>
    <cellStyle name="Output 2 2 5 12" xfId="5309"/>
    <cellStyle name="Output 2 2 5 12 2" xfId="22901"/>
    <cellStyle name="Output 2 2 5 12 3" xfId="40389"/>
    <cellStyle name="Output 2 2 5 13" xfId="6022"/>
    <cellStyle name="Output 2 2 5 13 2" xfId="23614"/>
    <cellStyle name="Output 2 2 5 13 3" xfId="41102"/>
    <cellStyle name="Output 2 2 5 14" xfId="6623"/>
    <cellStyle name="Output 2 2 5 14 2" xfId="24183"/>
    <cellStyle name="Output 2 2 5 14 3" xfId="41671"/>
    <cellStyle name="Output 2 2 5 15" xfId="7203"/>
    <cellStyle name="Output 2 2 5 15 2" xfId="24763"/>
    <cellStyle name="Output 2 2 5 15 3" xfId="42251"/>
    <cellStyle name="Output 2 2 5 16" xfId="7771"/>
    <cellStyle name="Output 2 2 5 16 2" xfId="25331"/>
    <cellStyle name="Output 2 2 5 16 3" xfId="42819"/>
    <cellStyle name="Output 2 2 5 17" xfId="8339"/>
    <cellStyle name="Output 2 2 5 17 2" xfId="25899"/>
    <cellStyle name="Output 2 2 5 17 3" xfId="43387"/>
    <cellStyle name="Output 2 2 5 18" xfId="8907"/>
    <cellStyle name="Output 2 2 5 18 2" xfId="26467"/>
    <cellStyle name="Output 2 2 5 18 3" xfId="43955"/>
    <cellStyle name="Output 2 2 5 19" xfId="9475"/>
    <cellStyle name="Output 2 2 5 19 2" xfId="27035"/>
    <cellStyle name="Output 2 2 5 19 3" xfId="44523"/>
    <cellStyle name="Output 2 2 5 2" xfId="1049"/>
    <cellStyle name="Output 2 2 5 2 2" xfId="18665"/>
    <cellStyle name="Output 2 2 5 2 3" xfId="36153"/>
    <cellStyle name="Output 2 2 5 20" xfId="10055"/>
    <cellStyle name="Output 2 2 5 20 2" xfId="27615"/>
    <cellStyle name="Output 2 2 5 20 3" xfId="45103"/>
    <cellStyle name="Output 2 2 5 21" xfId="10622"/>
    <cellStyle name="Output 2 2 5 21 2" xfId="28182"/>
    <cellStyle name="Output 2 2 5 21 3" xfId="45670"/>
    <cellStyle name="Output 2 2 5 22" xfId="11133"/>
    <cellStyle name="Output 2 2 5 22 2" xfId="28693"/>
    <cellStyle name="Output 2 2 5 22 3" xfId="46181"/>
    <cellStyle name="Output 2 2 5 23" xfId="11712"/>
    <cellStyle name="Output 2 2 5 23 2" xfId="29272"/>
    <cellStyle name="Output 2 2 5 23 3" xfId="46760"/>
    <cellStyle name="Output 2 2 5 24" xfId="12290"/>
    <cellStyle name="Output 2 2 5 24 2" xfId="29850"/>
    <cellStyle name="Output 2 2 5 24 3" xfId="47338"/>
    <cellStyle name="Output 2 2 5 25" xfId="12869"/>
    <cellStyle name="Output 2 2 5 25 2" xfId="30429"/>
    <cellStyle name="Output 2 2 5 25 3" xfId="47917"/>
    <cellStyle name="Output 2 2 5 26" xfId="13445"/>
    <cellStyle name="Output 2 2 5 26 2" xfId="31005"/>
    <cellStyle name="Output 2 2 5 26 3" xfId="48493"/>
    <cellStyle name="Output 2 2 5 27" xfId="14022"/>
    <cellStyle name="Output 2 2 5 27 2" xfId="31582"/>
    <cellStyle name="Output 2 2 5 27 3" xfId="49070"/>
    <cellStyle name="Output 2 2 5 28" xfId="14582"/>
    <cellStyle name="Output 2 2 5 28 2" xfId="32142"/>
    <cellStyle name="Output 2 2 5 28 3" xfId="49630"/>
    <cellStyle name="Output 2 2 5 29" xfId="15137"/>
    <cellStyle name="Output 2 2 5 29 2" xfId="32697"/>
    <cellStyle name="Output 2 2 5 29 3" xfId="50185"/>
    <cellStyle name="Output 2 2 5 3" xfId="1484"/>
    <cellStyle name="Output 2 2 5 3 2" xfId="19076"/>
    <cellStyle name="Output 2 2 5 3 3" xfId="36564"/>
    <cellStyle name="Output 2 2 5 30" xfId="15702"/>
    <cellStyle name="Output 2 2 5 30 2" xfId="33262"/>
    <cellStyle name="Output 2 2 5 30 3" xfId="50750"/>
    <cellStyle name="Output 2 2 5 31" xfId="16249"/>
    <cellStyle name="Output 2 2 5 31 2" xfId="33809"/>
    <cellStyle name="Output 2 2 5 31 3" xfId="51297"/>
    <cellStyle name="Output 2 2 5 32" xfId="16800"/>
    <cellStyle name="Output 2 2 5 32 2" xfId="34360"/>
    <cellStyle name="Output 2 2 5 32 3" xfId="51848"/>
    <cellStyle name="Output 2 2 5 33" xfId="17321"/>
    <cellStyle name="Output 2 2 5 33 2" xfId="34881"/>
    <cellStyle name="Output 2 2 5 33 3" xfId="52369"/>
    <cellStyle name="Output 2 2 5 34" xfId="17925"/>
    <cellStyle name="Output 2 2 5 35" xfId="35413"/>
    <cellStyle name="Output 2 2 5 36" xfId="53103"/>
    <cellStyle name="Output 2 2 5 37" xfId="53540"/>
    <cellStyle name="Output 2 2 5 38" xfId="53610"/>
    <cellStyle name="Output 2 2 5 4" xfId="1920"/>
    <cellStyle name="Output 2 2 5 4 2" xfId="19512"/>
    <cellStyle name="Output 2 2 5 4 3" xfId="37000"/>
    <cellStyle name="Output 2 2 5 5" xfId="2355"/>
    <cellStyle name="Output 2 2 5 5 2" xfId="19947"/>
    <cellStyle name="Output 2 2 5 5 3" xfId="37435"/>
    <cellStyle name="Output 2 2 5 6" xfId="3134"/>
    <cellStyle name="Output 2 2 5 6 2" xfId="20726"/>
    <cellStyle name="Output 2 2 5 6 3" xfId="38214"/>
    <cellStyle name="Output 2 2 5 7" xfId="3012"/>
    <cellStyle name="Output 2 2 5 7 2" xfId="20604"/>
    <cellStyle name="Output 2 2 5 7 3" xfId="38092"/>
    <cellStyle name="Output 2 2 5 8" xfId="3641"/>
    <cellStyle name="Output 2 2 5 8 2" xfId="21233"/>
    <cellStyle name="Output 2 2 5 8 3" xfId="38721"/>
    <cellStyle name="Output 2 2 5 9" xfId="4066"/>
    <cellStyle name="Output 2 2 5 9 2" xfId="21658"/>
    <cellStyle name="Output 2 2 5 9 3" xfId="39146"/>
    <cellStyle name="Output 2 2 50" xfId="53647"/>
    <cellStyle name="Output 2 2 6" xfId="580"/>
    <cellStyle name="Output 2 2 6 10" xfId="10645"/>
    <cellStyle name="Output 2 2 6 10 2" xfId="28205"/>
    <cellStyle name="Output 2 2 6 10 3" xfId="45693"/>
    <cellStyle name="Output 2 2 6 11" xfId="11156"/>
    <cellStyle name="Output 2 2 6 11 2" xfId="28716"/>
    <cellStyle name="Output 2 2 6 11 3" xfId="46204"/>
    <cellStyle name="Output 2 2 6 12" xfId="11735"/>
    <cellStyle name="Output 2 2 6 12 2" xfId="29295"/>
    <cellStyle name="Output 2 2 6 12 3" xfId="46783"/>
    <cellStyle name="Output 2 2 6 13" xfId="12313"/>
    <cellStyle name="Output 2 2 6 13 2" xfId="29873"/>
    <cellStyle name="Output 2 2 6 13 3" xfId="47361"/>
    <cellStyle name="Output 2 2 6 14" xfId="12892"/>
    <cellStyle name="Output 2 2 6 14 2" xfId="30452"/>
    <cellStyle name="Output 2 2 6 14 3" xfId="47940"/>
    <cellStyle name="Output 2 2 6 15" xfId="13468"/>
    <cellStyle name="Output 2 2 6 15 2" xfId="31028"/>
    <cellStyle name="Output 2 2 6 15 3" xfId="48516"/>
    <cellStyle name="Output 2 2 6 16" xfId="14045"/>
    <cellStyle name="Output 2 2 6 16 2" xfId="31605"/>
    <cellStyle name="Output 2 2 6 16 3" xfId="49093"/>
    <cellStyle name="Output 2 2 6 17" xfId="14603"/>
    <cellStyle name="Output 2 2 6 17 2" xfId="32163"/>
    <cellStyle name="Output 2 2 6 17 3" xfId="49651"/>
    <cellStyle name="Output 2 2 6 18" xfId="15159"/>
    <cellStyle name="Output 2 2 6 18 2" xfId="32719"/>
    <cellStyle name="Output 2 2 6 18 3" xfId="50207"/>
    <cellStyle name="Output 2 2 6 19" xfId="15723"/>
    <cellStyle name="Output 2 2 6 19 2" xfId="33283"/>
    <cellStyle name="Output 2 2 6 19 3" xfId="50771"/>
    <cellStyle name="Output 2 2 6 2" xfId="6045"/>
    <cellStyle name="Output 2 2 6 2 2" xfId="23632"/>
    <cellStyle name="Output 2 2 6 2 3" xfId="41120"/>
    <cellStyle name="Output 2 2 6 20" xfId="16270"/>
    <cellStyle name="Output 2 2 6 20 2" xfId="33830"/>
    <cellStyle name="Output 2 2 6 20 3" xfId="51318"/>
    <cellStyle name="Output 2 2 6 21" xfId="16818"/>
    <cellStyle name="Output 2 2 6 21 2" xfId="34378"/>
    <cellStyle name="Output 2 2 6 21 3" xfId="51866"/>
    <cellStyle name="Output 2 2 6 22" xfId="17339"/>
    <cellStyle name="Output 2 2 6 22 2" xfId="34899"/>
    <cellStyle name="Output 2 2 6 22 3" xfId="52387"/>
    <cellStyle name="Output 2 2 6 23" xfId="17943"/>
    <cellStyle name="Output 2 2 6 24" xfId="35431"/>
    <cellStyle name="Output 2 2 6 3" xfId="6646"/>
    <cellStyle name="Output 2 2 6 3 2" xfId="24206"/>
    <cellStyle name="Output 2 2 6 3 3" xfId="41694"/>
    <cellStyle name="Output 2 2 6 4" xfId="7226"/>
    <cellStyle name="Output 2 2 6 4 2" xfId="24786"/>
    <cellStyle name="Output 2 2 6 4 3" xfId="42274"/>
    <cellStyle name="Output 2 2 6 5" xfId="7794"/>
    <cellStyle name="Output 2 2 6 5 2" xfId="25354"/>
    <cellStyle name="Output 2 2 6 5 3" xfId="42842"/>
    <cellStyle name="Output 2 2 6 6" xfId="8362"/>
    <cellStyle name="Output 2 2 6 6 2" xfId="25922"/>
    <cellStyle name="Output 2 2 6 6 3" xfId="43410"/>
    <cellStyle name="Output 2 2 6 7" xfId="8930"/>
    <cellStyle name="Output 2 2 6 7 2" xfId="26490"/>
    <cellStyle name="Output 2 2 6 7 3" xfId="43978"/>
    <cellStyle name="Output 2 2 6 8" xfId="9498"/>
    <cellStyle name="Output 2 2 6 8 2" xfId="27058"/>
    <cellStyle name="Output 2 2 6 8 3" xfId="44546"/>
    <cellStyle name="Output 2 2 6 9" xfId="10078"/>
    <cellStyle name="Output 2 2 6 9 2" xfId="27638"/>
    <cellStyle name="Output 2 2 6 9 3" xfId="45126"/>
    <cellStyle name="Output 2 2 7" xfId="1073"/>
    <cellStyle name="Output 2 2 7 2" xfId="18689"/>
    <cellStyle name="Output 2 2 7 3" xfId="36177"/>
    <cellStyle name="Output 2 2 8" xfId="1508"/>
    <cellStyle name="Output 2 2 8 2" xfId="19100"/>
    <cellStyle name="Output 2 2 8 3" xfId="36588"/>
    <cellStyle name="Output 2 2 9" xfId="1944"/>
    <cellStyle name="Output 2 2 9 2" xfId="19536"/>
    <cellStyle name="Output 2 2 9 3" xfId="37024"/>
    <cellStyle name="Output 2 20" xfId="400"/>
    <cellStyle name="Output 2 20 2" xfId="18447"/>
    <cellStyle name="Output 2 20 3" xfId="35935"/>
    <cellStyle name="Output 2 21" xfId="406"/>
    <cellStyle name="Output 2 21 2" xfId="18453"/>
    <cellStyle name="Output 2 21 3" xfId="35941"/>
    <cellStyle name="Output 2 22" xfId="412"/>
    <cellStyle name="Output 2 22 2" xfId="18459"/>
    <cellStyle name="Output 2 22 3" xfId="35947"/>
    <cellStyle name="Output 2 23" xfId="417"/>
    <cellStyle name="Output 2 23 2" xfId="18464"/>
    <cellStyle name="Output 2 23 3" xfId="35952"/>
    <cellStyle name="Output 2 24" xfId="421"/>
    <cellStyle name="Output 2 24 2" xfId="18468"/>
    <cellStyle name="Output 2 24 3" xfId="35956"/>
    <cellStyle name="Output 2 25" xfId="425"/>
    <cellStyle name="Output 2 25 2" xfId="18472"/>
    <cellStyle name="Output 2 25 3" xfId="35960"/>
    <cellStyle name="Output 2 26" xfId="445"/>
    <cellStyle name="Output 2 26 2" xfId="18492"/>
    <cellStyle name="Output 2 26 3" xfId="35980"/>
    <cellStyle name="Output 2 27" xfId="449"/>
    <cellStyle name="Output 2 27 2" xfId="18496"/>
    <cellStyle name="Output 2 27 3" xfId="35984"/>
    <cellStyle name="Output 2 28" xfId="1012"/>
    <cellStyle name="Output 2 28 2" xfId="18628"/>
    <cellStyle name="Output 2 28 3" xfId="36116"/>
    <cellStyle name="Output 2 29" xfId="486"/>
    <cellStyle name="Output 2 29 2" xfId="18533"/>
    <cellStyle name="Output 2 29 3" xfId="36021"/>
    <cellStyle name="Output 2 3" xfId="227"/>
    <cellStyle name="Output 2 3 10" xfId="3284"/>
    <cellStyle name="Output 2 3 10 2" xfId="20876"/>
    <cellStyle name="Output 2 3 10 3" xfId="38364"/>
    <cellStyle name="Output 2 3 11" xfId="3710"/>
    <cellStyle name="Output 2 3 11 2" xfId="21302"/>
    <cellStyle name="Output 2 3 11 3" xfId="38790"/>
    <cellStyle name="Output 2 3 12" xfId="4131"/>
    <cellStyle name="Output 2 3 12 2" xfId="21723"/>
    <cellStyle name="Output 2 3 12 3" xfId="39211"/>
    <cellStyle name="Output 2 3 13" xfId="4552"/>
    <cellStyle name="Output 2 3 13 2" xfId="22144"/>
    <cellStyle name="Output 2 3 13 3" xfId="39632"/>
    <cellStyle name="Output 2 3 14" xfId="4963"/>
    <cellStyle name="Output 2 3 14 2" xfId="22555"/>
    <cellStyle name="Output 2 3 14 3" xfId="40043"/>
    <cellStyle name="Output 2 3 15" xfId="5363"/>
    <cellStyle name="Output 2 3 15 2" xfId="22955"/>
    <cellStyle name="Output 2 3 15 3" xfId="40443"/>
    <cellStyle name="Output 2 3 16" xfId="5884"/>
    <cellStyle name="Output 2 3 16 2" xfId="23476"/>
    <cellStyle name="Output 2 3 16 3" xfId="40964"/>
    <cellStyle name="Output 2 3 17" xfId="6483"/>
    <cellStyle name="Output 2 3 17 2" xfId="24043"/>
    <cellStyle name="Output 2 3 17 3" xfId="41531"/>
    <cellStyle name="Output 2 3 18" xfId="7063"/>
    <cellStyle name="Output 2 3 18 2" xfId="24623"/>
    <cellStyle name="Output 2 3 18 3" xfId="42111"/>
    <cellStyle name="Output 2 3 19" xfId="6514"/>
    <cellStyle name="Output 2 3 19 2" xfId="24074"/>
    <cellStyle name="Output 2 3 19 3" xfId="41562"/>
    <cellStyle name="Output 2 3 2" xfId="782"/>
    <cellStyle name="Output 2 3 2 10" xfId="4699"/>
    <cellStyle name="Output 2 3 2 10 2" xfId="22291"/>
    <cellStyle name="Output 2 3 2 10 3" xfId="39779"/>
    <cellStyle name="Output 2 3 2 11" xfId="5100"/>
    <cellStyle name="Output 2 3 2 11 2" xfId="22692"/>
    <cellStyle name="Output 2 3 2 11 3" xfId="40180"/>
    <cellStyle name="Output 2 3 2 12" xfId="5500"/>
    <cellStyle name="Output 2 3 2 12 2" xfId="23092"/>
    <cellStyle name="Output 2 3 2 12 3" xfId="40580"/>
    <cellStyle name="Output 2 3 2 13" xfId="6245"/>
    <cellStyle name="Output 2 3 2 13 2" xfId="23805"/>
    <cellStyle name="Output 2 3 2 13 3" xfId="41293"/>
    <cellStyle name="Output 2 3 2 14" xfId="6846"/>
    <cellStyle name="Output 2 3 2 14 2" xfId="24406"/>
    <cellStyle name="Output 2 3 2 14 3" xfId="41894"/>
    <cellStyle name="Output 2 3 2 15" xfId="7426"/>
    <cellStyle name="Output 2 3 2 15 2" xfId="24986"/>
    <cellStyle name="Output 2 3 2 15 3" xfId="42474"/>
    <cellStyle name="Output 2 3 2 16" xfId="7994"/>
    <cellStyle name="Output 2 3 2 16 2" xfId="25554"/>
    <cellStyle name="Output 2 3 2 16 3" xfId="43042"/>
    <cellStyle name="Output 2 3 2 17" xfId="8562"/>
    <cellStyle name="Output 2 3 2 17 2" xfId="26122"/>
    <cellStyle name="Output 2 3 2 17 3" xfId="43610"/>
    <cellStyle name="Output 2 3 2 18" xfId="9130"/>
    <cellStyle name="Output 2 3 2 18 2" xfId="26690"/>
    <cellStyle name="Output 2 3 2 18 3" xfId="44178"/>
    <cellStyle name="Output 2 3 2 19" xfId="9698"/>
    <cellStyle name="Output 2 3 2 19 2" xfId="27258"/>
    <cellStyle name="Output 2 3 2 19 3" xfId="44746"/>
    <cellStyle name="Output 2 3 2 2" xfId="1275"/>
    <cellStyle name="Output 2 3 2 2 2" xfId="18867"/>
    <cellStyle name="Output 2 3 2 2 3" xfId="36355"/>
    <cellStyle name="Output 2 3 2 20" xfId="10277"/>
    <cellStyle name="Output 2 3 2 20 2" xfId="27837"/>
    <cellStyle name="Output 2 3 2 20 3" xfId="45325"/>
    <cellStyle name="Output 2 3 2 21" xfId="10844"/>
    <cellStyle name="Output 2 3 2 21 2" xfId="28404"/>
    <cellStyle name="Output 2 3 2 21 3" xfId="45892"/>
    <cellStyle name="Output 2 3 2 22" xfId="11354"/>
    <cellStyle name="Output 2 3 2 22 2" xfId="28914"/>
    <cellStyle name="Output 2 3 2 22 3" xfId="46402"/>
    <cellStyle name="Output 2 3 2 23" xfId="11935"/>
    <cellStyle name="Output 2 3 2 23 2" xfId="29495"/>
    <cellStyle name="Output 2 3 2 23 3" xfId="46983"/>
    <cellStyle name="Output 2 3 2 24" xfId="12513"/>
    <cellStyle name="Output 2 3 2 24 2" xfId="30073"/>
    <cellStyle name="Output 2 3 2 24 3" xfId="47561"/>
    <cellStyle name="Output 2 3 2 25" xfId="13089"/>
    <cellStyle name="Output 2 3 2 25 2" xfId="30649"/>
    <cellStyle name="Output 2 3 2 25 3" xfId="48137"/>
    <cellStyle name="Output 2 3 2 26" xfId="13665"/>
    <cellStyle name="Output 2 3 2 26 2" xfId="31225"/>
    <cellStyle name="Output 2 3 2 26 3" xfId="48713"/>
    <cellStyle name="Output 2 3 2 27" xfId="14239"/>
    <cellStyle name="Output 2 3 2 27 2" xfId="31799"/>
    <cellStyle name="Output 2 3 2 27 3" xfId="49287"/>
    <cellStyle name="Output 2 3 2 28" xfId="14795"/>
    <cellStyle name="Output 2 3 2 28 2" xfId="32355"/>
    <cellStyle name="Output 2 3 2 28 3" xfId="49843"/>
    <cellStyle name="Output 2 3 2 29" xfId="15352"/>
    <cellStyle name="Output 2 3 2 29 2" xfId="32912"/>
    <cellStyle name="Output 2 3 2 29 3" xfId="50400"/>
    <cellStyle name="Output 2 3 2 3" xfId="1711"/>
    <cellStyle name="Output 2 3 2 3 2" xfId="19303"/>
    <cellStyle name="Output 2 3 2 3 3" xfId="36791"/>
    <cellStyle name="Output 2 3 2 30" xfId="15910"/>
    <cellStyle name="Output 2 3 2 30 2" xfId="33470"/>
    <cellStyle name="Output 2 3 2 30 3" xfId="50958"/>
    <cellStyle name="Output 2 3 2 31" xfId="16458"/>
    <cellStyle name="Output 2 3 2 31 2" xfId="34018"/>
    <cellStyle name="Output 2 3 2 31 3" xfId="51506"/>
    <cellStyle name="Output 2 3 2 32" xfId="16991"/>
    <cellStyle name="Output 2 3 2 32 2" xfId="34551"/>
    <cellStyle name="Output 2 3 2 32 3" xfId="52039"/>
    <cellStyle name="Output 2 3 2 33" xfId="17512"/>
    <cellStyle name="Output 2 3 2 33 2" xfId="35072"/>
    <cellStyle name="Output 2 3 2 33 3" xfId="52560"/>
    <cellStyle name="Output 2 3 2 34" xfId="18116"/>
    <cellStyle name="Output 2 3 2 35" xfId="35604"/>
    <cellStyle name="Output 2 3 2 36" xfId="53330"/>
    <cellStyle name="Output 2 3 2 37" xfId="53710"/>
    <cellStyle name="Output 2 3 2 38" xfId="53667"/>
    <cellStyle name="Output 2 3 2 4" xfId="2146"/>
    <cellStyle name="Output 2 3 2 4 2" xfId="19738"/>
    <cellStyle name="Output 2 3 2 4 3" xfId="37226"/>
    <cellStyle name="Output 2 3 2 5" xfId="2582"/>
    <cellStyle name="Output 2 3 2 5 2" xfId="20174"/>
    <cellStyle name="Output 2 3 2 5 3" xfId="37662"/>
    <cellStyle name="Output 2 3 2 6" xfId="3026"/>
    <cellStyle name="Output 2 3 2 6 2" xfId="20618"/>
    <cellStyle name="Output 2 3 2 6 3" xfId="38106"/>
    <cellStyle name="Output 2 3 2 7" xfId="3432"/>
    <cellStyle name="Output 2 3 2 7 2" xfId="21024"/>
    <cellStyle name="Output 2 3 2 7 3" xfId="38512"/>
    <cellStyle name="Output 2 3 2 8" xfId="3857"/>
    <cellStyle name="Output 2 3 2 8 2" xfId="21449"/>
    <cellStyle name="Output 2 3 2 8 3" xfId="38937"/>
    <cellStyle name="Output 2 3 2 9" xfId="4278"/>
    <cellStyle name="Output 2 3 2 9 2" xfId="21870"/>
    <cellStyle name="Output 2 3 2 9 3" xfId="39358"/>
    <cellStyle name="Output 2 3 20" xfId="7090"/>
    <cellStyle name="Output 2 3 20 2" xfId="24650"/>
    <cellStyle name="Output 2 3 20 3" xfId="42138"/>
    <cellStyle name="Output 2 3 21" xfId="7658"/>
    <cellStyle name="Output 2 3 21 2" xfId="25218"/>
    <cellStyle name="Output 2 3 21 3" xfId="42706"/>
    <cellStyle name="Output 2 3 22" xfId="8226"/>
    <cellStyle name="Output 2 3 22 2" xfId="25786"/>
    <cellStyle name="Output 2 3 22 3" xfId="43274"/>
    <cellStyle name="Output 2 3 23" xfId="9915"/>
    <cellStyle name="Output 2 3 23 2" xfId="27475"/>
    <cellStyle name="Output 2 3 23 3" xfId="44963"/>
    <cellStyle name="Output 2 3 24" xfId="10487"/>
    <cellStyle name="Output 2 3 24 2" xfId="28047"/>
    <cellStyle name="Output 2 3 24 3" xfId="45535"/>
    <cellStyle name="Output 2 3 25" xfId="11572"/>
    <cellStyle name="Output 2 3 25 2" xfId="29132"/>
    <cellStyle name="Output 2 3 25 3" xfId="46620"/>
    <cellStyle name="Output 2 3 26" xfId="12152"/>
    <cellStyle name="Output 2 3 26 2" xfId="29712"/>
    <cellStyle name="Output 2 3 26 3" xfId="47200"/>
    <cellStyle name="Output 2 3 27" xfId="12730"/>
    <cellStyle name="Output 2 3 27 2" xfId="30290"/>
    <cellStyle name="Output 2 3 27 3" xfId="47778"/>
    <cellStyle name="Output 2 3 28" xfId="13306"/>
    <cellStyle name="Output 2 3 28 2" xfId="30866"/>
    <cellStyle name="Output 2 3 28 3" xfId="48354"/>
    <cellStyle name="Output 2 3 29" xfId="13882"/>
    <cellStyle name="Output 2 3 29 2" xfId="31442"/>
    <cellStyle name="Output 2 3 29 3" xfId="48930"/>
    <cellStyle name="Output 2 3 3" xfId="902"/>
    <cellStyle name="Output 2 3 3 10" xfId="4819"/>
    <cellStyle name="Output 2 3 3 10 2" xfId="22411"/>
    <cellStyle name="Output 2 3 3 10 3" xfId="39899"/>
    <cellStyle name="Output 2 3 3 11" xfId="5220"/>
    <cellStyle name="Output 2 3 3 11 2" xfId="22812"/>
    <cellStyle name="Output 2 3 3 11 3" xfId="40300"/>
    <cellStyle name="Output 2 3 3 12" xfId="5620"/>
    <cellStyle name="Output 2 3 3 12 2" xfId="23212"/>
    <cellStyle name="Output 2 3 3 12 3" xfId="40700"/>
    <cellStyle name="Output 2 3 3 13" xfId="6365"/>
    <cellStyle name="Output 2 3 3 13 2" xfId="23925"/>
    <cellStyle name="Output 2 3 3 13 3" xfId="41413"/>
    <cellStyle name="Output 2 3 3 14" xfId="6966"/>
    <cellStyle name="Output 2 3 3 14 2" xfId="24526"/>
    <cellStyle name="Output 2 3 3 14 3" xfId="42014"/>
    <cellStyle name="Output 2 3 3 15" xfId="7546"/>
    <cellStyle name="Output 2 3 3 15 2" xfId="25106"/>
    <cellStyle name="Output 2 3 3 15 3" xfId="42594"/>
    <cellStyle name="Output 2 3 3 16" xfId="8114"/>
    <cellStyle name="Output 2 3 3 16 2" xfId="25674"/>
    <cellStyle name="Output 2 3 3 16 3" xfId="43162"/>
    <cellStyle name="Output 2 3 3 17" xfId="8682"/>
    <cellStyle name="Output 2 3 3 17 2" xfId="26242"/>
    <cellStyle name="Output 2 3 3 17 3" xfId="43730"/>
    <cellStyle name="Output 2 3 3 18" xfId="9250"/>
    <cellStyle name="Output 2 3 3 18 2" xfId="26810"/>
    <cellStyle name="Output 2 3 3 18 3" xfId="44298"/>
    <cellStyle name="Output 2 3 3 19" xfId="9818"/>
    <cellStyle name="Output 2 3 3 19 2" xfId="27378"/>
    <cellStyle name="Output 2 3 3 19 3" xfId="44866"/>
    <cellStyle name="Output 2 3 3 2" xfId="1395"/>
    <cellStyle name="Output 2 3 3 2 2" xfId="18987"/>
    <cellStyle name="Output 2 3 3 2 3" xfId="36475"/>
    <cellStyle name="Output 2 3 3 20" xfId="10397"/>
    <cellStyle name="Output 2 3 3 20 2" xfId="27957"/>
    <cellStyle name="Output 2 3 3 20 3" xfId="45445"/>
    <cellStyle name="Output 2 3 3 21" xfId="10964"/>
    <cellStyle name="Output 2 3 3 21 2" xfId="28524"/>
    <cellStyle name="Output 2 3 3 21 3" xfId="46012"/>
    <cellStyle name="Output 2 3 3 22" xfId="11474"/>
    <cellStyle name="Output 2 3 3 22 2" xfId="29034"/>
    <cellStyle name="Output 2 3 3 22 3" xfId="46522"/>
    <cellStyle name="Output 2 3 3 23" xfId="12055"/>
    <cellStyle name="Output 2 3 3 23 2" xfId="29615"/>
    <cellStyle name="Output 2 3 3 23 3" xfId="47103"/>
    <cellStyle name="Output 2 3 3 24" xfId="12633"/>
    <cellStyle name="Output 2 3 3 24 2" xfId="30193"/>
    <cellStyle name="Output 2 3 3 24 3" xfId="47681"/>
    <cellStyle name="Output 2 3 3 25" xfId="13209"/>
    <cellStyle name="Output 2 3 3 25 2" xfId="30769"/>
    <cellStyle name="Output 2 3 3 25 3" xfId="48257"/>
    <cellStyle name="Output 2 3 3 26" xfId="13785"/>
    <cellStyle name="Output 2 3 3 26 2" xfId="31345"/>
    <cellStyle name="Output 2 3 3 26 3" xfId="48833"/>
    <cellStyle name="Output 2 3 3 27" xfId="14359"/>
    <cellStyle name="Output 2 3 3 27 2" xfId="31919"/>
    <cellStyle name="Output 2 3 3 27 3" xfId="49407"/>
    <cellStyle name="Output 2 3 3 28" xfId="14915"/>
    <cellStyle name="Output 2 3 3 28 2" xfId="32475"/>
    <cellStyle name="Output 2 3 3 28 3" xfId="49963"/>
    <cellStyle name="Output 2 3 3 29" xfId="15472"/>
    <cellStyle name="Output 2 3 3 29 2" xfId="33032"/>
    <cellStyle name="Output 2 3 3 29 3" xfId="50520"/>
    <cellStyle name="Output 2 3 3 3" xfId="1831"/>
    <cellStyle name="Output 2 3 3 3 2" xfId="19423"/>
    <cellStyle name="Output 2 3 3 3 3" xfId="36911"/>
    <cellStyle name="Output 2 3 3 30" xfId="16030"/>
    <cellStyle name="Output 2 3 3 30 2" xfId="33590"/>
    <cellStyle name="Output 2 3 3 30 3" xfId="51078"/>
    <cellStyle name="Output 2 3 3 31" xfId="16578"/>
    <cellStyle name="Output 2 3 3 31 2" xfId="34138"/>
    <cellStyle name="Output 2 3 3 31 3" xfId="51626"/>
    <cellStyle name="Output 2 3 3 32" xfId="17111"/>
    <cellStyle name="Output 2 3 3 32 2" xfId="34671"/>
    <cellStyle name="Output 2 3 3 32 3" xfId="52159"/>
    <cellStyle name="Output 2 3 3 33" xfId="17632"/>
    <cellStyle name="Output 2 3 3 33 2" xfId="35192"/>
    <cellStyle name="Output 2 3 3 33 3" xfId="52680"/>
    <cellStyle name="Output 2 3 3 34" xfId="18236"/>
    <cellStyle name="Output 2 3 3 35" xfId="35724"/>
    <cellStyle name="Output 2 3 3 36" xfId="53450"/>
    <cellStyle name="Output 2 3 3 37" xfId="53798"/>
    <cellStyle name="Output 2 3 3 38" xfId="53201"/>
    <cellStyle name="Output 2 3 3 4" xfId="2266"/>
    <cellStyle name="Output 2 3 3 4 2" xfId="19858"/>
    <cellStyle name="Output 2 3 3 4 3" xfId="37346"/>
    <cellStyle name="Output 2 3 3 5" xfId="2702"/>
    <cellStyle name="Output 2 3 3 5 2" xfId="20294"/>
    <cellStyle name="Output 2 3 3 5 3" xfId="37782"/>
    <cellStyle name="Output 2 3 3 6" xfId="3142"/>
    <cellStyle name="Output 2 3 3 6 2" xfId="20734"/>
    <cellStyle name="Output 2 3 3 6 3" xfId="38222"/>
    <cellStyle name="Output 2 3 3 7" xfId="3552"/>
    <cellStyle name="Output 2 3 3 7 2" xfId="21144"/>
    <cellStyle name="Output 2 3 3 7 3" xfId="38632"/>
    <cellStyle name="Output 2 3 3 8" xfId="3977"/>
    <cellStyle name="Output 2 3 3 8 2" xfId="21569"/>
    <cellStyle name="Output 2 3 3 8 3" xfId="39057"/>
    <cellStyle name="Output 2 3 3 9" xfId="4398"/>
    <cellStyle name="Output 2 3 3 9 2" xfId="21990"/>
    <cellStyle name="Output 2 3 3 9 3" xfId="39478"/>
    <cellStyle name="Output 2 3 30" xfId="13336"/>
    <cellStyle name="Output 2 3 30 2" xfId="30896"/>
    <cellStyle name="Output 2 3 30 3" xfId="48384"/>
    <cellStyle name="Output 2 3 31" xfId="13909"/>
    <cellStyle name="Output 2 3 31 2" xfId="31469"/>
    <cellStyle name="Output 2 3 31 3" xfId="48957"/>
    <cellStyle name="Output 2 3 32" xfId="15568"/>
    <cellStyle name="Output 2 3 32 2" xfId="33128"/>
    <cellStyle name="Output 2 3 32 3" xfId="50616"/>
    <cellStyle name="Output 2 3 33" xfId="15028"/>
    <cellStyle name="Output 2 3 33 2" xfId="32588"/>
    <cellStyle name="Output 2 3 33 3" xfId="50076"/>
    <cellStyle name="Output 2 3 34" xfId="16674"/>
    <cellStyle name="Output 2 3 34 2" xfId="34234"/>
    <cellStyle name="Output 2 3 34 3" xfId="51722"/>
    <cellStyle name="Output 2 3 35" xfId="16140"/>
    <cellStyle name="Output 2 3 35 2" xfId="33700"/>
    <cellStyle name="Output 2 3 35 3" xfId="51188"/>
    <cellStyle name="Output 2 3 36" xfId="17800"/>
    <cellStyle name="Output 2 3 37" xfId="35288"/>
    <cellStyle name="Output 2 3 38" xfId="53181"/>
    <cellStyle name="Output 2 3 39" xfId="53602"/>
    <cellStyle name="Output 2 3 4" xfId="634"/>
    <cellStyle name="Output 2 3 4 10" xfId="10697"/>
    <cellStyle name="Output 2 3 4 10 2" xfId="28257"/>
    <cellStyle name="Output 2 3 4 10 3" xfId="45745"/>
    <cellStyle name="Output 2 3 4 11" xfId="11208"/>
    <cellStyle name="Output 2 3 4 11 2" xfId="28768"/>
    <cellStyle name="Output 2 3 4 11 3" xfId="46256"/>
    <cellStyle name="Output 2 3 4 12" xfId="11788"/>
    <cellStyle name="Output 2 3 4 12 2" xfId="29348"/>
    <cellStyle name="Output 2 3 4 12 3" xfId="46836"/>
    <cellStyle name="Output 2 3 4 13" xfId="12366"/>
    <cellStyle name="Output 2 3 4 13 2" xfId="29926"/>
    <cellStyle name="Output 2 3 4 13 3" xfId="47414"/>
    <cellStyle name="Output 2 3 4 14" xfId="12943"/>
    <cellStyle name="Output 2 3 4 14 2" xfId="30503"/>
    <cellStyle name="Output 2 3 4 14 3" xfId="47991"/>
    <cellStyle name="Output 2 3 4 15" xfId="13518"/>
    <cellStyle name="Output 2 3 4 15 2" xfId="31078"/>
    <cellStyle name="Output 2 3 4 15 3" xfId="48566"/>
    <cellStyle name="Output 2 3 4 16" xfId="14093"/>
    <cellStyle name="Output 2 3 4 16 2" xfId="31653"/>
    <cellStyle name="Output 2 3 4 16 3" xfId="49141"/>
    <cellStyle name="Output 2 3 4 17" xfId="14650"/>
    <cellStyle name="Output 2 3 4 17 2" xfId="32210"/>
    <cellStyle name="Output 2 3 4 17 3" xfId="49698"/>
    <cellStyle name="Output 2 3 4 18" xfId="15206"/>
    <cellStyle name="Output 2 3 4 18 2" xfId="32766"/>
    <cellStyle name="Output 2 3 4 18 3" xfId="50254"/>
    <cellStyle name="Output 2 3 4 19" xfId="15767"/>
    <cellStyle name="Output 2 3 4 19 2" xfId="33327"/>
    <cellStyle name="Output 2 3 4 19 3" xfId="50815"/>
    <cellStyle name="Output 2 3 4 2" xfId="6098"/>
    <cellStyle name="Output 2 3 4 2 2" xfId="23668"/>
    <cellStyle name="Output 2 3 4 2 3" xfId="41156"/>
    <cellStyle name="Output 2 3 4 20" xfId="16313"/>
    <cellStyle name="Output 2 3 4 20 2" xfId="33873"/>
    <cellStyle name="Output 2 3 4 20 3" xfId="51361"/>
    <cellStyle name="Output 2 3 4 21" xfId="16854"/>
    <cellStyle name="Output 2 3 4 21 2" xfId="34414"/>
    <cellStyle name="Output 2 3 4 21 3" xfId="51902"/>
    <cellStyle name="Output 2 3 4 22" xfId="17375"/>
    <cellStyle name="Output 2 3 4 22 2" xfId="34935"/>
    <cellStyle name="Output 2 3 4 22 3" xfId="52423"/>
    <cellStyle name="Output 2 3 4 23" xfId="17979"/>
    <cellStyle name="Output 2 3 4 24" xfId="35467"/>
    <cellStyle name="Output 2 3 4 3" xfId="6699"/>
    <cellStyle name="Output 2 3 4 3 2" xfId="24259"/>
    <cellStyle name="Output 2 3 4 3 3" xfId="41747"/>
    <cellStyle name="Output 2 3 4 4" xfId="7279"/>
    <cellStyle name="Output 2 3 4 4 2" xfId="24839"/>
    <cellStyle name="Output 2 3 4 4 3" xfId="42327"/>
    <cellStyle name="Output 2 3 4 5" xfId="7847"/>
    <cellStyle name="Output 2 3 4 5 2" xfId="25407"/>
    <cellStyle name="Output 2 3 4 5 3" xfId="42895"/>
    <cellStyle name="Output 2 3 4 6" xfId="8415"/>
    <cellStyle name="Output 2 3 4 6 2" xfId="25975"/>
    <cellStyle name="Output 2 3 4 6 3" xfId="43463"/>
    <cellStyle name="Output 2 3 4 7" xfId="8983"/>
    <cellStyle name="Output 2 3 4 7 2" xfId="26543"/>
    <cellStyle name="Output 2 3 4 7 3" xfId="44031"/>
    <cellStyle name="Output 2 3 4 8" xfId="9551"/>
    <cellStyle name="Output 2 3 4 8 2" xfId="27111"/>
    <cellStyle name="Output 2 3 4 8 3" xfId="44599"/>
    <cellStyle name="Output 2 3 4 9" xfId="10130"/>
    <cellStyle name="Output 2 3 4 9 2" xfId="27690"/>
    <cellStyle name="Output 2 3 4 9 3" xfId="45178"/>
    <cellStyle name="Output 2 3 40" xfId="53543"/>
    <cellStyle name="Output 2 3 5" xfId="1126"/>
    <cellStyle name="Output 2 3 5 2" xfId="18730"/>
    <cellStyle name="Output 2 3 5 3" xfId="36218"/>
    <cellStyle name="Output 2 3 6" xfId="1562"/>
    <cellStyle name="Output 2 3 6 2" xfId="19154"/>
    <cellStyle name="Output 2 3 6 3" xfId="36642"/>
    <cellStyle name="Output 2 3 7" xfId="1997"/>
    <cellStyle name="Output 2 3 7 2" xfId="19589"/>
    <cellStyle name="Output 2 3 7 3" xfId="37077"/>
    <cellStyle name="Output 2 3 8" xfId="2433"/>
    <cellStyle name="Output 2 3 8 2" xfId="20025"/>
    <cellStyle name="Output 2 3 8 3" xfId="37513"/>
    <cellStyle name="Output 2 3 9" xfId="3192"/>
    <cellStyle name="Output 2 3 9 2" xfId="20784"/>
    <cellStyle name="Output 2 3 9 3" xfId="38272"/>
    <cellStyle name="Output 2 30" xfId="1079"/>
    <cellStyle name="Output 2 30 2" xfId="18695"/>
    <cellStyle name="Output 2 30 3" xfId="36183"/>
    <cellStyle name="Output 2 31" xfId="1515"/>
    <cellStyle name="Output 2 31 2" xfId="19107"/>
    <cellStyle name="Output 2 31 3" xfId="36595"/>
    <cellStyle name="Output 2 32" xfId="1951"/>
    <cellStyle name="Output 2 32 2" xfId="19543"/>
    <cellStyle name="Output 2 32 3" xfId="37031"/>
    <cellStyle name="Output 2 33" xfId="2018"/>
    <cellStyle name="Output 2 33 2" xfId="19610"/>
    <cellStyle name="Output 2 33 3" xfId="37098"/>
    <cellStyle name="Output 2 34" xfId="3052"/>
    <cellStyle name="Output 2 34 2" xfId="20644"/>
    <cellStyle name="Output 2 34 3" xfId="38132"/>
    <cellStyle name="Output 2 35" xfId="3239"/>
    <cellStyle name="Output 2 35 2" xfId="20831"/>
    <cellStyle name="Output 2 35 3" xfId="38319"/>
    <cellStyle name="Output 2 36" xfId="3669"/>
    <cellStyle name="Output 2 36 2" xfId="21261"/>
    <cellStyle name="Output 2 36 3" xfId="38749"/>
    <cellStyle name="Output 2 37" xfId="4092"/>
    <cellStyle name="Output 2 37 2" xfId="21684"/>
    <cellStyle name="Output 2 37 3" xfId="39172"/>
    <cellStyle name="Output 2 38" xfId="4513"/>
    <cellStyle name="Output 2 38 2" xfId="22105"/>
    <cellStyle name="Output 2 38 3" xfId="39593"/>
    <cellStyle name="Output 2 39" xfId="5764"/>
    <cellStyle name="Output 2 39 2" xfId="23356"/>
    <cellStyle name="Output 2 39 3" xfId="40844"/>
    <cellStyle name="Output 2 4" xfId="236"/>
    <cellStyle name="Output 2 4 10" xfId="3251"/>
    <cellStyle name="Output 2 4 10 2" xfId="20843"/>
    <cellStyle name="Output 2 4 10 3" xfId="38331"/>
    <cellStyle name="Output 2 4 11" xfId="3680"/>
    <cellStyle name="Output 2 4 11 2" xfId="21272"/>
    <cellStyle name="Output 2 4 11 3" xfId="38760"/>
    <cellStyle name="Output 2 4 12" xfId="4103"/>
    <cellStyle name="Output 2 4 12 2" xfId="21695"/>
    <cellStyle name="Output 2 4 12 3" xfId="39183"/>
    <cellStyle name="Output 2 4 13" xfId="4524"/>
    <cellStyle name="Output 2 4 13 2" xfId="22116"/>
    <cellStyle name="Output 2 4 13 3" xfId="39604"/>
    <cellStyle name="Output 2 4 14" xfId="4939"/>
    <cellStyle name="Output 2 4 14 2" xfId="22531"/>
    <cellStyle name="Output 2 4 14 3" xfId="40019"/>
    <cellStyle name="Output 2 4 15" xfId="5339"/>
    <cellStyle name="Output 2 4 15 2" xfId="22931"/>
    <cellStyle name="Output 2 4 15 3" xfId="40419"/>
    <cellStyle name="Output 2 4 16" xfId="5850"/>
    <cellStyle name="Output 2 4 16 2" xfId="23442"/>
    <cellStyle name="Output 2 4 16 3" xfId="40930"/>
    <cellStyle name="Output 2 4 17" xfId="5721"/>
    <cellStyle name="Output 2 4 17 2" xfId="23313"/>
    <cellStyle name="Output 2 4 17 3" xfId="40801"/>
    <cellStyle name="Output 2 4 18" xfId="5907"/>
    <cellStyle name="Output 2 4 18 2" xfId="23499"/>
    <cellStyle name="Output 2 4 18 3" xfId="40987"/>
    <cellStyle name="Output 2 4 19" xfId="6500"/>
    <cellStyle name="Output 2 4 19 2" xfId="24060"/>
    <cellStyle name="Output 2 4 19 3" xfId="41548"/>
    <cellStyle name="Output 2 4 2" xfId="758"/>
    <cellStyle name="Output 2 4 2 10" xfId="4675"/>
    <cellStyle name="Output 2 4 2 10 2" xfId="22267"/>
    <cellStyle name="Output 2 4 2 10 3" xfId="39755"/>
    <cellStyle name="Output 2 4 2 11" xfId="5076"/>
    <cellStyle name="Output 2 4 2 11 2" xfId="22668"/>
    <cellStyle name="Output 2 4 2 11 3" xfId="40156"/>
    <cellStyle name="Output 2 4 2 12" xfId="5476"/>
    <cellStyle name="Output 2 4 2 12 2" xfId="23068"/>
    <cellStyle name="Output 2 4 2 12 3" xfId="40556"/>
    <cellStyle name="Output 2 4 2 13" xfId="6221"/>
    <cellStyle name="Output 2 4 2 13 2" xfId="23781"/>
    <cellStyle name="Output 2 4 2 13 3" xfId="41269"/>
    <cellStyle name="Output 2 4 2 14" xfId="6822"/>
    <cellStyle name="Output 2 4 2 14 2" xfId="24382"/>
    <cellStyle name="Output 2 4 2 14 3" xfId="41870"/>
    <cellStyle name="Output 2 4 2 15" xfId="7402"/>
    <cellStyle name="Output 2 4 2 15 2" xfId="24962"/>
    <cellStyle name="Output 2 4 2 15 3" xfId="42450"/>
    <cellStyle name="Output 2 4 2 16" xfId="7970"/>
    <cellStyle name="Output 2 4 2 16 2" xfId="25530"/>
    <cellStyle name="Output 2 4 2 16 3" xfId="43018"/>
    <cellStyle name="Output 2 4 2 17" xfId="8538"/>
    <cellStyle name="Output 2 4 2 17 2" xfId="26098"/>
    <cellStyle name="Output 2 4 2 17 3" xfId="43586"/>
    <cellStyle name="Output 2 4 2 18" xfId="9106"/>
    <cellStyle name="Output 2 4 2 18 2" xfId="26666"/>
    <cellStyle name="Output 2 4 2 18 3" xfId="44154"/>
    <cellStyle name="Output 2 4 2 19" xfId="9674"/>
    <cellStyle name="Output 2 4 2 19 2" xfId="27234"/>
    <cellStyle name="Output 2 4 2 19 3" xfId="44722"/>
    <cellStyle name="Output 2 4 2 2" xfId="1251"/>
    <cellStyle name="Output 2 4 2 2 2" xfId="18843"/>
    <cellStyle name="Output 2 4 2 2 3" xfId="36331"/>
    <cellStyle name="Output 2 4 2 20" xfId="10253"/>
    <cellStyle name="Output 2 4 2 20 2" xfId="27813"/>
    <cellStyle name="Output 2 4 2 20 3" xfId="45301"/>
    <cellStyle name="Output 2 4 2 21" xfId="10820"/>
    <cellStyle name="Output 2 4 2 21 2" xfId="28380"/>
    <cellStyle name="Output 2 4 2 21 3" xfId="45868"/>
    <cellStyle name="Output 2 4 2 22" xfId="11330"/>
    <cellStyle name="Output 2 4 2 22 2" xfId="28890"/>
    <cellStyle name="Output 2 4 2 22 3" xfId="46378"/>
    <cellStyle name="Output 2 4 2 23" xfId="11911"/>
    <cellStyle name="Output 2 4 2 23 2" xfId="29471"/>
    <cellStyle name="Output 2 4 2 23 3" xfId="46959"/>
    <cellStyle name="Output 2 4 2 24" xfId="12489"/>
    <cellStyle name="Output 2 4 2 24 2" xfId="30049"/>
    <cellStyle name="Output 2 4 2 24 3" xfId="47537"/>
    <cellStyle name="Output 2 4 2 25" xfId="13065"/>
    <cellStyle name="Output 2 4 2 25 2" xfId="30625"/>
    <cellStyle name="Output 2 4 2 25 3" xfId="48113"/>
    <cellStyle name="Output 2 4 2 26" xfId="13641"/>
    <cellStyle name="Output 2 4 2 26 2" xfId="31201"/>
    <cellStyle name="Output 2 4 2 26 3" xfId="48689"/>
    <cellStyle name="Output 2 4 2 27" xfId="14215"/>
    <cellStyle name="Output 2 4 2 27 2" xfId="31775"/>
    <cellStyle name="Output 2 4 2 27 3" xfId="49263"/>
    <cellStyle name="Output 2 4 2 28" xfId="14771"/>
    <cellStyle name="Output 2 4 2 28 2" xfId="32331"/>
    <cellStyle name="Output 2 4 2 28 3" xfId="49819"/>
    <cellStyle name="Output 2 4 2 29" xfId="15328"/>
    <cellStyle name="Output 2 4 2 29 2" xfId="32888"/>
    <cellStyle name="Output 2 4 2 29 3" xfId="50376"/>
    <cellStyle name="Output 2 4 2 3" xfId="1687"/>
    <cellStyle name="Output 2 4 2 3 2" xfId="19279"/>
    <cellStyle name="Output 2 4 2 3 3" xfId="36767"/>
    <cellStyle name="Output 2 4 2 30" xfId="15886"/>
    <cellStyle name="Output 2 4 2 30 2" xfId="33446"/>
    <cellStyle name="Output 2 4 2 30 3" xfId="50934"/>
    <cellStyle name="Output 2 4 2 31" xfId="16434"/>
    <cellStyle name="Output 2 4 2 31 2" xfId="33994"/>
    <cellStyle name="Output 2 4 2 31 3" xfId="51482"/>
    <cellStyle name="Output 2 4 2 32" xfId="16967"/>
    <cellStyle name="Output 2 4 2 32 2" xfId="34527"/>
    <cellStyle name="Output 2 4 2 32 3" xfId="52015"/>
    <cellStyle name="Output 2 4 2 33" xfId="17488"/>
    <cellStyle name="Output 2 4 2 33 2" xfId="35048"/>
    <cellStyle name="Output 2 4 2 33 3" xfId="52536"/>
    <cellStyle name="Output 2 4 2 34" xfId="18092"/>
    <cellStyle name="Output 2 4 2 35" xfId="35580"/>
    <cellStyle name="Output 2 4 2 36" xfId="53306"/>
    <cellStyle name="Output 2 4 2 37" xfId="53692"/>
    <cellStyle name="Output 2 4 2 38" xfId="53724"/>
    <cellStyle name="Output 2 4 2 4" xfId="2122"/>
    <cellStyle name="Output 2 4 2 4 2" xfId="19714"/>
    <cellStyle name="Output 2 4 2 4 3" xfId="37202"/>
    <cellStyle name="Output 2 4 2 5" xfId="2558"/>
    <cellStyle name="Output 2 4 2 5 2" xfId="20150"/>
    <cellStyle name="Output 2 4 2 5 3" xfId="37638"/>
    <cellStyle name="Output 2 4 2 6" xfId="2856"/>
    <cellStyle name="Output 2 4 2 6 2" xfId="20448"/>
    <cellStyle name="Output 2 4 2 6 3" xfId="37936"/>
    <cellStyle name="Output 2 4 2 7" xfId="3408"/>
    <cellStyle name="Output 2 4 2 7 2" xfId="21000"/>
    <cellStyle name="Output 2 4 2 7 3" xfId="38488"/>
    <cellStyle name="Output 2 4 2 8" xfId="3833"/>
    <cellStyle name="Output 2 4 2 8 2" xfId="21425"/>
    <cellStyle name="Output 2 4 2 8 3" xfId="38913"/>
    <cellStyle name="Output 2 4 2 9" xfId="4254"/>
    <cellStyle name="Output 2 4 2 9 2" xfId="21846"/>
    <cellStyle name="Output 2 4 2 9 3" xfId="39334"/>
    <cellStyle name="Output 2 4 20" xfId="7084"/>
    <cellStyle name="Output 2 4 20 2" xfId="24644"/>
    <cellStyle name="Output 2 4 20 3" xfId="42132"/>
    <cellStyle name="Output 2 4 21" xfId="7652"/>
    <cellStyle name="Output 2 4 21 2" xfId="25212"/>
    <cellStyle name="Output 2 4 21 3" xfId="42700"/>
    <cellStyle name="Output 2 4 22" xfId="8220"/>
    <cellStyle name="Output 2 4 22 2" xfId="25780"/>
    <cellStyle name="Output 2 4 22 3" xfId="43268"/>
    <cellStyle name="Output 2 4 23" xfId="7302"/>
    <cellStyle name="Output 2 4 23 2" xfId="24862"/>
    <cellStyle name="Output 2 4 23 3" xfId="42350"/>
    <cellStyle name="Output 2 4 24" xfId="5753"/>
    <cellStyle name="Output 2 4 24 2" xfId="23345"/>
    <cellStyle name="Output 2 4 24 3" xfId="40833"/>
    <cellStyle name="Output 2 4 25" xfId="10493"/>
    <cellStyle name="Output 2 4 25 2" xfId="28053"/>
    <cellStyle name="Output 2 4 25 3" xfId="45541"/>
    <cellStyle name="Output 2 4 26" xfId="9936"/>
    <cellStyle name="Output 2 4 26 2" xfId="27496"/>
    <cellStyle name="Output 2 4 26 3" xfId="44984"/>
    <cellStyle name="Output 2 4 27" xfId="11595"/>
    <cellStyle name="Output 2 4 27 2" xfId="29155"/>
    <cellStyle name="Output 2 4 27 3" xfId="46643"/>
    <cellStyle name="Output 2 4 28" xfId="12174"/>
    <cellStyle name="Output 2 4 28 2" xfId="29734"/>
    <cellStyle name="Output 2 4 28 3" xfId="47222"/>
    <cellStyle name="Output 2 4 29" xfId="12753"/>
    <cellStyle name="Output 2 4 29 2" xfId="30313"/>
    <cellStyle name="Output 2 4 29 3" xfId="47801"/>
    <cellStyle name="Output 2 4 3" xfId="878"/>
    <cellStyle name="Output 2 4 3 10" xfId="4795"/>
    <cellStyle name="Output 2 4 3 10 2" xfId="22387"/>
    <cellStyle name="Output 2 4 3 10 3" xfId="39875"/>
    <cellStyle name="Output 2 4 3 11" xfId="5196"/>
    <cellStyle name="Output 2 4 3 11 2" xfId="22788"/>
    <cellStyle name="Output 2 4 3 11 3" xfId="40276"/>
    <cellStyle name="Output 2 4 3 12" xfId="5596"/>
    <cellStyle name="Output 2 4 3 12 2" xfId="23188"/>
    <cellStyle name="Output 2 4 3 12 3" xfId="40676"/>
    <cellStyle name="Output 2 4 3 13" xfId="6341"/>
    <cellStyle name="Output 2 4 3 13 2" xfId="23901"/>
    <cellStyle name="Output 2 4 3 13 3" xfId="41389"/>
    <cellStyle name="Output 2 4 3 14" xfId="6942"/>
    <cellStyle name="Output 2 4 3 14 2" xfId="24502"/>
    <cellStyle name="Output 2 4 3 14 3" xfId="41990"/>
    <cellStyle name="Output 2 4 3 15" xfId="7522"/>
    <cellStyle name="Output 2 4 3 15 2" xfId="25082"/>
    <cellStyle name="Output 2 4 3 15 3" xfId="42570"/>
    <cellStyle name="Output 2 4 3 16" xfId="8090"/>
    <cellStyle name="Output 2 4 3 16 2" xfId="25650"/>
    <cellStyle name="Output 2 4 3 16 3" xfId="43138"/>
    <cellStyle name="Output 2 4 3 17" xfId="8658"/>
    <cellStyle name="Output 2 4 3 17 2" xfId="26218"/>
    <cellStyle name="Output 2 4 3 17 3" xfId="43706"/>
    <cellStyle name="Output 2 4 3 18" xfId="9226"/>
    <cellStyle name="Output 2 4 3 18 2" xfId="26786"/>
    <cellStyle name="Output 2 4 3 18 3" xfId="44274"/>
    <cellStyle name="Output 2 4 3 19" xfId="9794"/>
    <cellStyle name="Output 2 4 3 19 2" xfId="27354"/>
    <cellStyle name="Output 2 4 3 19 3" xfId="44842"/>
    <cellStyle name="Output 2 4 3 2" xfId="1371"/>
    <cellStyle name="Output 2 4 3 2 2" xfId="18963"/>
    <cellStyle name="Output 2 4 3 2 3" xfId="36451"/>
    <cellStyle name="Output 2 4 3 20" xfId="10373"/>
    <cellStyle name="Output 2 4 3 20 2" xfId="27933"/>
    <cellStyle name="Output 2 4 3 20 3" xfId="45421"/>
    <cellStyle name="Output 2 4 3 21" xfId="10940"/>
    <cellStyle name="Output 2 4 3 21 2" xfId="28500"/>
    <cellStyle name="Output 2 4 3 21 3" xfId="45988"/>
    <cellStyle name="Output 2 4 3 22" xfId="11450"/>
    <cellStyle name="Output 2 4 3 22 2" xfId="29010"/>
    <cellStyle name="Output 2 4 3 22 3" xfId="46498"/>
    <cellStyle name="Output 2 4 3 23" xfId="12031"/>
    <cellStyle name="Output 2 4 3 23 2" xfId="29591"/>
    <cellStyle name="Output 2 4 3 23 3" xfId="47079"/>
    <cellStyle name="Output 2 4 3 24" xfId="12609"/>
    <cellStyle name="Output 2 4 3 24 2" xfId="30169"/>
    <cellStyle name="Output 2 4 3 24 3" xfId="47657"/>
    <cellStyle name="Output 2 4 3 25" xfId="13185"/>
    <cellStyle name="Output 2 4 3 25 2" xfId="30745"/>
    <cellStyle name="Output 2 4 3 25 3" xfId="48233"/>
    <cellStyle name="Output 2 4 3 26" xfId="13761"/>
    <cellStyle name="Output 2 4 3 26 2" xfId="31321"/>
    <cellStyle name="Output 2 4 3 26 3" xfId="48809"/>
    <cellStyle name="Output 2 4 3 27" xfId="14335"/>
    <cellStyle name="Output 2 4 3 27 2" xfId="31895"/>
    <cellStyle name="Output 2 4 3 27 3" xfId="49383"/>
    <cellStyle name="Output 2 4 3 28" xfId="14891"/>
    <cellStyle name="Output 2 4 3 28 2" xfId="32451"/>
    <cellStyle name="Output 2 4 3 28 3" xfId="49939"/>
    <cellStyle name="Output 2 4 3 29" xfId="15448"/>
    <cellStyle name="Output 2 4 3 29 2" xfId="33008"/>
    <cellStyle name="Output 2 4 3 29 3" xfId="50496"/>
    <cellStyle name="Output 2 4 3 3" xfId="1807"/>
    <cellStyle name="Output 2 4 3 3 2" xfId="19399"/>
    <cellStyle name="Output 2 4 3 3 3" xfId="36887"/>
    <cellStyle name="Output 2 4 3 30" xfId="16006"/>
    <cellStyle name="Output 2 4 3 30 2" xfId="33566"/>
    <cellStyle name="Output 2 4 3 30 3" xfId="51054"/>
    <cellStyle name="Output 2 4 3 31" xfId="16554"/>
    <cellStyle name="Output 2 4 3 31 2" xfId="34114"/>
    <cellStyle name="Output 2 4 3 31 3" xfId="51602"/>
    <cellStyle name="Output 2 4 3 32" xfId="17087"/>
    <cellStyle name="Output 2 4 3 32 2" xfId="34647"/>
    <cellStyle name="Output 2 4 3 32 3" xfId="52135"/>
    <cellStyle name="Output 2 4 3 33" xfId="17608"/>
    <cellStyle name="Output 2 4 3 33 2" xfId="35168"/>
    <cellStyle name="Output 2 4 3 33 3" xfId="52656"/>
    <cellStyle name="Output 2 4 3 34" xfId="18212"/>
    <cellStyle name="Output 2 4 3 35" xfId="35700"/>
    <cellStyle name="Output 2 4 3 36" xfId="53426"/>
    <cellStyle name="Output 2 4 3 37" xfId="53780"/>
    <cellStyle name="Output 2 4 3 38" xfId="53132"/>
    <cellStyle name="Output 2 4 3 4" xfId="2242"/>
    <cellStyle name="Output 2 4 3 4 2" xfId="19834"/>
    <cellStyle name="Output 2 4 3 4 3" xfId="37322"/>
    <cellStyle name="Output 2 4 3 5" xfId="2678"/>
    <cellStyle name="Output 2 4 3 5 2" xfId="20270"/>
    <cellStyle name="Output 2 4 3 5 3" xfId="37758"/>
    <cellStyle name="Output 2 4 3 6" xfId="2861"/>
    <cellStyle name="Output 2 4 3 6 2" xfId="20453"/>
    <cellStyle name="Output 2 4 3 6 3" xfId="37941"/>
    <cellStyle name="Output 2 4 3 7" xfId="3528"/>
    <cellStyle name="Output 2 4 3 7 2" xfId="21120"/>
    <cellStyle name="Output 2 4 3 7 3" xfId="38608"/>
    <cellStyle name="Output 2 4 3 8" xfId="3953"/>
    <cellStyle name="Output 2 4 3 8 2" xfId="21545"/>
    <cellStyle name="Output 2 4 3 8 3" xfId="39033"/>
    <cellStyle name="Output 2 4 3 9" xfId="4374"/>
    <cellStyle name="Output 2 4 3 9 2" xfId="21966"/>
    <cellStyle name="Output 2 4 3 9 3" xfId="39454"/>
    <cellStyle name="Output 2 4 30" xfId="13323"/>
    <cellStyle name="Output 2 4 30 2" xfId="30883"/>
    <cellStyle name="Output 2 4 30 3" xfId="48371"/>
    <cellStyle name="Output 2 4 31" xfId="13903"/>
    <cellStyle name="Output 2 4 31 2" xfId="31463"/>
    <cellStyle name="Output 2 4 31 3" xfId="48951"/>
    <cellStyle name="Output 2 4 32" xfId="12967"/>
    <cellStyle name="Output 2 4 32 2" xfId="30527"/>
    <cellStyle name="Output 2 4 32 3" xfId="48015"/>
    <cellStyle name="Output 2 4 33" xfId="15017"/>
    <cellStyle name="Output 2 4 33 2" xfId="32577"/>
    <cellStyle name="Output 2 4 33 3" xfId="50065"/>
    <cellStyle name="Output 2 4 34" xfId="13905"/>
    <cellStyle name="Output 2 4 34 2" xfId="31465"/>
    <cellStyle name="Output 2 4 34 3" xfId="48953"/>
    <cellStyle name="Output 2 4 35" xfId="16132"/>
    <cellStyle name="Output 2 4 35 2" xfId="33692"/>
    <cellStyle name="Output 2 4 35 3" xfId="51180"/>
    <cellStyle name="Output 2 4 36" xfId="17776"/>
    <cellStyle name="Output 2 4 37" xfId="17735"/>
    <cellStyle name="Output 2 4 38" xfId="53147"/>
    <cellStyle name="Output 2 4 39" xfId="53575"/>
    <cellStyle name="Output 2 4 4" xfId="600"/>
    <cellStyle name="Output 2 4 4 10" xfId="10664"/>
    <cellStyle name="Output 2 4 4 10 2" xfId="28224"/>
    <cellStyle name="Output 2 4 4 10 3" xfId="45712"/>
    <cellStyle name="Output 2 4 4 11" xfId="11175"/>
    <cellStyle name="Output 2 4 4 11 2" xfId="28735"/>
    <cellStyle name="Output 2 4 4 11 3" xfId="46223"/>
    <cellStyle name="Output 2 4 4 12" xfId="11754"/>
    <cellStyle name="Output 2 4 4 12 2" xfId="29314"/>
    <cellStyle name="Output 2 4 4 12 3" xfId="46802"/>
    <cellStyle name="Output 2 4 4 13" xfId="12332"/>
    <cellStyle name="Output 2 4 4 13 2" xfId="29892"/>
    <cellStyle name="Output 2 4 4 13 3" xfId="47380"/>
    <cellStyle name="Output 2 4 4 14" xfId="12910"/>
    <cellStyle name="Output 2 4 4 14 2" xfId="30470"/>
    <cellStyle name="Output 2 4 4 14 3" xfId="47958"/>
    <cellStyle name="Output 2 4 4 15" xfId="13486"/>
    <cellStyle name="Output 2 4 4 15 2" xfId="31046"/>
    <cellStyle name="Output 2 4 4 15 3" xfId="48534"/>
    <cellStyle name="Output 2 4 4 16" xfId="14060"/>
    <cellStyle name="Output 2 4 4 16 2" xfId="31620"/>
    <cellStyle name="Output 2 4 4 16 3" xfId="49108"/>
    <cellStyle name="Output 2 4 4 17" xfId="14620"/>
    <cellStyle name="Output 2 4 4 17 2" xfId="32180"/>
    <cellStyle name="Output 2 4 4 17 3" xfId="49668"/>
    <cellStyle name="Output 2 4 4 18" xfId="15174"/>
    <cellStyle name="Output 2 4 4 18 2" xfId="32734"/>
    <cellStyle name="Output 2 4 4 18 3" xfId="50222"/>
    <cellStyle name="Output 2 4 4 19" xfId="15739"/>
    <cellStyle name="Output 2 4 4 19 2" xfId="33299"/>
    <cellStyle name="Output 2 4 4 19 3" xfId="50787"/>
    <cellStyle name="Output 2 4 4 2" xfId="6064"/>
    <cellStyle name="Output 2 4 4 2 2" xfId="23644"/>
    <cellStyle name="Output 2 4 4 2 3" xfId="41132"/>
    <cellStyle name="Output 2 4 4 20" xfId="16285"/>
    <cellStyle name="Output 2 4 4 20 2" xfId="33845"/>
    <cellStyle name="Output 2 4 4 20 3" xfId="51333"/>
    <cellStyle name="Output 2 4 4 21" xfId="16830"/>
    <cellStyle name="Output 2 4 4 21 2" xfId="34390"/>
    <cellStyle name="Output 2 4 4 21 3" xfId="51878"/>
    <cellStyle name="Output 2 4 4 22" xfId="17351"/>
    <cellStyle name="Output 2 4 4 22 2" xfId="34911"/>
    <cellStyle name="Output 2 4 4 22 3" xfId="52399"/>
    <cellStyle name="Output 2 4 4 23" xfId="17955"/>
    <cellStyle name="Output 2 4 4 24" xfId="35443"/>
    <cellStyle name="Output 2 4 4 3" xfId="6665"/>
    <cellStyle name="Output 2 4 4 3 2" xfId="24225"/>
    <cellStyle name="Output 2 4 4 3 3" xfId="41713"/>
    <cellStyle name="Output 2 4 4 4" xfId="7245"/>
    <cellStyle name="Output 2 4 4 4 2" xfId="24805"/>
    <cellStyle name="Output 2 4 4 4 3" xfId="42293"/>
    <cellStyle name="Output 2 4 4 5" xfId="7813"/>
    <cellStyle name="Output 2 4 4 5 2" xfId="25373"/>
    <cellStyle name="Output 2 4 4 5 3" xfId="42861"/>
    <cellStyle name="Output 2 4 4 6" xfId="8381"/>
    <cellStyle name="Output 2 4 4 6 2" xfId="25941"/>
    <cellStyle name="Output 2 4 4 6 3" xfId="43429"/>
    <cellStyle name="Output 2 4 4 7" xfId="8949"/>
    <cellStyle name="Output 2 4 4 7 2" xfId="26509"/>
    <cellStyle name="Output 2 4 4 7 3" xfId="43997"/>
    <cellStyle name="Output 2 4 4 8" xfId="9517"/>
    <cellStyle name="Output 2 4 4 8 2" xfId="27077"/>
    <cellStyle name="Output 2 4 4 8 3" xfId="44565"/>
    <cellStyle name="Output 2 4 4 9" xfId="10097"/>
    <cellStyle name="Output 2 4 4 9 2" xfId="27657"/>
    <cellStyle name="Output 2 4 4 9 3" xfId="45145"/>
    <cellStyle name="Output 2 4 40" xfId="53608"/>
    <cellStyle name="Output 2 4 5" xfId="1092"/>
    <cellStyle name="Output 2 4 5 2" xfId="18708"/>
    <cellStyle name="Output 2 4 5 3" xfId="36196"/>
    <cellStyle name="Output 2 4 6" xfId="1528"/>
    <cellStyle name="Output 2 4 6 2" xfId="19120"/>
    <cellStyle name="Output 2 4 6 3" xfId="36608"/>
    <cellStyle name="Output 2 4 7" xfId="1964"/>
    <cellStyle name="Output 2 4 7 2" xfId="19556"/>
    <cellStyle name="Output 2 4 7 3" xfId="37044"/>
    <cellStyle name="Output 2 4 8" xfId="2399"/>
    <cellStyle name="Output 2 4 8 2" xfId="19991"/>
    <cellStyle name="Output 2 4 8 3" xfId="37479"/>
    <cellStyle name="Output 2 4 9" xfId="2928"/>
    <cellStyle name="Output 2 4 9 2" xfId="20520"/>
    <cellStyle name="Output 2 4 9 3" xfId="38008"/>
    <cellStyle name="Output 2 40" xfId="6504"/>
    <cellStyle name="Output 2 40 2" xfId="24064"/>
    <cellStyle name="Output 2 40 3" xfId="41552"/>
    <cellStyle name="Output 2 41" xfId="8795"/>
    <cellStyle name="Output 2 41 2" xfId="26355"/>
    <cellStyle name="Output 2 41 3" xfId="43843"/>
    <cellStyle name="Output 2 42" xfId="9542"/>
    <cellStyle name="Output 2 42 2" xfId="27102"/>
    <cellStyle name="Output 2 42 3" xfId="44590"/>
    <cellStyle name="Output 2 43" xfId="10506"/>
    <cellStyle name="Output 2 43 2" xfId="28066"/>
    <cellStyle name="Output 2 43 3" xfId="45554"/>
    <cellStyle name="Output 2 44" xfId="10120"/>
    <cellStyle name="Output 2 44 2" xfId="27680"/>
    <cellStyle name="Output 2 44 3" xfId="45168"/>
    <cellStyle name="Output 2 45" xfId="11740"/>
    <cellStyle name="Output 2 45 2" xfId="29300"/>
    <cellStyle name="Output 2 45 3" xfId="46788"/>
    <cellStyle name="Output 2 46" xfId="12318"/>
    <cellStyle name="Output 2 46 2" xfId="29878"/>
    <cellStyle name="Output 2 46 3" xfId="47366"/>
    <cellStyle name="Output 2 47" xfId="12914"/>
    <cellStyle name="Output 2 47 2" xfId="30474"/>
    <cellStyle name="Output 2 47 3" xfId="47962"/>
    <cellStyle name="Output 2 48" xfId="14470"/>
    <cellStyle name="Output 2 48 2" xfId="32030"/>
    <cellStyle name="Output 2 48 3" xfId="49518"/>
    <cellStyle name="Output 2 49" xfId="52785"/>
    <cellStyle name="Output 2 5" xfId="245"/>
    <cellStyle name="Output 2 5 10" xfId="3328"/>
    <cellStyle name="Output 2 5 10 2" xfId="20920"/>
    <cellStyle name="Output 2 5 10 3" xfId="38408"/>
    <cellStyle name="Output 2 5 11" xfId="3753"/>
    <cellStyle name="Output 2 5 11 2" xfId="21345"/>
    <cellStyle name="Output 2 5 11 3" xfId="38833"/>
    <cellStyle name="Output 2 5 12" xfId="4174"/>
    <cellStyle name="Output 2 5 12 2" xfId="21766"/>
    <cellStyle name="Output 2 5 12 3" xfId="39254"/>
    <cellStyle name="Output 2 5 13" xfId="4595"/>
    <cellStyle name="Output 2 5 13 2" xfId="22187"/>
    <cellStyle name="Output 2 5 13 3" xfId="39675"/>
    <cellStyle name="Output 2 5 14" xfId="4996"/>
    <cellStyle name="Output 2 5 14 2" xfId="22588"/>
    <cellStyle name="Output 2 5 14 3" xfId="40076"/>
    <cellStyle name="Output 2 5 15" xfId="5396"/>
    <cellStyle name="Output 2 5 15 2" xfId="22988"/>
    <cellStyle name="Output 2 5 15 3" xfId="40476"/>
    <cellStyle name="Output 2 5 16" xfId="5931"/>
    <cellStyle name="Output 2 5 16 2" xfId="23523"/>
    <cellStyle name="Output 2 5 16 3" xfId="41011"/>
    <cellStyle name="Output 2 5 17" xfId="6532"/>
    <cellStyle name="Output 2 5 17 2" xfId="24092"/>
    <cellStyle name="Output 2 5 17 3" xfId="41580"/>
    <cellStyle name="Output 2 5 18" xfId="7112"/>
    <cellStyle name="Output 2 5 18 2" xfId="24672"/>
    <cellStyle name="Output 2 5 18 3" xfId="42160"/>
    <cellStyle name="Output 2 5 19" xfId="7680"/>
    <cellStyle name="Output 2 5 19 2" xfId="25240"/>
    <cellStyle name="Output 2 5 19 3" xfId="42728"/>
    <cellStyle name="Output 2 5 2" xfId="815"/>
    <cellStyle name="Output 2 5 2 10" xfId="4732"/>
    <cellStyle name="Output 2 5 2 10 2" xfId="22324"/>
    <cellStyle name="Output 2 5 2 10 3" xfId="39812"/>
    <cellStyle name="Output 2 5 2 11" xfId="5133"/>
    <cellStyle name="Output 2 5 2 11 2" xfId="22725"/>
    <cellStyle name="Output 2 5 2 11 3" xfId="40213"/>
    <cellStyle name="Output 2 5 2 12" xfId="5533"/>
    <cellStyle name="Output 2 5 2 12 2" xfId="23125"/>
    <cellStyle name="Output 2 5 2 12 3" xfId="40613"/>
    <cellStyle name="Output 2 5 2 13" xfId="6278"/>
    <cellStyle name="Output 2 5 2 13 2" xfId="23838"/>
    <cellStyle name="Output 2 5 2 13 3" xfId="41326"/>
    <cellStyle name="Output 2 5 2 14" xfId="6879"/>
    <cellStyle name="Output 2 5 2 14 2" xfId="24439"/>
    <cellStyle name="Output 2 5 2 14 3" xfId="41927"/>
    <cellStyle name="Output 2 5 2 15" xfId="7459"/>
    <cellStyle name="Output 2 5 2 15 2" xfId="25019"/>
    <cellStyle name="Output 2 5 2 15 3" xfId="42507"/>
    <cellStyle name="Output 2 5 2 16" xfId="8027"/>
    <cellStyle name="Output 2 5 2 16 2" xfId="25587"/>
    <cellStyle name="Output 2 5 2 16 3" xfId="43075"/>
    <cellStyle name="Output 2 5 2 17" xfId="8595"/>
    <cellStyle name="Output 2 5 2 17 2" xfId="26155"/>
    <cellStyle name="Output 2 5 2 17 3" xfId="43643"/>
    <cellStyle name="Output 2 5 2 18" xfId="9163"/>
    <cellStyle name="Output 2 5 2 18 2" xfId="26723"/>
    <cellStyle name="Output 2 5 2 18 3" xfId="44211"/>
    <cellStyle name="Output 2 5 2 19" xfId="9731"/>
    <cellStyle name="Output 2 5 2 19 2" xfId="27291"/>
    <cellStyle name="Output 2 5 2 19 3" xfId="44779"/>
    <cellStyle name="Output 2 5 2 2" xfId="1308"/>
    <cellStyle name="Output 2 5 2 2 2" xfId="18900"/>
    <cellStyle name="Output 2 5 2 2 3" xfId="36388"/>
    <cellStyle name="Output 2 5 2 20" xfId="10310"/>
    <cellStyle name="Output 2 5 2 20 2" xfId="27870"/>
    <cellStyle name="Output 2 5 2 20 3" xfId="45358"/>
    <cellStyle name="Output 2 5 2 21" xfId="10877"/>
    <cellStyle name="Output 2 5 2 21 2" xfId="28437"/>
    <cellStyle name="Output 2 5 2 21 3" xfId="45925"/>
    <cellStyle name="Output 2 5 2 22" xfId="11387"/>
    <cellStyle name="Output 2 5 2 22 2" xfId="28947"/>
    <cellStyle name="Output 2 5 2 22 3" xfId="46435"/>
    <cellStyle name="Output 2 5 2 23" xfId="11968"/>
    <cellStyle name="Output 2 5 2 23 2" xfId="29528"/>
    <cellStyle name="Output 2 5 2 23 3" xfId="47016"/>
    <cellStyle name="Output 2 5 2 24" xfId="12546"/>
    <cellStyle name="Output 2 5 2 24 2" xfId="30106"/>
    <cellStyle name="Output 2 5 2 24 3" xfId="47594"/>
    <cellStyle name="Output 2 5 2 25" xfId="13122"/>
    <cellStyle name="Output 2 5 2 25 2" xfId="30682"/>
    <cellStyle name="Output 2 5 2 25 3" xfId="48170"/>
    <cellStyle name="Output 2 5 2 26" xfId="13698"/>
    <cellStyle name="Output 2 5 2 26 2" xfId="31258"/>
    <cellStyle name="Output 2 5 2 26 3" xfId="48746"/>
    <cellStyle name="Output 2 5 2 27" xfId="14272"/>
    <cellStyle name="Output 2 5 2 27 2" xfId="31832"/>
    <cellStyle name="Output 2 5 2 27 3" xfId="49320"/>
    <cellStyle name="Output 2 5 2 28" xfId="14828"/>
    <cellStyle name="Output 2 5 2 28 2" xfId="32388"/>
    <cellStyle name="Output 2 5 2 28 3" xfId="49876"/>
    <cellStyle name="Output 2 5 2 29" xfId="15385"/>
    <cellStyle name="Output 2 5 2 29 2" xfId="32945"/>
    <cellStyle name="Output 2 5 2 29 3" xfId="50433"/>
    <cellStyle name="Output 2 5 2 3" xfId="1744"/>
    <cellStyle name="Output 2 5 2 3 2" xfId="19336"/>
    <cellStyle name="Output 2 5 2 3 3" xfId="36824"/>
    <cellStyle name="Output 2 5 2 30" xfId="15943"/>
    <cellStyle name="Output 2 5 2 30 2" xfId="33503"/>
    <cellStyle name="Output 2 5 2 30 3" xfId="50991"/>
    <cellStyle name="Output 2 5 2 31" xfId="16491"/>
    <cellStyle name="Output 2 5 2 31 2" xfId="34051"/>
    <cellStyle name="Output 2 5 2 31 3" xfId="51539"/>
    <cellStyle name="Output 2 5 2 32" xfId="17024"/>
    <cellStyle name="Output 2 5 2 32 2" xfId="34584"/>
    <cellStyle name="Output 2 5 2 32 3" xfId="52072"/>
    <cellStyle name="Output 2 5 2 33" xfId="17545"/>
    <cellStyle name="Output 2 5 2 33 2" xfId="35105"/>
    <cellStyle name="Output 2 5 2 33 3" xfId="52593"/>
    <cellStyle name="Output 2 5 2 34" xfId="18149"/>
    <cellStyle name="Output 2 5 2 35" xfId="35637"/>
    <cellStyle name="Output 2 5 2 36" xfId="53363"/>
    <cellStyle name="Output 2 5 2 37" xfId="53737"/>
    <cellStyle name="Output 2 5 2 38" xfId="53775"/>
    <cellStyle name="Output 2 5 2 4" xfId="2179"/>
    <cellStyle name="Output 2 5 2 4 2" xfId="19771"/>
    <cellStyle name="Output 2 5 2 4 3" xfId="37259"/>
    <cellStyle name="Output 2 5 2 5" xfId="2615"/>
    <cellStyle name="Output 2 5 2 5 2" xfId="20207"/>
    <cellStyle name="Output 2 5 2 5 3" xfId="37695"/>
    <cellStyle name="Output 2 5 2 6" xfId="2904"/>
    <cellStyle name="Output 2 5 2 6 2" xfId="20496"/>
    <cellStyle name="Output 2 5 2 6 3" xfId="37984"/>
    <cellStyle name="Output 2 5 2 7" xfId="3465"/>
    <cellStyle name="Output 2 5 2 7 2" xfId="21057"/>
    <cellStyle name="Output 2 5 2 7 3" xfId="38545"/>
    <cellStyle name="Output 2 5 2 8" xfId="3890"/>
    <cellStyle name="Output 2 5 2 8 2" xfId="21482"/>
    <cellStyle name="Output 2 5 2 8 3" xfId="38970"/>
    <cellStyle name="Output 2 5 2 9" xfId="4311"/>
    <cellStyle name="Output 2 5 2 9 2" xfId="21903"/>
    <cellStyle name="Output 2 5 2 9 3" xfId="39391"/>
    <cellStyle name="Output 2 5 20" xfId="8248"/>
    <cellStyle name="Output 2 5 20 2" xfId="25808"/>
    <cellStyle name="Output 2 5 20 3" xfId="43296"/>
    <cellStyle name="Output 2 5 21" xfId="8816"/>
    <cellStyle name="Output 2 5 21 2" xfId="26376"/>
    <cellStyle name="Output 2 5 21 3" xfId="43864"/>
    <cellStyle name="Output 2 5 22" xfId="9384"/>
    <cellStyle name="Output 2 5 22 2" xfId="26944"/>
    <cellStyle name="Output 2 5 22 3" xfId="44432"/>
    <cellStyle name="Output 2 5 23" xfId="9964"/>
    <cellStyle name="Output 2 5 23 2" xfId="27524"/>
    <cellStyle name="Output 2 5 23 3" xfId="45012"/>
    <cellStyle name="Output 2 5 24" xfId="10531"/>
    <cellStyle name="Output 2 5 24 2" xfId="28091"/>
    <cellStyle name="Output 2 5 24 3" xfId="45579"/>
    <cellStyle name="Output 2 5 25" xfId="7803"/>
    <cellStyle name="Output 2 5 25 2" xfId="25363"/>
    <cellStyle name="Output 2 5 25 3" xfId="42851"/>
    <cellStyle name="Output 2 5 26" xfId="11621"/>
    <cellStyle name="Output 2 5 26 2" xfId="29181"/>
    <cellStyle name="Output 2 5 26 3" xfId="46669"/>
    <cellStyle name="Output 2 5 27" xfId="12199"/>
    <cellStyle name="Output 2 5 27 2" xfId="29759"/>
    <cellStyle name="Output 2 5 27 3" xfId="47247"/>
    <cellStyle name="Output 2 5 28" xfId="12778"/>
    <cellStyle name="Output 2 5 28 2" xfId="30338"/>
    <cellStyle name="Output 2 5 28 3" xfId="47826"/>
    <cellStyle name="Output 2 5 29" xfId="13354"/>
    <cellStyle name="Output 2 5 29 2" xfId="30914"/>
    <cellStyle name="Output 2 5 29 3" xfId="48402"/>
    <cellStyle name="Output 2 5 3" xfId="935"/>
    <cellStyle name="Output 2 5 3 10" xfId="4852"/>
    <cellStyle name="Output 2 5 3 10 2" xfId="22444"/>
    <cellStyle name="Output 2 5 3 10 3" xfId="39932"/>
    <cellStyle name="Output 2 5 3 11" xfId="5253"/>
    <cellStyle name="Output 2 5 3 11 2" xfId="22845"/>
    <cellStyle name="Output 2 5 3 11 3" xfId="40333"/>
    <cellStyle name="Output 2 5 3 12" xfId="5653"/>
    <cellStyle name="Output 2 5 3 12 2" xfId="23245"/>
    <cellStyle name="Output 2 5 3 12 3" xfId="40733"/>
    <cellStyle name="Output 2 5 3 13" xfId="6398"/>
    <cellStyle name="Output 2 5 3 13 2" xfId="23958"/>
    <cellStyle name="Output 2 5 3 13 3" xfId="41446"/>
    <cellStyle name="Output 2 5 3 14" xfId="6999"/>
    <cellStyle name="Output 2 5 3 14 2" xfId="24559"/>
    <cellStyle name="Output 2 5 3 14 3" xfId="42047"/>
    <cellStyle name="Output 2 5 3 15" xfId="7579"/>
    <cellStyle name="Output 2 5 3 15 2" xfId="25139"/>
    <cellStyle name="Output 2 5 3 15 3" xfId="42627"/>
    <cellStyle name="Output 2 5 3 16" xfId="8147"/>
    <cellStyle name="Output 2 5 3 16 2" xfId="25707"/>
    <cellStyle name="Output 2 5 3 16 3" xfId="43195"/>
    <cellStyle name="Output 2 5 3 17" xfId="8715"/>
    <cellStyle name="Output 2 5 3 17 2" xfId="26275"/>
    <cellStyle name="Output 2 5 3 17 3" xfId="43763"/>
    <cellStyle name="Output 2 5 3 18" xfId="9283"/>
    <cellStyle name="Output 2 5 3 18 2" xfId="26843"/>
    <cellStyle name="Output 2 5 3 18 3" xfId="44331"/>
    <cellStyle name="Output 2 5 3 19" xfId="9851"/>
    <cellStyle name="Output 2 5 3 19 2" xfId="27411"/>
    <cellStyle name="Output 2 5 3 19 3" xfId="44899"/>
    <cellStyle name="Output 2 5 3 2" xfId="1428"/>
    <cellStyle name="Output 2 5 3 2 2" xfId="19020"/>
    <cellStyle name="Output 2 5 3 2 3" xfId="36508"/>
    <cellStyle name="Output 2 5 3 20" xfId="10430"/>
    <cellStyle name="Output 2 5 3 20 2" xfId="27990"/>
    <cellStyle name="Output 2 5 3 20 3" xfId="45478"/>
    <cellStyle name="Output 2 5 3 21" xfId="10997"/>
    <cellStyle name="Output 2 5 3 21 2" xfId="28557"/>
    <cellStyle name="Output 2 5 3 21 3" xfId="46045"/>
    <cellStyle name="Output 2 5 3 22" xfId="11507"/>
    <cellStyle name="Output 2 5 3 22 2" xfId="29067"/>
    <cellStyle name="Output 2 5 3 22 3" xfId="46555"/>
    <cellStyle name="Output 2 5 3 23" xfId="12088"/>
    <cellStyle name="Output 2 5 3 23 2" xfId="29648"/>
    <cellStyle name="Output 2 5 3 23 3" xfId="47136"/>
    <cellStyle name="Output 2 5 3 24" xfId="12666"/>
    <cellStyle name="Output 2 5 3 24 2" xfId="30226"/>
    <cellStyle name="Output 2 5 3 24 3" xfId="47714"/>
    <cellStyle name="Output 2 5 3 25" xfId="13242"/>
    <cellStyle name="Output 2 5 3 25 2" xfId="30802"/>
    <cellStyle name="Output 2 5 3 25 3" xfId="48290"/>
    <cellStyle name="Output 2 5 3 26" xfId="13818"/>
    <cellStyle name="Output 2 5 3 26 2" xfId="31378"/>
    <cellStyle name="Output 2 5 3 26 3" xfId="48866"/>
    <cellStyle name="Output 2 5 3 27" xfId="14392"/>
    <cellStyle name="Output 2 5 3 27 2" xfId="31952"/>
    <cellStyle name="Output 2 5 3 27 3" xfId="49440"/>
    <cellStyle name="Output 2 5 3 28" xfId="14948"/>
    <cellStyle name="Output 2 5 3 28 2" xfId="32508"/>
    <cellStyle name="Output 2 5 3 28 3" xfId="49996"/>
    <cellStyle name="Output 2 5 3 29" xfId="15505"/>
    <cellStyle name="Output 2 5 3 29 2" xfId="33065"/>
    <cellStyle name="Output 2 5 3 29 3" xfId="50553"/>
    <cellStyle name="Output 2 5 3 3" xfId="1864"/>
    <cellStyle name="Output 2 5 3 3 2" xfId="19456"/>
    <cellStyle name="Output 2 5 3 3 3" xfId="36944"/>
    <cellStyle name="Output 2 5 3 30" xfId="16063"/>
    <cellStyle name="Output 2 5 3 30 2" xfId="33623"/>
    <cellStyle name="Output 2 5 3 30 3" xfId="51111"/>
    <cellStyle name="Output 2 5 3 31" xfId="16611"/>
    <cellStyle name="Output 2 5 3 31 2" xfId="34171"/>
    <cellStyle name="Output 2 5 3 31 3" xfId="51659"/>
    <cellStyle name="Output 2 5 3 32" xfId="17144"/>
    <cellStyle name="Output 2 5 3 32 2" xfId="34704"/>
    <cellStyle name="Output 2 5 3 32 3" xfId="52192"/>
    <cellStyle name="Output 2 5 3 33" xfId="17665"/>
    <cellStyle name="Output 2 5 3 33 2" xfId="35225"/>
    <cellStyle name="Output 2 5 3 33 3" xfId="52713"/>
    <cellStyle name="Output 2 5 3 34" xfId="18269"/>
    <cellStyle name="Output 2 5 3 35" xfId="35757"/>
    <cellStyle name="Output 2 5 3 36" xfId="53483"/>
    <cellStyle name="Output 2 5 3 37" xfId="53825"/>
    <cellStyle name="Output 2 5 3 38" xfId="53873"/>
    <cellStyle name="Output 2 5 3 4" xfId="2299"/>
    <cellStyle name="Output 2 5 3 4 2" xfId="19891"/>
    <cellStyle name="Output 2 5 3 4 3" xfId="37379"/>
    <cellStyle name="Output 2 5 3 5" xfId="2735"/>
    <cellStyle name="Output 2 5 3 5 2" xfId="20327"/>
    <cellStyle name="Output 2 5 3 5 3" xfId="37815"/>
    <cellStyle name="Output 2 5 3 6" xfId="2367"/>
    <cellStyle name="Output 2 5 3 6 2" xfId="19959"/>
    <cellStyle name="Output 2 5 3 6 3" xfId="37447"/>
    <cellStyle name="Output 2 5 3 7" xfId="3585"/>
    <cellStyle name="Output 2 5 3 7 2" xfId="21177"/>
    <cellStyle name="Output 2 5 3 7 3" xfId="38665"/>
    <cellStyle name="Output 2 5 3 8" xfId="4010"/>
    <cellStyle name="Output 2 5 3 8 2" xfId="21602"/>
    <cellStyle name="Output 2 5 3 8 3" xfId="39090"/>
    <cellStyle name="Output 2 5 3 9" xfId="4431"/>
    <cellStyle name="Output 2 5 3 9 2" xfId="22023"/>
    <cellStyle name="Output 2 5 3 9 3" xfId="39511"/>
    <cellStyle name="Output 2 5 30" xfId="13931"/>
    <cellStyle name="Output 2 5 30 2" xfId="31491"/>
    <cellStyle name="Output 2 5 30 3" xfId="48979"/>
    <cellStyle name="Output 2 5 31" xfId="14491"/>
    <cellStyle name="Output 2 5 31 2" xfId="32051"/>
    <cellStyle name="Output 2 5 31 3" xfId="49539"/>
    <cellStyle name="Output 2 5 32" xfId="15046"/>
    <cellStyle name="Output 2 5 32 2" xfId="32606"/>
    <cellStyle name="Output 2 5 32 3" xfId="50094"/>
    <cellStyle name="Output 2 5 33" xfId="15611"/>
    <cellStyle name="Output 2 5 33 2" xfId="33171"/>
    <cellStyle name="Output 2 5 33 3" xfId="50659"/>
    <cellStyle name="Output 2 5 34" xfId="16158"/>
    <cellStyle name="Output 2 5 34 2" xfId="33718"/>
    <cellStyle name="Output 2 5 34 3" xfId="51206"/>
    <cellStyle name="Output 2 5 35" xfId="16709"/>
    <cellStyle name="Output 2 5 35 2" xfId="34269"/>
    <cellStyle name="Output 2 5 35 3" xfId="51757"/>
    <cellStyle name="Output 2 5 36" xfId="17230"/>
    <cellStyle name="Output 2 5 36 2" xfId="34790"/>
    <cellStyle name="Output 2 5 36 3" xfId="52278"/>
    <cellStyle name="Output 2 5 37" xfId="17834"/>
    <cellStyle name="Output 2 5 38" xfId="35322"/>
    <cellStyle name="Output 2 5 39" xfId="53226"/>
    <cellStyle name="Output 2 5 4" xfId="678"/>
    <cellStyle name="Output 2 5 4 10" xfId="10740"/>
    <cellStyle name="Output 2 5 4 10 2" xfId="28300"/>
    <cellStyle name="Output 2 5 4 10 3" xfId="45788"/>
    <cellStyle name="Output 2 5 4 11" xfId="11250"/>
    <cellStyle name="Output 2 5 4 11 2" xfId="28810"/>
    <cellStyle name="Output 2 5 4 11 3" xfId="46298"/>
    <cellStyle name="Output 2 5 4 12" xfId="11831"/>
    <cellStyle name="Output 2 5 4 12 2" xfId="29391"/>
    <cellStyle name="Output 2 5 4 12 3" xfId="46879"/>
    <cellStyle name="Output 2 5 4 13" xfId="12409"/>
    <cellStyle name="Output 2 5 4 13 2" xfId="29969"/>
    <cellStyle name="Output 2 5 4 13 3" xfId="47457"/>
    <cellStyle name="Output 2 5 4 14" xfId="12985"/>
    <cellStyle name="Output 2 5 4 14 2" xfId="30545"/>
    <cellStyle name="Output 2 5 4 14 3" xfId="48033"/>
    <cellStyle name="Output 2 5 4 15" xfId="13561"/>
    <cellStyle name="Output 2 5 4 15 2" xfId="31121"/>
    <cellStyle name="Output 2 5 4 15 3" xfId="48609"/>
    <cellStyle name="Output 2 5 4 16" xfId="14135"/>
    <cellStyle name="Output 2 5 4 16 2" xfId="31695"/>
    <cellStyle name="Output 2 5 4 16 3" xfId="49183"/>
    <cellStyle name="Output 2 5 4 17" xfId="14691"/>
    <cellStyle name="Output 2 5 4 17 2" xfId="32251"/>
    <cellStyle name="Output 2 5 4 17 3" xfId="49739"/>
    <cellStyle name="Output 2 5 4 18" xfId="15248"/>
    <cellStyle name="Output 2 5 4 18 2" xfId="32808"/>
    <cellStyle name="Output 2 5 4 18 3" xfId="50296"/>
    <cellStyle name="Output 2 5 4 19" xfId="15806"/>
    <cellStyle name="Output 2 5 4 19 2" xfId="33366"/>
    <cellStyle name="Output 2 5 4 19 3" xfId="50854"/>
    <cellStyle name="Output 2 5 4 2" xfId="6141"/>
    <cellStyle name="Output 2 5 4 2 2" xfId="23701"/>
    <cellStyle name="Output 2 5 4 2 3" xfId="41189"/>
    <cellStyle name="Output 2 5 4 20" xfId="16354"/>
    <cellStyle name="Output 2 5 4 20 2" xfId="33914"/>
    <cellStyle name="Output 2 5 4 20 3" xfId="51402"/>
    <cellStyle name="Output 2 5 4 21" xfId="16887"/>
    <cellStyle name="Output 2 5 4 21 2" xfId="34447"/>
    <cellStyle name="Output 2 5 4 21 3" xfId="51935"/>
    <cellStyle name="Output 2 5 4 22" xfId="17408"/>
    <cellStyle name="Output 2 5 4 22 2" xfId="34968"/>
    <cellStyle name="Output 2 5 4 22 3" xfId="52456"/>
    <cellStyle name="Output 2 5 4 23" xfId="18012"/>
    <cellStyle name="Output 2 5 4 24" xfId="35500"/>
    <cellStyle name="Output 2 5 4 3" xfId="6742"/>
    <cellStyle name="Output 2 5 4 3 2" xfId="24302"/>
    <cellStyle name="Output 2 5 4 3 3" xfId="41790"/>
    <cellStyle name="Output 2 5 4 4" xfId="7322"/>
    <cellStyle name="Output 2 5 4 4 2" xfId="24882"/>
    <cellStyle name="Output 2 5 4 4 3" xfId="42370"/>
    <cellStyle name="Output 2 5 4 5" xfId="7890"/>
    <cellStyle name="Output 2 5 4 5 2" xfId="25450"/>
    <cellStyle name="Output 2 5 4 5 3" xfId="42938"/>
    <cellStyle name="Output 2 5 4 6" xfId="8458"/>
    <cellStyle name="Output 2 5 4 6 2" xfId="26018"/>
    <cellStyle name="Output 2 5 4 6 3" xfId="43506"/>
    <cellStyle name="Output 2 5 4 7" xfId="9026"/>
    <cellStyle name="Output 2 5 4 7 2" xfId="26586"/>
    <cellStyle name="Output 2 5 4 7 3" xfId="44074"/>
    <cellStyle name="Output 2 5 4 8" xfId="9594"/>
    <cellStyle name="Output 2 5 4 8 2" xfId="27154"/>
    <cellStyle name="Output 2 5 4 8 3" xfId="44642"/>
    <cellStyle name="Output 2 5 4 9" xfId="10173"/>
    <cellStyle name="Output 2 5 4 9 2" xfId="27733"/>
    <cellStyle name="Output 2 5 4 9 3" xfId="45221"/>
    <cellStyle name="Output 2 5 40" xfId="53639"/>
    <cellStyle name="Output 2 5 41" xfId="53614"/>
    <cellStyle name="Output 2 5 5" xfId="1171"/>
    <cellStyle name="Output 2 5 5 2" xfId="18763"/>
    <cellStyle name="Output 2 5 5 3" xfId="36251"/>
    <cellStyle name="Output 2 5 6" xfId="1607"/>
    <cellStyle name="Output 2 5 6 2" xfId="19199"/>
    <cellStyle name="Output 2 5 6 3" xfId="36687"/>
    <cellStyle name="Output 2 5 7" xfId="2042"/>
    <cellStyle name="Output 2 5 7 2" xfId="19634"/>
    <cellStyle name="Output 2 5 7 3" xfId="37122"/>
    <cellStyle name="Output 2 5 8" xfId="2478"/>
    <cellStyle name="Output 2 5 8 2" xfId="20070"/>
    <cellStyle name="Output 2 5 8 3" xfId="37558"/>
    <cellStyle name="Output 2 5 9" xfId="3097"/>
    <cellStyle name="Output 2 5 9 2" xfId="20689"/>
    <cellStyle name="Output 2 5 9 3" xfId="38177"/>
    <cellStyle name="Output 2 50" xfId="52823"/>
    <cellStyle name="Output 2 51" xfId="52874"/>
    <cellStyle name="Output 2 52" xfId="52899"/>
    <cellStyle name="Output 2 53" xfId="52794"/>
    <cellStyle name="Output 2 54" xfId="52876"/>
    <cellStyle name="Output 2 55" xfId="52798"/>
    <cellStyle name="Output 2 56" xfId="52868"/>
    <cellStyle name="Output 2 57" xfId="53069"/>
    <cellStyle name="Output 2 58" xfId="53017"/>
    <cellStyle name="Output 2 59" xfId="138"/>
    <cellStyle name="Output 2 6" xfId="252"/>
    <cellStyle name="Output 2 6 10" xfId="3337"/>
    <cellStyle name="Output 2 6 10 2" xfId="20929"/>
    <cellStyle name="Output 2 6 10 3" xfId="38417"/>
    <cellStyle name="Output 2 6 11" xfId="3762"/>
    <cellStyle name="Output 2 6 11 2" xfId="21354"/>
    <cellStyle name="Output 2 6 11 3" xfId="38842"/>
    <cellStyle name="Output 2 6 12" xfId="4183"/>
    <cellStyle name="Output 2 6 12 2" xfId="21775"/>
    <cellStyle name="Output 2 6 12 3" xfId="39263"/>
    <cellStyle name="Output 2 6 13" xfId="4604"/>
    <cellStyle name="Output 2 6 13 2" xfId="22196"/>
    <cellStyle name="Output 2 6 13 3" xfId="39684"/>
    <cellStyle name="Output 2 6 14" xfId="5005"/>
    <cellStyle name="Output 2 6 14 2" xfId="22597"/>
    <cellStyle name="Output 2 6 14 3" xfId="40085"/>
    <cellStyle name="Output 2 6 15" xfId="5405"/>
    <cellStyle name="Output 2 6 15 2" xfId="22997"/>
    <cellStyle name="Output 2 6 15 3" xfId="40485"/>
    <cellStyle name="Output 2 6 16" xfId="5941"/>
    <cellStyle name="Output 2 6 16 2" xfId="23533"/>
    <cellStyle name="Output 2 6 16 3" xfId="41021"/>
    <cellStyle name="Output 2 6 17" xfId="6542"/>
    <cellStyle name="Output 2 6 17 2" xfId="24102"/>
    <cellStyle name="Output 2 6 17 3" xfId="41590"/>
    <cellStyle name="Output 2 6 18" xfId="7122"/>
    <cellStyle name="Output 2 6 18 2" xfId="24682"/>
    <cellStyle name="Output 2 6 18 3" xfId="42170"/>
    <cellStyle name="Output 2 6 19" xfId="7690"/>
    <cellStyle name="Output 2 6 19 2" xfId="25250"/>
    <cellStyle name="Output 2 6 19 3" xfId="42738"/>
    <cellStyle name="Output 2 6 2" xfId="824"/>
    <cellStyle name="Output 2 6 2 10" xfId="4741"/>
    <cellStyle name="Output 2 6 2 10 2" xfId="22333"/>
    <cellStyle name="Output 2 6 2 10 3" xfId="39821"/>
    <cellStyle name="Output 2 6 2 11" xfId="5142"/>
    <cellStyle name="Output 2 6 2 11 2" xfId="22734"/>
    <cellStyle name="Output 2 6 2 11 3" xfId="40222"/>
    <cellStyle name="Output 2 6 2 12" xfId="5542"/>
    <cellStyle name="Output 2 6 2 12 2" xfId="23134"/>
    <cellStyle name="Output 2 6 2 12 3" xfId="40622"/>
    <cellStyle name="Output 2 6 2 13" xfId="6287"/>
    <cellStyle name="Output 2 6 2 13 2" xfId="23847"/>
    <cellStyle name="Output 2 6 2 13 3" xfId="41335"/>
    <cellStyle name="Output 2 6 2 14" xfId="6888"/>
    <cellStyle name="Output 2 6 2 14 2" xfId="24448"/>
    <cellStyle name="Output 2 6 2 14 3" xfId="41936"/>
    <cellStyle name="Output 2 6 2 15" xfId="7468"/>
    <cellStyle name="Output 2 6 2 15 2" xfId="25028"/>
    <cellStyle name="Output 2 6 2 15 3" xfId="42516"/>
    <cellStyle name="Output 2 6 2 16" xfId="8036"/>
    <cellStyle name="Output 2 6 2 16 2" xfId="25596"/>
    <cellStyle name="Output 2 6 2 16 3" xfId="43084"/>
    <cellStyle name="Output 2 6 2 17" xfId="8604"/>
    <cellStyle name="Output 2 6 2 17 2" xfId="26164"/>
    <cellStyle name="Output 2 6 2 17 3" xfId="43652"/>
    <cellStyle name="Output 2 6 2 18" xfId="9172"/>
    <cellStyle name="Output 2 6 2 18 2" xfId="26732"/>
    <cellStyle name="Output 2 6 2 18 3" xfId="44220"/>
    <cellStyle name="Output 2 6 2 19" xfId="9740"/>
    <cellStyle name="Output 2 6 2 19 2" xfId="27300"/>
    <cellStyle name="Output 2 6 2 19 3" xfId="44788"/>
    <cellStyle name="Output 2 6 2 2" xfId="1317"/>
    <cellStyle name="Output 2 6 2 2 2" xfId="18909"/>
    <cellStyle name="Output 2 6 2 2 3" xfId="36397"/>
    <cellStyle name="Output 2 6 2 20" xfId="10319"/>
    <cellStyle name="Output 2 6 2 20 2" xfId="27879"/>
    <cellStyle name="Output 2 6 2 20 3" xfId="45367"/>
    <cellStyle name="Output 2 6 2 21" xfId="10886"/>
    <cellStyle name="Output 2 6 2 21 2" xfId="28446"/>
    <cellStyle name="Output 2 6 2 21 3" xfId="45934"/>
    <cellStyle name="Output 2 6 2 22" xfId="11396"/>
    <cellStyle name="Output 2 6 2 22 2" xfId="28956"/>
    <cellStyle name="Output 2 6 2 22 3" xfId="46444"/>
    <cellStyle name="Output 2 6 2 23" xfId="11977"/>
    <cellStyle name="Output 2 6 2 23 2" xfId="29537"/>
    <cellStyle name="Output 2 6 2 23 3" xfId="47025"/>
    <cellStyle name="Output 2 6 2 24" xfId="12555"/>
    <cellStyle name="Output 2 6 2 24 2" xfId="30115"/>
    <cellStyle name="Output 2 6 2 24 3" xfId="47603"/>
    <cellStyle name="Output 2 6 2 25" xfId="13131"/>
    <cellStyle name="Output 2 6 2 25 2" xfId="30691"/>
    <cellStyle name="Output 2 6 2 25 3" xfId="48179"/>
    <cellStyle name="Output 2 6 2 26" xfId="13707"/>
    <cellStyle name="Output 2 6 2 26 2" xfId="31267"/>
    <cellStyle name="Output 2 6 2 26 3" xfId="48755"/>
    <cellStyle name="Output 2 6 2 27" xfId="14281"/>
    <cellStyle name="Output 2 6 2 27 2" xfId="31841"/>
    <cellStyle name="Output 2 6 2 27 3" xfId="49329"/>
    <cellStyle name="Output 2 6 2 28" xfId="14837"/>
    <cellStyle name="Output 2 6 2 28 2" xfId="32397"/>
    <cellStyle name="Output 2 6 2 28 3" xfId="49885"/>
    <cellStyle name="Output 2 6 2 29" xfId="15394"/>
    <cellStyle name="Output 2 6 2 29 2" xfId="32954"/>
    <cellStyle name="Output 2 6 2 29 3" xfId="50442"/>
    <cellStyle name="Output 2 6 2 3" xfId="1753"/>
    <cellStyle name="Output 2 6 2 3 2" xfId="19345"/>
    <cellStyle name="Output 2 6 2 3 3" xfId="36833"/>
    <cellStyle name="Output 2 6 2 30" xfId="15952"/>
    <cellStyle name="Output 2 6 2 30 2" xfId="33512"/>
    <cellStyle name="Output 2 6 2 30 3" xfId="51000"/>
    <cellStyle name="Output 2 6 2 31" xfId="16500"/>
    <cellStyle name="Output 2 6 2 31 2" xfId="34060"/>
    <cellStyle name="Output 2 6 2 31 3" xfId="51548"/>
    <cellStyle name="Output 2 6 2 32" xfId="17033"/>
    <cellStyle name="Output 2 6 2 32 2" xfId="34593"/>
    <cellStyle name="Output 2 6 2 32 3" xfId="52081"/>
    <cellStyle name="Output 2 6 2 33" xfId="17554"/>
    <cellStyle name="Output 2 6 2 33 2" xfId="35114"/>
    <cellStyle name="Output 2 6 2 33 3" xfId="52602"/>
    <cellStyle name="Output 2 6 2 34" xfId="18158"/>
    <cellStyle name="Output 2 6 2 35" xfId="35646"/>
    <cellStyle name="Output 2 6 2 36" xfId="53372"/>
    <cellStyle name="Output 2 6 2 37" xfId="53743"/>
    <cellStyle name="Output 2 6 2 38" xfId="53695"/>
    <cellStyle name="Output 2 6 2 4" xfId="2188"/>
    <cellStyle name="Output 2 6 2 4 2" xfId="19780"/>
    <cellStyle name="Output 2 6 2 4 3" xfId="37268"/>
    <cellStyle name="Output 2 6 2 5" xfId="2624"/>
    <cellStyle name="Output 2 6 2 5 2" xfId="20216"/>
    <cellStyle name="Output 2 6 2 5 3" xfId="37704"/>
    <cellStyle name="Output 2 6 2 6" xfId="2829"/>
    <cellStyle name="Output 2 6 2 6 2" xfId="20421"/>
    <cellStyle name="Output 2 6 2 6 3" xfId="37909"/>
    <cellStyle name="Output 2 6 2 7" xfId="3474"/>
    <cellStyle name="Output 2 6 2 7 2" xfId="21066"/>
    <cellStyle name="Output 2 6 2 7 3" xfId="38554"/>
    <cellStyle name="Output 2 6 2 8" xfId="3899"/>
    <cellStyle name="Output 2 6 2 8 2" xfId="21491"/>
    <cellStyle name="Output 2 6 2 8 3" xfId="38979"/>
    <cellStyle name="Output 2 6 2 9" xfId="4320"/>
    <cellStyle name="Output 2 6 2 9 2" xfId="21912"/>
    <cellStyle name="Output 2 6 2 9 3" xfId="39400"/>
    <cellStyle name="Output 2 6 20" xfId="8258"/>
    <cellStyle name="Output 2 6 20 2" xfId="25818"/>
    <cellStyle name="Output 2 6 20 3" xfId="43306"/>
    <cellStyle name="Output 2 6 21" xfId="8826"/>
    <cellStyle name="Output 2 6 21 2" xfId="26386"/>
    <cellStyle name="Output 2 6 21 3" xfId="43874"/>
    <cellStyle name="Output 2 6 22" xfId="9394"/>
    <cellStyle name="Output 2 6 22 2" xfId="26954"/>
    <cellStyle name="Output 2 6 22 3" xfId="44442"/>
    <cellStyle name="Output 2 6 23" xfId="9974"/>
    <cellStyle name="Output 2 6 23 2" xfId="27534"/>
    <cellStyle name="Output 2 6 23 3" xfId="45022"/>
    <cellStyle name="Output 2 6 24" xfId="10541"/>
    <cellStyle name="Output 2 6 24 2" xfId="28101"/>
    <cellStyle name="Output 2 6 24 3" xfId="45589"/>
    <cellStyle name="Output 2 6 25" xfId="11052"/>
    <cellStyle name="Output 2 6 25 2" xfId="28612"/>
    <cellStyle name="Output 2 6 25 3" xfId="46100"/>
    <cellStyle name="Output 2 6 26" xfId="11631"/>
    <cellStyle name="Output 2 6 26 2" xfId="29191"/>
    <cellStyle name="Output 2 6 26 3" xfId="46679"/>
    <cellStyle name="Output 2 6 27" xfId="12209"/>
    <cellStyle name="Output 2 6 27 2" xfId="29769"/>
    <cellStyle name="Output 2 6 27 3" xfId="47257"/>
    <cellStyle name="Output 2 6 28" xfId="12788"/>
    <cellStyle name="Output 2 6 28 2" xfId="30348"/>
    <cellStyle name="Output 2 6 28 3" xfId="47836"/>
    <cellStyle name="Output 2 6 29" xfId="13364"/>
    <cellStyle name="Output 2 6 29 2" xfId="30924"/>
    <cellStyle name="Output 2 6 29 3" xfId="48412"/>
    <cellStyle name="Output 2 6 3" xfId="944"/>
    <cellStyle name="Output 2 6 3 10" xfId="4861"/>
    <cellStyle name="Output 2 6 3 10 2" xfId="22453"/>
    <cellStyle name="Output 2 6 3 10 3" xfId="39941"/>
    <cellStyle name="Output 2 6 3 11" xfId="5262"/>
    <cellStyle name="Output 2 6 3 11 2" xfId="22854"/>
    <cellStyle name="Output 2 6 3 11 3" xfId="40342"/>
    <cellStyle name="Output 2 6 3 12" xfId="5662"/>
    <cellStyle name="Output 2 6 3 12 2" xfId="23254"/>
    <cellStyle name="Output 2 6 3 12 3" xfId="40742"/>
    <cellStyle name="Output 2 6 3 13" xfId="6407"/>
    <cellStyle name="Output 2 6 3 13 2" xfId="23967"/>
    <cellStyle name="Output 2 6 3 13 3" xfId="41455"/>
    <cellStyle name="Output 2 6 3 14" xfId="7008"/>
    <cellStyle name="Output 2 6 3 14 2" xfId="24568"/>
    <cellStyle name="Output 2 6 3 14 3" xfId="42056"/>
    <cellStyle name="Output 2 6 3 15" xfId="7588"/>
    <cellStyle name="Output 2 6 3 15 2" xfId="25148"/>
    <cellStyle name="Output 2 6 3 15 3" xfId="42636"/>
    <cellStyle name="Output 2 6 3 16" xfId="8156"/>
    <cellStyle name="Output 2 6 3 16 2" xfId="25716"/>
    <cellStyle name="Output 2 6 3 16 3" xfId="43204"/>
    <cellStyle name="Output 2 6 3 17" xfId="8724"/>
    <cellStyle name="Output 2 6 3 17 2" xfId="26284"/>
    <cellStyle name="Output 2 6 3 17 3" xfId="43772"/>
    <cellStyle name="Output 2 6 3 18" xfId="9292"/>
    <cellStyle name="Output 2 6 3 18 2" xfId="26852"/>
    <cellStyle name="Output 2 6 3 18 3" xfId="44340"/>
    <cellStyle name="Output 2 6 3 19" xfId="9860"/>
    <cellStyle name="Output 2 6 3 19 2" xfId="27420"/>
    <cellStyle name="Output 2 6 3 19 3" xfId="44908"/>
    <cellStyle name="Output 2 6 3 2" xfId="1437"/>
    <cellStyle name="Output 2 6 3 2 2" xfId="19029"/>
    <cellStyle name="Output 2 6 3 2 3" xfId="36517"/>
    <cellStyle name="Output 2 6 3 20" xfId="10439"/>
    <cellStyle name="Output 2 6 3 20 2" xfId="27999"/>
    <cellStyle name="Output 2 6 3 20 3" xfId="45487"/>
    <cellStyle name="Output 2 6 3 21" xfId="11006"/>
    <cellStyle name="Output 2 6 3 21 2" xfId="28566"/>
    <cellStyle name="Output 2 6 3 21 3" xfId="46054"/>
    <cellStyle name="Output 2 6 3 22" xfId="11516"/>
    <cellStyle name="Output 2 6 3 22 2" xfId="29076"/>
    <cellStyle name="Output 2 6 3 22 3" xfId="46564"/>
    <cellStyle name="Output 2 6 3 23" xfId="12097"/>
    <cellStyle name="Output 2 6 3 23 2" xfId="29657"/>
    <cellStyle name="Output 2 6 3 23 3" xfId="47145"/>
    <cellStyle name="Output 2 6 3 24" xfId="12675"/>
    <cellStyle name="Output 2 6 3 24 2" xfId="30235"/>
    <cellStyle name="Output 2 6 3 24 3" xfId="47723"/>
    <cellStyle name="Output 2 6 3 25" xfId="13251"/>
    <cellStyle name="Output 2 6 3 25 2" xfId="30811"/>
    <cellStyle name="Output 2 6 3 25 3" xfId="48299"/>
    <cellStyle name="Output 2 6 3 26" xfId="13827"/>
    <cellStyle name="Output 2 6 3 26 2" xfId="31387"/>
    <cellStyle name="Output 2 6 3 26 3" xfId="48875"/>
    <cellStyle name="Output 2 6 3 27" xfId="14401"/>
    <cellStyle name="Output 2 6 3 27 2" xfId="31961"/>
    <cellStyle name="Output 2 6 3 27 3" xfId="49449"/>
    <cellStyle name="Output 2 6 3 28" xfId="14957"/>
    <cellStyle name="Output 2 6 3 28 2" xfId="32517"/>
    <cellStyle name="Output 2 6 3 28 3" xfId="50005"/>
    <cellStyle name="Output 2 6 3 29" xfId="15514"/>
    <cellStyle name="Output 2 6 3 29 2" xfId="33074"/>
    <cellStyle name="Output 2 6 3 29 3" xfId="50562"/>
    <cellStyle name="Output 2 6 3 3" xfId="1873"/>
    <cellStyle name="Output 2 6 3 3 2" xfId="19465"/>
    <cellStyle name="Output 2 6 3 3 3" xfId="36953"/>
    <cellStyle name="Output 2 6 3 30" xfId="16072"/>
    <cellStyle name="Output 2 6 3 30 2" xfId="33632"/>
    <cellStyle name="Output 2 6 3 30 3" xfId="51120"/>
    <cellStyle name="Output 2 6 3 31" xfId="16620"/>
    <cellStyle name="Output 2 6 3 31 2" xfId="34180"/>
    <cellStyle name="Output 2 6 3 31 3" xfId="51668"/>
    <cellStyle name="Output 2 6 3 32" xfId="17153"/>
    <cellStyle name="Output 2 6 3 32 2" xfId="34713"/>
    <cellStyle name="Output 2 6 3 32 3" xfId="52201"/>
    <cellStyle name="Output 2 6 3 33" xfId="17674"/>
    <cellStyle name="Output 2 6 3 33 2" xfId="35234"/>
    <cellStyle name="Output 2 6 3 33 3" xfId="52722"/>
    <cellStyle name="Output 2 6 3 34" xfId="18278"/>
    <cellStyle name="Output 2 6 3 35" xfId="35766"/>
    <cellStyle name="Output 2 6 3 36" xfId="53492"/>
    <cellStyle name="Output 2 6 3 37" xfId="53831"/>
    <cellStyle name="Output 2 6 3 38" xfId="53882"/>
    <cellStyle name="Output 2 6 3 4" xfId="2308"/>
    <cellStyle name="Output 2 6 3 4 2" xfId="19900"/>
    <cellStyle name="Output 2 6 3 4 3" xfId="37388"/>
    <cellStyle name="Output 2 6 3 5" xfId="2744"/>
    <cellStyle name="Output 2 6 3 5 2" xfId="20336"/>
    <cellStyle name="Output 2 6 3 5 3" xfId="37824"/>
    <cellStyle name="Output 2 6 3 6" xfId="2387"/>
    <cellStyle name="Output 2 6 3 6 2" xfId="19979"/>
    <cellStyle name="Output 2 6 3 6 3" xfId="37467"/>
    <cellStyle name="Output 2 6 3 7" xfId="3594"/>
    <cellStyle name="Output 2 6 3 7 2" xfId="21186"/>
    <cellStyle name="Output 2 6 3 7 3" xfId="38674"/>
    <cellStyle name="Output 2 6 3 8" xfId="4019"/>
    <cellStyle name="Output 2 6 3 8 2" xfId="21611"/>
    <cellStyle name="Output 2 6 3 8 3" xfId="39099"/>
    <cellStyle name="Output 2 6 3 9" xfId="4440"/>
    <cellStyle name="Output 2 6 3 9 2" xfId="22032"/>
    <cellStyle name="Output 2 6 3 9 3" xfId="39520"/>
    <cellStyle name="Output 2 6 30" xfId="13941"/>
    <cellStyle name="Output 2 6 30 2" xfId="31501"/>
    <cellStyle name="Output 2 6 30 3" xfId="48989"/>
    <cellStyle name="Output 2 6 31" xfId="14501"/>
    <cellStyle name="Output 2 6 31 2" xfId="32061"/>
    <cellStyle name="Output 2 6 31 3" xfId="49549"/>
    <cellStyle name="Output 2 6 32" xfId="15056"/>
    <cellStyle name="Output 2 6 32 2" xfId="32616"/>
    <cellStyle name="Output 2 6 32 3" xfId="50104"/>
    <cellStyle name="Output 2 6 33" xfId="15621"/>
    <cellStyle name="Output 2 6 33 2" xfId="33181"/>
    <cellStyle name="Output 2 6 33 3" xfId="50669"/>
    <cellStyle name="Output 2 6 34" xfId="16168"/>
    <cellStyle name="Output 2 6 34 2" xfId="33728"/>
    <cellStyle name="Output 2 6 34 3" xfId="51216"/>
    <cellStyle name="Output 2 6 35" xfId="16719"/>
    <cellStyle name="Output 2 6 35 2" xfId="34279"/>
    <cellStyle name="Output 2 6 35 3" xfId="51767"/>
    <cellStyle name="Output 2 6 36" xfId="17240"/>
    <cellStyle name="Output 2 6 36 2" xfId="34800"/>
    <cellStyle name="Output 2 6 36 3" xfId="52288"/>
    <cellStyle name="Output 2 6 37" xfId="17844"/>
    <cellStyle name="Output 2 6 38" xfId="35332"/>
    <cellStyle name="Output 2 6 39" xfId="53235"/>
    <cellStyle name="Output 2 6 4" xfId="687"/>
    <cellStyle name="Output 2 6 4 10" xfId="10749"/>
    <cellStyle name="Output 2 6 4 10 2" xfId="28309"/>
    <cellStyle name="Output 2 6 4 10 3" xfId="45797"/>
    <cellStyle name="Output 2 6 4 11" xfId="11259"/>
    <cellStyle name="Output 2 6 4 11 2" xfId="28819"/>
    <cellStyle name="Output 2 6 4 11 3" xfId="46307"/>
    <cellStyle name="Output 2 6 4 12" xfId="11840"/>
    <cellStyle name="Output 2 6 4 12 2" xfId="29400"/>
    <cellStyle name="Output 2 6 4 12 3" xfId="46888"/>
    <cellStyle name="Output 2 6 4 13" xfId="12418"/>
    <cellStyle name="Output 2 6 4 13 2" xfId="29978"/>
    <cellStyle name="Output 2 6 4 13 3" xfId="47466"/>
    <cellStyle name="Output 2 6 4 14" xfId="12994"/>
    <cellStyle name="Output 2 6 4 14 2" xfId="30554"/>
    <cellStyle name="Output 2 6 4 14 3" xfId="48042"/>
    <cellStyle name="Output 2 6 4 15" xfId="13570"/>
    <cellStyle name="Output 2 6 4 15 2" xfId="31130"/>
    <cellStyle name="Output 2 6 4 15 3" xfId="48618"/>
    <cellStyle name="Output 2 6 4 16" xfId="14144"/>
    <cellStyle name="Output 2 6 4 16 2" xfId="31704"/>
    <cellStyle name="Output 2 6 4 16 3" xfId="49192"/>
    <cellStyle name="Output 2 6 4 17" xfId="14700"/>
    <cellStyle name="Output 2 6 4 17 2" xfId="32260"/>
    <cellStyle name="Output 2 6 4 17 3" xfId="49748"/>
    <cellStyle name="Output 2 6 4 18" xfId="15257"/>
    <cellStyle name="Output 2 6 4 18 2" xfId="32817"/>
    <cellStyle name="Output 2 6 4 18 3" xfId="50305"/>
    <cellStyle name="Output 2 6 4 19" xfId="15815"/>
    <cellStyle name="Output 2 6 4 19 2" xfId="33375"/>
    <cellStyle name="Output 2 6 4 19 3" xfId="50863"/>
    <cellStyle name="Output 2 6 4 2" xfId="6150"/>
    <cellStyle name="Output 2 6 4 2 2" xfId="23710"/>
    <cellStyle name="Output 2 6 4 2 3" xfId="41198"/>
    <cellStyle name="Output 2 6 4 20" xfId="16363"/>
    <cellStyle name="Output 2 6 4 20 2" xfId="33923"/>
    <cellStyle name="Output 2 6 4 20 3" xfId="51411"/>
    <cellStyle name="Output 2 6 4 21" xfId="16896"/>
    <cellStyle name="Output 2 6 4 21 2" xfId="34456"/>
    <cellStyle name="Output 2 6 4 21 3" xfId="51944"/>
    <cellStyle name="Output 2 6 4 22" xfId="17417"/>
    <cellStyle name="Output 2 6 4 22 2" xfId="34977"/>
    <cellStyle name="Output 2 6 4 22 3" xfId="52465"/>
    <cellStyle name="Output 2 6 4 23" xfId="18021"/>
    <cellStyle name="Output 2 6 4 24" xfId="35509"/>
    <cellStyle name="Output 2 6 4 3" xfId="6751"/>
    <cellStyle name="Output 2 6 4 3 2" xfId="24311"/>
    <cellStyle name="Output 2 6 4 3 3" xfId="41799"/>
    <cellStyle name="Output 2 6 4 4" xfId="7331"/>
    <cellStyle name="Output 2 6 4 4 2" xfId="24891"/>
    <cellStyle name="Output 2 6 4 4 3" xfId="42379"/>
    <cellStyle name="Output 2 6 4 5" xfId="7899"/>
    <cellStyle name="Output 2 6 4 5 2" xfId="25459"/>
    <cellStyle name="Output 2 6 4 5 3" xfId="42947"/>
    <cellStyle name="Output 2 6 4 6" xfId="8467"/>
    <cellStyle name="Output 2 6 4 6 2" xfId="26027"/>
    <cellStyle name="Output 2 6 4 6 3" xfId="43515"/>
    <cellStyle name="Output 2 6 4 7" xfId="9035"/>
    <cellStyle name="Output 2 6 4 7 2" xfId="26595"/>
    <cellStyle name="Output 2 6 4 7 3" xfId="44083"/>
    <cellStyle name="Output 2 6 4 8" xfId="9603"/>
    <cellStyle name="Output 2 6 4 8 2" xfId="27163"/>
    <cellStyle name="Output 2 6 4 8 3" xfId="44651"/>
    <cellStyle name="Output 2 6 4 9" xfId="10182"/>
    <cellStyle name="Output 2 6 4 9 2" xfId="27742"/>
    <cellStyle name="Output 2 6 4 9 3" xfId="45230"/>
    <cellStyle name="Output 2 6 40" xfId="53645"/>
    <cellStyle name="Output 2 6 41" xfId="53565"/>
    <cellStyle name="Output 2 6 5" xfId="1180"/>
    <cellStyle name="Output 2 6 5 2" xfId="18772"/>
    <cellStyle name="Output 2 6 5 3" xfId="36260"/>
    <cellStyle name="Output 2 6 6" xfId="1616"/>
    <cellStyle name="Output 2 6 6 2" xfId="19208"/>
    <cellStyle name="Output 2 6 6 3" xfId="36696"/>
    <cellStyle name="Output 2 6 7" xfId="2051"/>
    <cellStyle name="Output 2 6 7 2" xfId="19643"/>
    <cellStyle name="Output 2 6 7 3" xfId="37131"/>
    <cellStyle name="Output 2 6 8" xfId="2487"/>
    <cellStyle name="Output 2 6 8 2" xfId="20079"/>
    <cellStyle name="Output 2 6 8 3" xfId="37567"/>
    <cellStyle name="Output 2 6 9" xfId="2996"/>
    <cellStyle name="Output 2 6 9 2" xfId="20588"/>
    <cellStyle name="Output 2 6 9 3" xfId="38076"/>
    <cellStyle name="Output 2 7" xfId="262"/>
    <cellStyle name="Output 2 7 10" xfId="3345"/>
    <cellStyle name="Output 2 7 10 2" xfId="20937"/>
    <cellStyle name="Output 2 7 10 3" xfId="38425"/>
    <cellStyle name="Output 2 7 11" xfId="3770"/>
    <cellStyle name="Output 2 7 11 2" xfId="21362"/>
    <cellStyle name="Output 2 7 11 3" xfId="38850"/>
    <cellStyle name="Output 2 7 12" xfId="4191"/>
    <cellStyle name="Output 2 7 12 2" xfId="21783"/>
    <cellStyle name="Output 2 7 12 3" xfId="39271"/>
    <cellStyle name="Output 2 7 13" xfId="4612"/>
    <cellStyle name="Output 2 7 13 2" xfId="22204"/>
    <cellStyle name="Output 2 7 13 3" xfId="39692"/>
    <cellStyle name="Output 2 7 14" xfId="5013"/>
    <cellStyle name="Output 2 7 14 2" xfId="22605"/>
    <cellStyle name="Output 2 7 14 3" xfId="40093"/>
    <cellStyle name="Output 2 7 15" xfId="5413"/>
    <cellStyle name="Output 2 7 15 2" xfId="23005"/>
    <cellStyle name="Output 2 7 15 3" xfId="40493"/>
    <cellStyle name="Output 2 7 16" xfId="5949"/>
    <cellStyle name="Output 2 7 16 2" xfId="23541"/>
    <cellStyle name="Output 2 7 16 3" xfId="41029"/>
    <cellStyle name="Output 2 7 17" xfId="6550"/>
    <cellStyle name="Output 2 7 17 2" xfId="24110"/>
    <cellStyle name="Output 2 7 17 3" xfId="41598"/>
    <cellStyle name="Output 2 7 18" xfId="7130"/>
    <cellStyle name="Output 2 7 18 2" xfId="24690"/>
    <cellStyle name="Output 2 7 18 3" xfId="42178"/>
    <cellStyle name="Output 2 7 19" xfId="7698"/>
    <cellStyle name="Output 2 7 19 2" xfId="25258"/>
    <cellStyle name="Output 2 7 19 3" xfId="42746"/>
    <cellStyle name="Output 2 7 2" xfId="832"/>
    <cellStyle name="Output 2 7 2 10" xfId="4749"/>
    <cellStyle name="Output 2 7 2 10 2" xfId="22341"/>
    <cellStyle name="Output 2 7 2 10 3" xfId="39829"/>
    <cellStyle name="Output 2 7 2 11" xfId="5150"/>
    <cellStyle name="Output 2 7 2 11 2" xfId="22742"/>
    <cellStyle name="Output 2 7 2 11 3" xfId="40230"/>
    <cellStyle name="Output 2 7 2 12" xfId="5550"/>
    <cellStyle name="Output 2 7 2 12 2" xfId="23142"/>
    <cellStyle name="Output 2 7 2 12 3" xfId="40630"/>
    <cellStyle name="Output 2 7 2 13" xfId="6295"/>
    <cellStyle name="Output 2 7 2 13 2" xfId="23855"/>
    <cellStyle name="Output 2 7 2 13 3" xfId="41343"/>
    <cellStyle name="Output 2 7 2 14" xfId="6896"/>
    <cellStyle name="Output 2 7 2 14 2" xfId="24456"/>
    <cellStyle name="Output 2 7 2 14 3" xfId="41944"/>
    <cellStyle name="Output 2 7 2 15" xfId="7476"/>
    <cellStyle name="Output 2 7 2 15 2" xfId="25036"/>
    <cellStyle name="Output 2 7 2 15 3" xfId="42524"/>
    <cellStyle name="Output 2 7 2 16" xfId="8044"/>
    <cellStyle name="Output 2 7 2 16 2" xfId="25604"/>
    <cellStyle name="Output 2 7 2 16 3" xfId="43092"/>
    <cellStyle name="Output 2 7 2 17" xfId="8612"/>
    <cellStyle name="Output 2 7 2 17 2" xfId="26172"/>
    <cellStyle name="Output 2 7 2 17 3" xfId="43660"/>
    <cellStyle name="Output 2 7 2 18" xfId="9180"/>
    <cellStyle name="Output 2 7 2 18 2" xfId="26740"/>
    <cellStyle name="Output 2 7 2 18 3" xfId="44228"/>
    <cellStyle name="Output 2 7 2 19" xfId="9748"/>
    <cellStyle name="Output 2 7 2 19 2" xfId="27308"/>
    <cellStyle name="Output 2 7 2 19 3" xfId="44796"/>
    <cellStyle name="Output 2 7 2 2" xfId="1325"/>
    <cellStyle name="Output 2 7 2 2 2" xfId="18917"/>
    <cellStyle name="Output 2 7 2 2 3" xfId="36405"/>
    <cellStyle name="Output 2 7 2 20" xfId="10327"/>
    <cellStyle name="Output 2 7 2 20 2" xfId="27887"/>
    <cellStyle name="Output 2 7 2 20 3" xfId="45375"/>
    <cellStyle name="Output 2 7 2 21" xfId="10894"/>
    <cellStyle name="Output 2 7 2 21 2" xfId="28454"/>
    <cellStyle name="Output 2 7 2 21 3" xfId="45942"/>
    <cellStyle name="Output 2 7 2 22" xfId="11404"/>
    <cellStyle name="Output 2 7 2 22 2" xfId="28964"/>
    <cellStyle name="Output 2 7 2 22 3" xfId="46452"/>
    <cellStyle name="Output 2 7 2 23" xfId="11985"/>
    <cellStyle name="Output 2 7 2 23 2" xfId="29545"/>
    <cellStyle name="Output 2 7 2 23 3" xfId="47033"/>
    <cellStyle name="Output 2 7 2 24" xfId="12563"/>
    <cellStyle name="Output 2 7 2 24 2" xfId="30123"/>
    <cellStyle name="Output 2 7 2 24 3" xfId="47611"/>
    <cellStyle name="Output 2 7 2 25" xfId="13139"/>
    <cellStyle name="Output 2 7 2 25 2" xfId="30699"/>
    <cellStyle name="Output 2 7 2 25 3" xfId="48187"/>
    <cellStyle name="Output 2 7 2 26" xfId="13715"/>
    <cellStyle name="Output 2 7 2 26 2" xfId="31275"/>
    <cellStyle name="Output 2 7 2 26 3" xfId="48763"/>
    <cellStyle name="Output 2 7 2 27" xfId="14289"/>
    <cellStyle name="Output 2 7 2 27 2" xfId="31849"/>
    <cellStyle name="Output 2 7 2 27 3" xfId="49337"/>
    <cellStyle name="Output 2 7 2 28" xfId="14845"/>
    <cellStyle name="Output 2 7 2 28 2" xfId="32405"/>
    <cellStyle name="Output 2 7 2 28 3" xfId="49893"/>
    <cellStyle name="Output 2 7 2 29" xfId="15402"/>
    <cellStyle name="Output 2 7 2 29 2" xfId="32962"/>
    <cellStyle name="Output 2 7 2 29 3" xfId="50450"/>
    <cellStyle name="Output 2 7 2 3" xfId="1761"/>
    <cellStyle name="Output 2 7 2 3 2" xfId="19353"/>
    <cellStyle name="Output 2 7 2 3 3" xfId="36841"/>
    <cellStyle name="Output 2 7 2 30" xfId="15960"/>
    <cellStyle name="Output 2 7 2 30 2" xfId="33520"/>
    <cellStyle name="Output 2 7 2 30 3" xfId="51008"/>
    <cellStyle name="Output 2 7 2 31" xfId="16508"/>
    <cellStyle name="Output 2 7 2 31 2" xfId="34068"/>
    <cellStyle name="Output 2 7 2 31 3" xfId="51556"/>
    <cellStyle name="Output 2 7 2 32" xfId="17041"/>
    <cellStyle name="Output 2 7 2 32 2" xfId="34601"/>
    <cellStyle name="Output 2 7 2 32 3" xfId="52089"/>
    <cellStyle name="Output 2 7 2 33" xfId="17562"/>
    <cellStyle name="Output 2 7 2 33 2" xfId="35122"/>
    <cellStyle name="Output 2 7 2 33 3" xfId="52610"/>
    <cellStyle name="Output 2 7 2 34" xfId="18166"/>
    <cellStyle name="Output 2 7 2 35" xfId="35654"/>
    <cellStyle name="Output 2 7 2 36" xfId="53380"/>
    <cellStyle name="Output 2 7 2 37" xfId="53748"/>
    <cellStyle name="Output 2 7 2 38" xfId="53838"/>
    <cellStyle name="Output 2 7 2 4" xfId="2196"/>
    <cellStyle name="Output 2 7 2 4 2" xfId="19788"/>
    <cellStyle name="Output 2 7 2 4 3" xfId="37276"/>
    <cellStyle name="Output 2 7 2 5" xfId="2632"/>
    <cellStyle name="Output 2 7 2 5 2" xfId="20224"/>
    <cellStyle name="Output 2 7 2 5 3" xfId="37712"/>
    <cellStyle name="Output 2 7 2 6" xfId="2846"/>
    <cellStyle name="Output 2 7 2 6 2" xfId="20438"/>
    <cellStyle name="Output 2 7 2 6 3" xfId="37926"/>
    <cellStyle name="Output 2 7 2 7" xfId="3482"/>
    <cellStyle name="Output 2 7 2 7 2" xfId="21074"/>
    <cellStyle name="Output 2 7 2 7 3" xfId="38562"/>
    <cellStyle name="Output 2 7 2 8" xfId="3907"/>
    <cellStyle name="Output 2 7 2 8 2" xfId="21499"/>
    <cellStyle name="Output 2 7 2 8 3" xfId="38987"/>
    <cellStyle name="Output 2 7 2 9" xfId="4328"/>
    <cellStyle name="Output 2 7 2 9 2" xfId="21920"/>
    <cellStyle name="Output 2 7 2 9 3" xfId="39408"/>
    <cellStyle name="Output 2 7 20" xfId="8266"/>
    <cellStyle name="Output 2 7 20 2" xfId="25826"/>
    <cellStyle name="Output 2 7 20 3" xfId="43314"/>
    <cellStyle name="Output 2 7 21" xfId="8834"/>
    <cellStyle name="Output 2 7 21 2" xfId="26394"/>
    <cellStyle name="Output 2 7 21 3" xfId="43882"/>
    <cellStyle name="Output 2 7 22" xfId="9402"/>
    <cellStyle name="Output 2 7 22 2" xfId="26962"/>
    <cellStyle name="Output 2 7 22 3" xfId="44450"/>
    <cellStyle name="Output 2 7 23" xfId="9982"/>
    <cellStyle name="Output 2 7 23 2" xfId="27542"/>
    <cellStyle name="Output 2 7 23 3" xfId="45030"/>
    <cellStyle name="Output 2 7 24" xfId="10549"/>
    <cellStyle name="Output 2 7 24 2" xfId="28109"/>
    <cellStyle name="Output 2 7 24 3" xfId="45597"/>
    <cellStyle name="Output 2 7 25" xfId="11060"/>
    <cellStyle name="Output 2 7 25 2" xfId="28620"/>
    <cellStyle name="Output 2 7 25 3" xfId="46108"/>
    <cellStyle name="Output 2 7 26" xfId="11639"/>
    <cellStyle name="Output 2 7 26 2" xfId="29199"/>
    <cellStyle name="Output 2 7 26 3" xfId="46687"/>
    <cellStyle name="Output 2 7 27" xfId="12217"/>
    <cellStyle name="Output 2 7 27 2" xfId="29777"/>
    <cellStyle name="Output 2 7 27 3" xfId="47265"/>
    <cellStyle name="Output 2 7 28" xfId="12796"/>
    <cellStyle name="Output 2 7 28 2" xfId="30356"/>
    <cellStyle name="Output 2 7 28 3" xfId="47844"/>
    <cellStyle name="Output 2 7 29" xfId="13372"/>
    <cellStyle name="Output 2 7 29 2" xfId="30932"/>
    <cellStyle name="Output 2 7 29 3" xfId="48420"/>
    <cellStyle name="Output 2 7 3" xfId="952"/>
    <cellStyle name="Output 2 7 3 10" xfId="4869"/>
    <cellStyle name="Output 2 7 3 10 2" xfId="22461"/>
    <cellStyle name="Output 2 7 3 10 3" xfId="39949"/>
    <cellStyle name="Output 2 7 3 11" xfId="5270"/>
    <cellStyle name="Output 2 7 3 11 2" xfId="22862"/>
    <cellStyle name="Output 2 7 3 11 3" xfId="40350"/>
    <cellStyle name="Output 2 7 3 12" xfId="5670"/>
    <cellStyle name="Output 2 7 3 12 2" xfId="23262"/>
    <cellStyle name="Output 2 7 3 12 3" xfId="40750"/>
    <cellStyle name="Output 2 7 3 13" xfId="6415"/>
    <cellStyle name="Output 2 7 3 13 2" xfId="23975"/>
    <cellStyle name="Output 2 7 3 13 3" xfId="41463"/>
    <cellStyle name="Output 2 7 3 14" xfId="7016"/>
    <cellStyle name="Output 2 7 3 14 2" xfId="24576"/>
    <cellStyle name="Output 2 7 3 14 3" xfId="42064"/>
    <cellStyle name="Output 2 7 3 15" xfId="7596"/>
    <cellStyle name="Output 2 7 3 15 2" xfId="25156"/>
    <cellStyle name="Output 2 7 3 15 3" xfId="42644"/>
    <cellStyle name="Output 2 7 3 16" xfId="8164"/>
    <cellStyle name="Output 2 7 3 16 2" xfId="25724"/>
    <cellStyle name="Output 2 7 3 16 3" xfId="43212"/>
    <cellStyle name="Output 2 7 3 17" xfId="8732"/>
    <cellStyle name="Output 2 7 3 17 2" xfId="26292"/>
    <cellStyle name="Output 2 7 3 17 3" xfId="43780"/>
    <cellStyle name="Output 2 7 3 18" xfId="9300"/>
    <cellStyle name="Output 2 7 3 18 2" xfId="26860"/>
    <cellStyle name="Output 2 7 3 18 3" xfId="44348"/>
    <cellStyle name="Output 2 7 3 19" xfId="9868"/>
    <cellStyle name="Output 2 7 3 19 2" xfId="27428"/>
    <cellStyle name="Output 2 7 3 19 3" xfId="44916"/>
    <cellStyle name="Output 2 7 3 2" xfId="1445"/>
    <cellStyle name="Output 2 7 3 2 2" xfId="19037"/>
    <cellStyle name="Output 2 7 3 2 3" xfId="36525"/>
    <cellStyle name="Output 2 7 3 20" xfId="10447"/>
    <cellStyle name="Output 2 7 3 20 2" xfId="28007"/>
    <cellStyle name="Output 2 7 3 20 3" xfId="45495"/>
    <cellStyle name="Output 2 7 3 21" xfId="11014"/>
    <cellStyle name="Output 2 7 3 21 2" xfId="28574"/>
    <cellStyle name="Output 2 7 3 21 3" xfId="46062"/>
    <cellStyle name="Output 2 7 3 22" xfId="11524"/>
    <cellStyle name="Output 2 7 3 22 2" xfId="29084"/>
    <cellStyle name="Output 2 7 3 22 3" xfId="46572"/>
    <cellStyle name="Output 2 7 3 23" xfId="12105"/>
    <cellStyle name="Output 2 7 3 23 2" xfId="29665"/>
    <cellStyle name="Output 2 7 3 23 3" xfId="47153"/>
    <cellStyle name="Output 2 7 3 24" xfId="12683"/>
    <cellStyle name="Output 2 7 3 24 2" xfId="30243"/>
    <cellStyle name="Output 2 7 3 24 3" xfId="47731"/>
    <cellStyle name="Output 2 7 3 25" xfId="13259"/>
    <cellStyle name="Output 2 7 3 25 2" xfId="30819"/>
    <cellStyle name="Output 2 7 3 25 3" xfId="48307"/>
    <cellStyle name="Output 2 7 3 26" xfId="13835"/>
    <cellStyle name="Output 2 7 3 26 2" xfId="31395"/>
    <cellStyle name="Output 2 7 3 26 3" xfId="48883"/>
    <cellStyle name="Output 2 7 3 27" xfId="14409"/>
    <cellStyle name="Output 2 7 3 27 2" xfId="31969"/>
    <cellStyle name="Output 2 7 3 27 3" xfId="49457"/>
    <cellStyle name="Output 2 7 3 28" xfId="14965"/>
    <cellStyle name="Output 2 7 3 28 2" xfId="32525"/>
    <cellStyle name="Output 2 7 3 28 3" xfId="50013"/>
    <cellStyle name="Output 2 7 3 29" xfId="15522"/>
    <cellStyle name="Output 2 7 3 29 2" xfId="33082"/>
    <cellStyle name="Output 2 7 3 29 3" xfId="50570"/>
    <cellStyle name="Output 2 7 3 3" xfId="1881"/>
    <cellStyle name="Output 2 7 3 3 2" xfId="19473"/>
    <cellStyle name="Output 2 7 3 3 3" xfId="36961"/>
    <cellStyle name="Output 2 7 3 30" xfId="16080"/>
    <cellStyle name="Output 2 7 3 30 2" xfId="33640"/>
    <cellStyle name="Output 2 7 3 30 3" xfId="51128"/>
    <cellStyle name="Output 2 7 3 31" xfId="16628"/>
    <cellStyle name="Output 2 7 3 31 2" xfId="34188"/>
    <cellStyle name="Output 2 7 3 31 3" xfId="51676"/>
    <cellStyle name="Output 2 7 3 32" xfId="17161"/>
    <cellStyle name="Output 2 7 3 32 2" xfId="34721"/>
    <cellStyle name="Output 2 7 3 32 3" xfId="52209"/>
    <cellStyle name="Output 2 7 3 33" xfId="17682"/>
    <cellStyle name="Output 2 7 3 33 2" xfId="35242"/>
    <cellStyle name="Output 2 7 3 33 3" xfId="52730"/>
    <cellStyle name="Output 2 7 3 34" xfId="18286"/>
    <cellStyle name="Output 2 7 3 35" xfId="35774"/>
    <cellStyle name="Output 2 7 3 36" xfId="53500"/>
    <cellStyle name="Output 2 7 3 37" xfId="53835"/>
    <cellStyle name="Output 2 7 3 38" xfId="53890"/>
    <cellStyle name="Output 2 7 3 4" xfId="2316"/>
    <cellStyle name="Output 2 7 3 4 2" xfId="19908"/>
    <cellStyle name="Output 2 7 3 4 3" xfId="37396"/>
    <cellStyle name="Output 2 7 3 5" xfId="2752"/>
    <cellStyle name="Output 2 7 3 5 2" xfId="20344"/>
    <cellStyle name="Output 2 7 3 5 3" xfId="37832"/>
    <cellStyle name="Output 2 7 3 6" xfId="2449"/>
    <cellStyle name="Output 2 7 3 6 2" xfId="20041"/>
    <cellStyle name="Output 2 7 3 6 3" xfId="37529"/>
    <cellStyle name="Output 2 7 3 7" xfId="3602"/>
    <cellStyle name="Output 2 7 3 7 2" xfId="21194"/>
    <cellStyle name="Output 2 7 3 7 3" xfId="38682"/>
    <cellStyle name="Output 2 7 3 8" xfId="4027"/>
    <cellStyle name="Output 2 7 3 8 2" xfId="21619"/>
    <cellStyle name="Output 2 7 3 8 3" xfId="39107"/>
    <cellStyle name="Output 2 7 3 9" xfId="4448"/>
    <cellStyle name="Output 2 7 3 9 2" xfId="22040"/>
    <cellStyle name="Output 2 7 3 9 3" xfId="39528"/>
    <cellStyle name="Output 2 7 30" xfId="13949"/>
    <cellStyle name="Output 2 7 30 2" xfId="31509"/>
    <cellStyle name="Output 2 7 30 3" xfId="48997"/>
    <cellStyle name="Output 2 7 31" xfId="14509"/>
    <cellStyle name="Output 2 7 31 2" xfId="32069"/>
    <cellStyle name="Output 2 7 31 3" xfId="49557"/>
    <cellStyle name="Output 2 7 32" xfId="15064"/>
    <cellStyle name="Output 2 7 32 2" xfId="32624"/>
    <cellStyle name="Output 2 7 32 3" xfId="50112"/>
    <cellStyle name="Output 2 7 33" xfId="15629"/>
    <cellStyle name="Output 2 7 33 2" xfId="33189"/>
    <cellStyle name="Output 2 7 33 3" xfId="50677"/>
    <cellStyle name="Output 2 7 34" xfId="16176"/>
    <cellStyle name="Output 2 7 34 2" xfId="33736"/>
    <cellStyle name="Output 2 7 34 3" xfId="51224"/>
    <cellStyle name="Output 2 7 35" xfId="16727"/>
    <cellStyle name="Output 2 7 35 2" xfId="34287"/>
    <cellStyle name="Output 2 7 35 3" xfId="51775"/>
    <cellStyle name="Output 2 7 36" xfId="17248"/>
    <cellStyle name="Output 2 7 36 2" xfId="34808"/>
    <cellStyle name="Output 2 7 36 3" xfId="52296"/>
    <cellStyle name="Output 2 7 37" xfId="17852"/>
    <cellStyle name="Output 2 7 38" xfId="35340"/>
    <cellStyle name="Output 2 7 39" xfId="53243"/>
    <cellStyle name="Output 2 7 4" xfId="695"/>
    <cellStyle name="Output 2 7 4 10" xfId="10757"/>
    <cellStyle name="Output 2 7 4 10 2" xfId="28317"/>
    <cellStyle name="Output 2 7 4 10 3" xfId="45805"/>
    <cellStyle name="Output 2 7 4 11" xfId="11267"/>
    <cellStyle name="Output 2 7 4 11 2" xfId="28827"/>
    <cellStyle name="Output 2 7 4 11 3" xfId="46315"/>
    <cellStyle name="Output 2 7 4 12" xfId="11848"/>
    <cellStyle name="Output 2 7 4 12 2" xfId="29408"/>
    <cellStyle name="Output 2 7 4 12 3" xfId="46896"/>
    <cellStyle name="Output 2 7 4 13" xfId="12426"/>
    <cellStyle name="Output 2 7 4 13 2" xfId="29986"/>
    <cellStyle name="Output 2 7 4 13 3" xfId="47474"/>
    <cellStyle name="Output 2 7 4 14" xfId="13002"/>
    <cellStyle name="Output 2 7 4 14 2" xfId="30562"/>
    <cellStyle name="Output 2 7 4 14 3" xfId="48050"/>
    <cellStyle name="Output 2 7 4 15" xfId="13578"/>
    <cellStyle name="Output 2 7 4 15 2" xfId="31138"/>
    <cellStyle name="Output 2 7 4 15 3" xfId="48626"/>
    <cellStyle name="Output 2 7 4 16" xfId="14152"/>
    <cellStyle name="Output 2 7 4 16 2" xfId="31712"/>
    <cellStyle name="Output 2 7 4 16 3" xfId="49200"/>
    <cellStyle name="Output 2 7 4 17" xfId="14708"/>
    <cellStyle name="Output 2 7 4 17 2" xfId="32268"/>
    <cellStyle name="Output 2 7 4 17 3" xfId="49756"/>
    <cellStyle name="Output 2 7 4 18" xfId="15265"/>
    <cellStyle name="Output 2 7 4 18 2" xfId="32825"/>
    <cellStyle name="Output 2 7 4 18 3" xfId="50313"/>
    <cellStyle name="Output 2 7 4 19" xfId="15823"/>
    <cellStyle name="Output 2 7 4 19 2" xfId="33383"/>
    <cellStyle name="Output 2 7 4 19 3" xfId="50871"/>
    <cellStyle name="Output 2 7 4 2" xfId="6158"/>
    <cellStyle name="Output 2 7 4 2 2" xfId="23718"/>
    <cellStyle name="Output 2 7 4 2 3" xfId="41206"/>
    <cellStyle name="Output 2 7 4 20" xfId="16371"/>
    <cellStyle name="Output 2 7 4 20 2" xfId="33931"/>
    <cellStyle name="Output 2 7 4 20 3" xfId="51419"/>
    <cellStyle name="Output 2 7 4 21" xfId="16904"/>
    <cellStyle name="Output 2 7 4 21 2" xfId="34464"/>
    <cellStyle name="Output 2 7 4 21 3" xfId="51952"/>
    <cellStyle name="Output 2 7 4 22" xfId="17425"/>
    <cellStyle name="Output 2 7 4 22 2" xfId="34985"/>
    <cellStyle name="Output 2 7 4 22 3" xfId="52473"/>
    <cellStyle name="Output 2 7 4 23" xfId="18029"/>
    <cellStyle name="Output 2 7 4 24" xfId="35517"/>
    <cellStyle name="Output 2 7 4 3" xfId="6759"/>
    <cellStyle name="Output 2 7 4 3 2" xfId="24319"/>
    <cellStyle name="Output 2 7 4 3 3" xfId="41807"/>
    <cellStyle name="Output 2 7 4 4" xfId="7339"/>
    <cellStyle name="Output 2 7 4 4 2" xfId="24899"/>
    <cellStyle name="Output 2 7 4 4 3" xfId="42387"/>
    <cellStyle name="Output 2 7 4 5" xfId="7907"/>
    <cellStyle name="Output 2 7 4 5 2" xfId="25467"/>
    <cellStyle name="Output 2 7 4 5 3" xfId="42955"/>
    <cellStyle name="Output 2 7 4 6" xfId="8475"/>
    <cellStyle name="Output 2 7 4 6 2" xfId="26035"/>
    <cellStyle name="Output 2 7 4 6 3" xfId="43523"/>
    <cellStyle name="Output 2 7 4 7" xfId="9043"/>
    <cellStyle name="Output 2 7 4 7 2" xfId="26603"/>
    <cellStyle name="Output 2 7 4 7 3" xfId="44091"/>
    <cellStyle name="Output 2 7 4 8" xfId="9611"/>
    <cellStyle name="Output 2 7 4 8 2" xfId="27171"/>
    <cellStyle name="Output 2 7 4 8 3" xfId="44659"/>
    <cellStyle name="Output 2 7 4 9" xfId="10190"/>
    <cellStyle name="Output 2 7 4 9 2" xfId="27750"/>
    <cellStyle name="Output 2 7 4 9 3" xfId="45238"/>
    <cellStyle name="Output 2 7 40" xfId="53563"/>
    <cellStyle name="Output 2 7 5" xfId="1188"/>
    <cellStyle name="Output 2 7 5 2" xfId="18780"/>
    <cellStyle name="Output 2 7 5 3" xfId="36268"/>
    <cellStyle name="Output 2 7 6" xfId="1624"/>
    <cellStyle name="Output 2 7 6 2" xfId="19216"/>
    <cellStyle name="Output 2 7 6 3" xfId="36704"/>
    <cellStyle name="Output 2 7 7" xfId="2059"/>
    <cellStyle name="Output 2 7 7 2" xfId="19651"/>
    <cellStyle name="Output 2 7 7 3" xfId="37139"/>
    <cellStyle name="Output 2 7 8" xfId="2495"/>
    <cellStyle name="Output 2 7 8 2" xfId="20087"/>
    <cellStyle name="Output 2 7 8 3" xfId="37575"/>
    <cellStyle name="Output 2 7 9" xfId="2794"/>
    <cellStyle name="Output 2 7 9 2" xfId="20386"/>
    <cellStyle name="Output 2 7 9 3" xfId="37874"/>
    <cellStyle name="Output 2 8" xfId="270"/>
    <cellStyle name="Output 2 8 10" xfId="3359"/>
    <cellStyle name="Output 2 8 10 2" xfId="20951"/>
    <cellStyle name="Output 2 8 10 3" xfId="38439"/>
    <cellStyle name="Output 2 8 11" xfId="3784"/>
    <cellStyle name="Output 2 8 11 2" xfId="21376"/>
    <cellStyle name="Output 2 8 11 3" xfId="38864"/>
    <cellStyle name="Output 2 8 12" xfId="4205"/>
    <cellStyle name="Output 2 8 12 2" xfId="21797"/>
    <cellStyle name="Output 2 8 12 3" xfId="39285"/>
    <cellStyle name="Output 2 8 13" xfId="4626"/>
    <cellStyle name="Output 2 8 13 2" xfId="22218"/>
    <cellStyle name="Output 2 8 13 3" xfId="39706"/>
    <cellStyle name="Output 2 8 14" xfId="5027"/>
    <cellStyle name="Output 2 8 14 2" xfId="22619"/>
    <cellStyle name="Output 2 8 14 3" xfId="40107"/>
    <cellStyle name="Output 2 8 15" xfId="5427"/>
    <cellStyle name="Output 2 8 15 2" xfId="23019"/>
    <cellStyle name="Output 2 8 15 3" xfId="40507"/>
    <cellStyle name="Output 2 8 16" xfId="5963"/>
    <cellStyle name="Output 2 8 16 2" xfId="23555"/>
    <cellStyle name="Output 2 8 16 3" xfId="41043"/>
    <cellStyle name="Output 2 8 17" xfId="6564"/>
    <cellStyle name="Output 2 8 17 2" xfId="24124"/>
    <cellStyle name="Output 2 8 17 3" xfId="41612"/>
    <cellStyle name="Output 2 8 18" xfId="7144"/>
    <cellStyle name="Output 2 8 18 2" xfId="24704"/>
    <cellStyle name="Output 2 8 18 3" xfId="42192"/>
    <cellStyle name="Output 2 8 19" xfId="7712"/>
    <cellStyle name="Output 2 8 19 2" xfId="25272"/>
    <cellStyle name="Output 2 8 19 3" xfId="42760"/>
    <cellStyle name="Output 2 8 2" xfId="846"/>
    <cellStyle name="Output 2 8 2 10" xfId="4763"/>
    <cellStyle name="Output 2 8 2 10 2" xfId="22355"/>
    <cellStyle name="Output 2 8 2 10 3" xfId="39843"/>
    <cellStyle name="Output 2 8 2 11" xfId="5164"/>
    <cellStyle name="Output 2 8 2 11 2" xfId="22756"/>
    <cellStyle name="Output 2 8 2 11 3" xfId="40244"/>
    <cellStyle name="Output 2 8 2 12" xfId="5564"/>
    <cellStyle name="Output 2 8 2 12 2" xfId="23156"/>
    <cellStyle name="Output 2 8 2 12 3" xfId="40644"/>
    <cellStyle name="Output 2 8 2 13" xfId="6309"/>
    <cellStyle name="Output 2 8 2 13 2" xfId="23869"/>
    <cellStyle name="Output 2 8 2 13 3" xfId="41357"/>
    <cellStyle name="Output 2 8 2 14" xfId="6910"/>
    <cellStyle name="Output 2 8 2 14 2" xfId="24470"/>
    <cellStyle name="Output 2 8 2 14 3" xfId="41958"/>
    <cellStyle name="Output 2 8 2 15" xfId="7490"/>
    <cellStyle name="Output 2 8 2 15 2" xfId="25050"/>
    <cellStyle name="Output 2 8 2 15 3" xfId="42538"/>
    <cellStyle name="Output 2 8 2 16" xfId="8058"/>
    <cellStyle name="Output 2 8 2 16 2" xfId="25618"/>
    <cellStyle name="Output 2 8 2 16 3" xfId="43106"/>
    <cellStyle name="Output 2 8 2 17" xfId="8626"/>
    <cellStyle name="Output 2 8 2 17 2" xfId="26186"/>
    <cellStyle name="Output 2 8 2 17 3" xfId="43674"/>
    <cellStyle name="Output 2 8 2 18" xfId="9194"/>
    <cellStyle name="Output 2 8 2 18 2" xfId="26754"/>
    <cellStyle name="Output 2 8 2 18 3" xfId="44242"/>
    <cellStyle name="Output 2 8 2 19" xfId="9762"/>
    <cellStyle name="Output 2 8 2 19 2" xfId="27322"/>
    <cellStyle name="Output 2 8 2 19 3" xfId="44810"/>
    <cellStyle name="Output 2 8 2 2" xfId="1339"/>
    <cellStyle name="Output 2 8 2 2 2" xfId="18931"/>
    <cellStyle name="Output 2 8 2 2 3" xfId="36419"/>
    <cellStyle name="Output 2 8 2 20" xfId="10341"/>
    <cellStyle name="Output 2 8 2 20 2" xfId="27901"/>
    <cellStyle name="Output 2 8 2 20 3" xfId="45389"/>
    <cellStyle name="Output 2 8 2 21" xfId="10908"/>
    <cellStyle name="Output 2 8 2 21 2" xfId="28468"/>
    <cellStyle name="Output 2 8 2 21 3" xfId="45956"/>
    <cellStyle name="Output 2 8 2 22" xfId="11418"/>
    <cellStyle name="Output 2 8 2 22 2" xfId="28978"/>
    <cellStyle name="Output 2 8 2 22 3" xfId="46466"/>
    <cellStyle name="Output 2 8 2 23" xfId="11999"/>
    <cellStyle name="Output 2 8 2 23 2" xfId="29559"/>
    <cellStyle name="Output 2 8 2 23 3" xfId="47047"/>
    <cellStyle name="Output 2 8 2 24" xfId="12577"/>
    <cellStyle name="Output 2 8 2 24 2" xfId="30137"/>
    <cellStyle name="Output 2 8 2 24 3" xfId="47625"/>
    <cellStyle name="Output 2 8 2 25" xfId="13153"/>
    <cellStyle name="Output 2 8 2 25 2" xfId="30713"/>
    <cellStyle name="Output 2 8 2 25 3" xfId="48201"/>
    <cellStyle name="Output 2 8 2 26" xfId="13729"/>
    <cellStyle name="Output 2 8 2 26 2" xfId="31289"/>
    <cellStyle name="Output 2 8 2 26 3" xfId="48777"/>
    <cellStyle name="Output 2 8 2 27" xfId="14303"/>
    <cellStyle name="Output 2 8 2 27 2" xfId="31863"/>
    <cellStyle name="Output 2 8 2 27 3" xfId="49351"/>
    <cellStyle name="Output 2 8 2 28" xfId="14859"/>
    <cellStyle name="Output 2 8 2 28 2" xfId="32419"/>
    <cellStyle name="Output 2 8 2 28 3" xfId="49907"/>
    <cellStyle name="Output 2 8 2 29" xfId="15416"/>
    <cellStyle name="Output 2 8 2 29 2" xfId="32976"/>
    <cellStyle name="Output 2 8 2 29 3" xfId="50464"/>
    <cellStyle name="Output 2 8 2 3" xfId="1775"/>
    <cellStyle name="Output 2 8 2 3 2" xfId="19367"/>
    <cellStyle name="Output 2 8 2 3 3" xfId="36855"/>
    <cellStyle name="Output 2 8 2 30" xfId="15974"/>
    <cellStyle name="Output 2 8 2 30 2" xfId="33534"/>
    <cellStyle name="Output 2 8 2 30 3" xfId="51022"/>
    <cellStyle name="Output 2 8 2 31" xfId="16522"/>
    <cellStyle name="Output 2 8 2 31 2" xfId="34082"/>
    <cellStyle name="Output 2 8 2 31 3" xfId="51570"/>
    <cellStyle name="Output 2 8 2 32" xfId="17055"/>
    <cellStyle name="Output 2 8 2 32 2" xfId="34615"/>
    <cellStyle name="Output 2 8 2 32 3" xfId="52103"/>
    <cellStyle name="Output 2 8 2 33" xfId="17576"/>
    <cellStyle name="Output 2 8 2 33 2" xfId="35136"/>
    <cellStyle name="Output 2 8 2 33 3" xfId="52624"/>
    <cellStyle name="Output 2 8 2 34" xfId="18180"/>
    <cellStyle name="Output 2 8 2 35" xfId="35668"/>
    <cellStyle name="Output 2 8 2 36" xfId="53394"/>
    <cellStyle name="Output 2 8 2 37" xfId="53758"/>
    <cellStyle name="Output 2 8 2 38" xfId="53726"/>
    <cellStyle name="Output 2 8 2 4" xfId="2210"/>
    <cellStyle name="Output 2 8 2 4 2" xfId="19802"/>
    <cellStyle name="Output 2 8 2 4 3" xfId="37290"/>
    <cellStyle name="Output 2 8 2 5" xfId="2646"/>
    <cellStyle name="Output 2 8 2 5 2" xfId="20238"/>
    <cellStyle name="Output 2 8 2 5 3" xfId="37726"/>
    <cellStyle name="Output 2 8 2 6" xfId="459"/>
    <cellStyle name="Output 2 8 2 6 2" xfId="18506"/>
    <cellStyle name="Output 2 8 2 6 3" xfId="35994"/>
    <cellStyle name="Output 2 8 2 7" xfId="3496"/>
    <cellStyle name="Output 2 8 2 7 2" xfId="21088"/>
    <cellStyle name="Output 2 8 2 7 3" xfId="38576"/>
    <cellStyle name="Output 2 8 2 8" xfId="3921"/>
    <cellStyle name="Output 2 8 2 8 2" xfId="21513"/>
    <cellStyle name="Output 2 8 2 8 3" xfId="39001"/>
    <cellStyle name="Output 2 8 2 9" xfId="4342"/>
    <cellStyle name="Output 2 8 2 9 2" xfId="21934"/>
    <cellStyle name="Output 2 8 2 9 3" xfId="39422"/>
    <cellStyle name="Output 2 8 20" xfId="8280"/>
    <cellStyle name="Output 2 8 20 2" xfId="25840"/>
    <cellStyle name="Output 2 8 20 3" xfId="43328"/>
    <cellStyle name="Output 2 8 21" xfId="8848"/>
    <cellStyle name="Output 2 8 21 2" xfId="26408"/>
    <cellStyle name="Output 2 8 21 3" xfId="43896"/>
    <cellStyle name="Output 2 8 22" xfId="9416"/>
    <cellStyle name="Output 2 8 22 2" xfId="26976"/>
    <cellStyle name="Output 2 8 22 3" xfId="44464"/>
    <cellStyle name="Output 2 8 23" xfId="9996"/>
    <cellStyle name="Output 2 8 23 2" xfId="27556"/>
    <cellStyle name="Output 2 8 23 3" xfId="45044"/>
    <cellStyle name="Output 2 8 24" xfId="10563"/>
    <cellStyle name="Output 2 8 24 2" xfId="28123"/>
    <cellStyle name="Output 2 8 24 3" xfId="45611"/>
    <cellStyle name="Output 2 8 25" xfId="11074"/>
    <cellStyle name="Output 2 8 25 2" xfId="28634"/>
    <cellStyle name="Output 2 8 25 3" xfId="46122"/>
    <cellStyle name="Output 2 8 26" xfId="11653"/>
    <cellStyle name="Output 2 8 26 2" xfId="29213"/>
    <cellStyle name="Output 2 8 26 3" xfId="46701"/>
    <cellStyle name="Output 2 8 27" xfId="12231"/>
    <cellStyle name="Output 2 8 27 2" xfId="29791"/>
    <cellStyle name="Output 2 8 27 3" xfId="47279"/>
    <cellStyle name="Output 2 8 28" xfId="12810"/>
    <cellStyle name="Output 2 8 28 2" xfId="30370"/>
    <cellStyle name="Output 2 8 28 3" xfId="47858"/>
    <cellStyle name="Output 2 8 29" xfId="13386"/>
    <cellStyle name="Output 2 8 29 2" xfId="30946"/>
    <cellStyle name="Output 2 8 29 3" xfId="48434"/>
    <cellStyle name="Output 2 8 3" xfId="966"/>
    <cellStyle name="Output 2 8 3 10" xfId="4883"/>
    <cellStyle name="Output 2 8 3 10 2" xfId="22475"/>
    <cellStyle name="Output 2 8 3 10 3" xfId="39963"/>
    <cellStyle name="Output 2 8 3 11" xfId="5284"/>
    <cellStyle name="Output 2 8 3 11 2" xfId="22876"/>
    <cellStyle name="Output 2 8 3 11 3" xfId="40364"/>
    <cellStyle name="Output 2 8 3 12" xfId="5684"/>
    <cellStyle name="Output 2 8 3 12 2" xfId="23276"/>
    <cellStyle name="Output 2 8 3 12 3" xfId="40764"/>
    <cellStyle name="Output 2 8 3 13" xfId="6429"/>
    <cellStyle name="Output 2 8 3 13 2" xfId="23989"/>
    <cellStyle name="Output 2 8 3 13 3" xfId="41477"/>
    <cellStyle name="Output 2 8 3 14" xfId="7030"/>
    <cellStyle name="Output 2 8 3 14 2" xfId="24590"/>
    <cellStyle name="Output 2 8 3 14 3" xfId="42078"/>
    <cellStyle name="Output 2 8 3 15" xfId="7610"/>
    <cellStyle name="Output 2 8 3 15 2" xfId="25170"/>
    <cellStyle name="Output 2 8 3 15 3" xfId="42658"/>
    <cellStyle name="Output 2 8 3 16" xfId="8178"/>
    <cellStyle name="Output 2 8 3 16 2" xfId="25738"/>
    <cellStyle name="Output 2 8 3 16 3" xfId="43226"/>
    <cellStyle name="Output 2 8 3 17" xfId="8746"/>
    <cellStyle name="Output 2 8 3 17 2" xfId="26306"/>
    <cellStyle name="Output 2 8 3 17 3" xfId="43794"/>
    <cellStyle name="Output 2 8 3 18" xfId="9314"/>
    <cellStyle name="Output 2 8 3 18 2" xfId="26874"/>
    <cellStyle name="Output 2 8 3 18 3" xfId="44362"/>
    <cellStyle name="Output 2 8 3 19" xfId="9882"/>
    <cellStyle name="Output 2 8 3 19 2" xfId="27442"/>
    <cellStyle name="Output 2 8 3 19 3" xfId="44930"/>
    <cellStyle name="Output 2 8 3 2" xfId="1459"/>
    <cellStyle name="Output 2 8 3 2 2" xfId="19051"/>
    <cellStyle name="Output 2 8 3 2 3" xfId="36539"/>
    <cellStyle name="Output 2 8 3 20" xfId="10461"/>
    <cellStyle name="Output 2 8 3 20 2" xfId="28021"/>
    <cellStyle name="Output 2 8 3 20 3" xfId="45509"/>
    <cellStyle name="Output 2 8 3 21" xfId="11028"/>
    <cellStyle name="Output 2 8 3 21 2" xfId="28588"/>
    <cellStyle name="Output 2 8 3 21 3" xfId="46076"/>
    <cellStyle name="Output 2 8 3 22" xfId="11538"/>
    <cellStyle name="Output 2 8 3 22 2" xfId="29098"/>
    <cellStyle name="Output 2 8 3 22 3" xfId="46586"/>
    <cellStyle name="Output 2 8 3 23" xfId="12119"/>
    <cellStyle name="Output 2 8 3 23 2" xfId="29679"/>
    <cellStyle name="Output 2 8 3 23 3" xfId="47167"/>
    <cellStyle name="Output 2 8 3 24" xfId="12697"/>
    <cellStyle name="Output 2 8 3 24 2" xfId="30257"/>
    <cellStyle name="Output 2 8 3 24 3" xfId="47745"/>
    <cellStyle name="Output 2 8 3 25" xfId="13273"/>
    <cellStyle name="Output 2 8 3 25 2" xfId="30833"/>
    <cellStyle name="Output 2 8 3 25 3" xfId="48321"/>
    <cellStyle name="Output 2 8 3 26" xfId="13849"/>
    <cellStyle name="Output 2 8 3 26 2" xfId="31409"/>
    <cellStyle name="Output 2 8 3 26 3" xfId="48897"/>
    <cellStyle name="Output 2 8 3 27" xfId="14423"/>
    <cellStyle name="Output 2 8 3 27 2" xfId="31983"/>
    <cellStyle name="Output 2 8 3 27 3" xfId="49471"/>
    <cellStyle name="Output 2 8 3 28" xfId="14979"/>
    <cellStyle name="Output 2 8 3 28 2" xfId="32539"/>
    <cellStyle name="Output 2 8 3 28 3" xfId="50027"/>
    <cellStyle name="Output 2 8 3 29" xfId="15536"/>
    <cellStyle name="Output 2 8 3 29 2" xfId="33096"/>
    <cellStyle name="Output 2 8 3 29 3" xfId="50584"/>
    <cellStyle name="Output 2 8 3 3" xfId="1895"/>
    <cellStyle name="Output 2 8 3 3 2" xfId="19487"/>
    <cellStyle name="Output 2 8 3 3 3" xfId="36975"/>
    <cellStyle name="Output 2 8 3 30" xfId="16094"/>
    <cellStyle name="Output 2 8 3 30 2" xfId="33654"/>
    <cellStyle name="Output 2 8 3 30 3" xfId="51142"/>
    <cellStyle name="Output 2 8 3 31" xfId="16642"/>
    <cellStyle name="Output 2 8 3 31 2" xfId="34202"/>
    <cellStyle name="Output 2 8 3 31 3" xfId="51690"/>
    <cellStyle name="Output 2 8 3 32" xfId="17175"/>
    <cellStyle name="Output 2 8 3 32 2" xfId="34735"/>
    <cellStyle name="Output 2 8 3 32 3" xfId="52223"/>
    <cellStyle name="Output 2 8 3 33" xfId="17696"/>
    <cellStyle name="Output 2 8 3 33 2" xfId="35256"/>
    <cellStyle name="Output 2 8 3 33 3" xfId="52744"/>
    <cellStyle name="Output 2 8 3 34" xfId="18300"/>
    <cellStyle name="Output 2 8 3 35" xfId="35788"/>
    <cellStyle name="Output 2 8 3 36" xfId="53514"/>
    <cellStyle name="Output 2 8 3 37" xfId="53845"/>
    <cellStyle name="Output 2 8 3 38" xfId="53904"/>
    <cellStyle name="Output 2 8 3 4" xfId="2330"/>
    <cellStyle name="Output 2 8 3 4 2" xfId="19922"/>
    <cellStyle name="Output 2 8 3 4 3" xfId="37410"/>
    <cellStyle name="Output 2 8 3 5" xfId="2766"/>
    <cellStyle name="Output 2 8 3 5 2" xfId="20358"/>
    <cellStyle name="Output 2 8 3 5 3" xfId="37846"/>
    <cellStyle name="Output 2 8 3 6" xfId="2459"/>
    <cellStyle name="Output 2 8 3 6 2" xfId="20051"/>
    <cellStyle name="Output 2 8 3 6 3" xfId="37539"/>
    <cellStyle name="Output 2 8 3 7" xfId="3616"/>
    <cellStyle name="Output 2 8 3 7 2" xfId="21208"/>
    <cellStyle name="Output 2 8 3 7 3" xfId="38696"/>
    <cellStyle name="Output 2 8 3 8" xfId="4041"/>
    <cellStyle name="Output 2 8 3 8 2" xfId="21633"/>
    <cellStyle name="Output 2 8 3 8 3" xfId="39121"/>
    <cellStyle name="Output 2 8 3 9" xfId="4462"/>
    <cellStyle name="Output 2 8 3 9 2" xfId="22054"/>
    <cellStyle name="Output 2 8 3 9 3" xfId="39542"/>
    <cellStyle name="Output 2 8 30" xfId="13963"/>
    <cellStyle name="Output 2 8 30 2" xfId="31523"/>
    <cellStyle name="Output 2 8 30 3" xfId="49011"/>
    <cellStyle name="Output 2 8 31" xfId="14523"/>
    <cellStyle name="Output 2 8 31 2" xfId="32083"/>
    <cellStyle name="Output 2 8 31 3" xfId="49571"/>
    <cellStyle name="Output 2 8 32" xfId="15078"/>
    <cellStyle name="Output 2 8 32 2" xfId="32638"/>
    <cellStyle name="Output 2 8 32 3" xfId="50126"/>
    <cellStyle name="Output 2 8 33" xfId="15643"/>
    <cellStyle name="Output 2 8 33 2" xfId="33203"/>
    <cellStyle name="Output 2 8 33 3" xfId="50691"/>
    <cellStyle name="Output 2 8 34" xfId="16190"/>
    <cellStyle name="Output 2 8 34 2" xfId="33750"/>
    <cellStyle name="Output 2 8 34 3" xfId="51238"/>
    <cellStyle name="Output 2 8 35" xfId="16741"/>
    <cellStyle name="Output 2 8 35 2" xfId="34301"/>
    <cellStyle name="Output 2 8 35 3" xfId="51789"/>
    <cellStyle name="Output 2 8 36" xfId="17262"/>
    <cellStyle name="Output 2 8 36 2" xfId="34822"/>
    <cellStyle name="Output 2 8 36 3" xfId="52310"/>
    <cellStyle name="Output 2 8 37" xfId="17866"/>
    <cellStyle name="Output 2 8 38" xfId="35354"/>
    <cellStyle name="Output 2 8 39" xfId="53257"/>
    <cellStyle name="Output 2 8 4" xfId="709"/>
    <cellStyle name="Output 2 8 4 10" xfId="10771"/>
    <cellStyle name="Output 2 8 4 10 2" xfId="28331"/>
    <cellStyle name="Output 2 8 4 10 3" xfId="45819"/>
    <cellStyle name="Output 2 8 4 11" xfId="11281"/>
    <cellStyle name="Output 2 8 4 11 2" xfId="28841"/>
    <cellStyle name="Output 2 8 4 11 3" xfId="46329"/>
    <cellStyle name="Output 2 8 4 12" xfId="11862"/>
    <cellStyle name="Output 2 8 4 12 2" xfId="29422"/>
    <cellStyle name="Output 2 8 4 12 3" xfId="46910"/>
    <cellStyle name="Output 2 8 4 13" xfId="12440"/>
    <cellStyle name="Output 2 8 4 13 2" xfId="30000"/>
    <cellStyle name="Output 2 8 4 13 3" xfId="47488"/>
    <cellStyle name="Output 2 8 4 14" xfId="13016"/>
    <cellStyle name="Output 2 8 4 14 2" xfId="30576"/>
    <cellStyle name="Output 2 8 4 14 3" xfId="48064"/>
    <cellStyle name="Output 2 8 4 15" xfId="13592"/>
    <cellStyle name="Output 2 8 4 15 2" xfId="31152"/>
    <cellStyle name="Output 2 8 4 15 3" xfId="48640"/>
    <cellStyle name="Output 2 8 4 16" xfId="14166"/>
    <cellStyle name="Output 2 8 4 16 2" xfId="31726"/>
    <cellStyle name="Output 2 8 4 16 3" xfId="49214"/>
    <cellStyle name="Output 2 8 4 17" xfId="14722"/>
    <cellStyle name="Output 2 8 4 17 2" xfId="32282"/>
    <cellStyle name="Output 2 8 4 17 3" xfId="49770"/>
    <cellStyle name="Output 2 8 4 18" xfId="15279"/>
    <cellStyle name="Output 2 8 4 18 2" xfId="32839"/>
    <cellStyle name="Output 2 8 4 18 3" xfId="50327"/>
    <cellStyle name="Output 2 8 4 19" xfId="15837"/>
    <cellStyle name="Output 2 8 4 19 2" xfId="33397"/>
    <cellStyle name="Output 2 8 4 19 3" xfId="50885"/>
    <cellStyle name="Output 2 8 4 2" xfId="6172"/>
    <cellStyle name="Output 2 8 4 2 2" xfId="23732"/>
    <cellStyle name="Output 2 8 4 2 3" xfId="41220"/>
    <cellStyle name="Output 2 8 4 20" xfId="16385"/>
    <cellStyle name="Output 2 8 4 20 2" xfId="33945"/>
    <cellStyle name="Output 2 8 4 20 3" xfId="51433"/>
    <cellStyle name="Output 2 8 4 21" xfId="16918"/>
    <cellStyle name="Output 2 8 4 21 2" xfId="34478"/>
    <cellStyle name="Output 2 8 4 21 3" xfId="51966"/>
    <cellStyle name="Output 2 8 4 22" xfId="17439"/>
    <cellStyle name="Output 2 8 4 22 2" xfId="34999"/>
    <cellStyle name="Output 2 8 4 22 3" xfId="52487"/>
    <cellStyle name="Output 2 8 4 23" xfId="18043"/>
    <cellStyle name="Output 2 8 4 24" xfId="35531"/>
    <cellStyle name="Output 2 8 4 3" xfId="6773"/>
    <cellStyle name="Output 2 8 4 3 2" xfId="24333"/>
    <cellStyle name="Output 2 8 4 3 3" xfId="41821"/>
    <cellStyle name="Output 2 8 4 4" xfId="7353"/>
    <cellStyle name="Output 2 8 4 4 2" xfId="24913"/>
    <cellStyle name="Output 2 8 4 4 3" xfId="42401"/>
    <cellStyle name="Output 2 8 4 5" xfId="7921"/>
    <cellStyle name="Output 2 8 4 5 2" xfId="25481"/>
    <cellStyle name="Output 2 8 4 5 3" xfId="42969"/>
    <cellStyle name="Output 2 8 4 6" xfId="8489"/>
    <cellStyle name="Output 2 8 4 6 2" xfId="26049"/>
    <cellStyle name="Output 2 8 4 6 3" xfId="43537"/>
    <cellStyle name="Output 2 8 4 7" xfId="9057"/>
    <cellStyle name="Output 2 8 4 7 2" xfId="26617"/>
    <cellStyle name="Output 2 8 4 7 3" xfId="44105"/>
    <cellStyle name="Output 2 8 4 8" xfId="9625"/>
    <cellStyle name="Output 2 8 4 8 2" xfId="27185"/>
    <cellStyle name="Output 2 8 4 8 3" xfId="44673"/>
    <cellStyle name="Output 2 8 4 9" xfId="10204"/>
    <cellStyle name="Output 2 8 4 9 2" xfId="27764"/>
    <cellStyle name="Output 2 8 4 9 3" xfId="45252"/>
    <cellStyle name="Output 2 8 40" xfId="53659"/>
    <cellStyle name="Output 2 8 41" xfId="53063"/>
    <cellStyle name="Output 2 8 5" xfId="1202"/>
    <cellStyle name="Output 2 8 5 2" xfId="18794"/>
    <cellStyle name="Output 2 8 5 3" xfId="36282"/>
    <cellStyle name="Output 2 8 6" xfId="1638"/>
    <cellStyle name="Output 2 8 6 2" xfId="19230"/>
    <cellStyle name="Output 2 8 6 3" xfId="36718"/>
    <cellStyle name="Output 2 8 7" xfId="2073"/>
    <cellStyle name="Output 2 8 7 2" xfId="19665"/>
    <cellStyle name="Output 2 8 7 3" xfId="37153"/>
    <cellStyle name="Output 2 8 8" xfId="2509"/>
    <cellStyle name="Output 2 8 8 2" xfId="20101"/>
    <cellStyle name="Output 2 8 8 3" xfId="37589"/>
    <cellStyle name="Output 2 8 9" xfId="2014"/>
    <cellStyle name="Output 2 8 9 2" xfId="19606"/>
    <cellStyle name="Output 2 8 9 3" xfId="37094"/>
    <cellStyle name="Output 2 9" xfId="278"/>
    <cellStyle name="Output 2 9 10" xfId="3369"/>
    <cellStyle name="Output 2 9 10 2" xfId="20961"/>
    <cellStyle name="Output 2 9 10 3" xfId="38449"/>
    <cellStyle name="Output 2 9 11" xfId="3794"/>
    <cellStyle name="Output 2 9 11 2" xfId="21386"/>
    <cellStyle name="Output 2 9 11 3" xfId="38874"/>
    <cellStyle name="Output 2 9 12" xfId="4215"/>
    <cellStyle name="Output 2 9 12 2" xfId="21807"/>
    <cellStyle name="Output 2 9 12 3" xfId="39295"/>
    <cellStyle name="Output 2 9 13" xfId="4636"/>
    <cellStyle name="Output 2 9 13 2" xfId="22228"/>
    <cellStyle name="Output 2 9 13 3" xfId="39716"/>
    <cellStyle name="Output 2 9 14" xfId="5037"/>
    <cellStyle name="Output 2 9 14 2" xfId="22629"/>
    <cellStyle name="Output 2 9 14 3" xfId="40117"/>
    <cellStyle name="Output 2 9 15" xfId="5437"/>
    <cellStyle name="Output 2 9 15 2" xfId="23029"/>
    <cellStyle name="Output 2 9 15 3" xfId="40517"/>
    <cellStyle name="Output 2 9 16" xfId="5973"/>
    <cellStyle name="Output 2 9 16 2" xfId="23565"/>
    <cellStyle name="Output 2 9 16 3" xfId="41053"/>
    <cellStyle name="Output 2 9 17" xfId="6574"/>
    <cellStyle name="Output 2 9 17 2" xfId="24134"/>
    <cellStyle name="Output 2 9 17 3" xfId="41622"/>
    <cellStyle name="Output 2 9 18" xfId="7154"/>
    <cellStyle name="Output 2 9 18 2" xfId="24714"/>
    <cellStyle name="Output 2 9 18 3" xfId="42202"/>
    <cellStyle name="Output 2 9 19" xfId="7722"/>
    <cellStyle name="Output 2 9 19 2" xfId="25282"/>
    <cellStyle name="Output 2 9 19 3" xfId="42770"/>
    <cellStyle name="Output 2 9 2" xfId="856"/>
    <cellStyle name="Output 2 9 2 10" xfId="4773"/>
    <cellStyle name="Output 2 9 2 10 2" xfId="22365"/>
    <cellStyle name="Output 2 9 2 10 3" xfId="39853"/>
    <cellStyle name="Output 2 9 2 11" xfId="5174"/>
    <cellStyle name="Output 2 9 2 11 2" xfId="22766"/>
    <cellStyle name="Output 2 9 2 11 3" xfId="40254"/>
    <cellStyle name="Output 2 9 2 12" xfId="5574"/>
    <cellStyle name="Output 2 9 2 12 2" xfId="23166"/>
    <cellStyle name="Output 2 9 2 12 3" xfId="40654"/>
    <cellStyle name="Output 2 9 2 13" xfId="6319"/>
    <cellStyle name="Output 2 9 2 13 2" xfId="23879"/>
    <cellStyle name="Output 2 9 2 13 3" xfId="41367"/>
    <cellStyle name="Output 2 9 2 14" xfId="6920"/>
    <cellStyle name="Output 2 9 2 14 2" xfId="24480"/>
    <cellStyle name="Output 2 9 2 14 3" xfId="41968"/>
    <cellStyle name="Output 2 9 2 15" xfId="7500"/>
    <cellStyle name="Output 2 9 2 15 2" xfId="25060"/>
    <cellStyle name="Output 2 9 2 15 3" xfId="42548"/>
    <cellStyle name="Output 2 9 2 16" xfId="8068"/>
    <cellStyle name="Output 2 9 2 16 2" xfId="25628"/>
    <cellStyle name="Output 2 9 2 16 3" xfId="43116"/>
    <cellStyle name="Output 2 9 2 17" xfId="8636"/>
    <cellStyle name="Output 2 9 2 17 2" xfId="26196"/>
    <cellStyle name="Output 2 9 2 17 3" xfId="43684"/>
    <cellStyle name="Output 2 9 2 18" xfId="9204"/>
    <cellStyle name="Output 2 9 2 18 2" xfId="26764"/>
    <cellStyle name="Output 2 9 2 18 3" xfId="44252"/>
    <cellStyle name="Output 2 9 2 19" xfId="9772"/>
    <cellStyle name="Output 2 9 2 19 2" xfId="27332"/>
    <cellStyle name="Output 2 9 2 19 3" xfId="44820"/>
    <cellStyle name="Output 2 9 2 2" xfId="1349"/>
    <cellStyle name="Output 2 9 2 2 2" xfId="18941"/>
    <cellStyle name="Output 2 9 2 2 3" xfId="36429"/>
    <cellStyle name="Output 2 9 2 20" xfId="10351"/>
    <cellStyle name="Output 2 9 2 20 2" xfId="27911"/>
    <cellStyle name="Output 2 9 2 20 3" xfId="45399"/>
    <cellStyle name="Output 2 9 2 21" xfId="10918"/>
    <cellStyle name="Output 2 9 2 21 2" xfId="28478"/>
    <cellStyle name="Output 2 9 2 21 3" xfId="45966"/>
    <cellStyle name="Output 2 9 2 22" xfId="11428"/>
    <cellStyle name="Output 2 9 2 22 2" xfId="28988"/>
    <cellStyle name="Output 2 9 2 22 3" xfId="46476"/>
    <cellStyle name="Output 2 9 2 23" xfId="12009"/>
    <cellStyle name="Output 2 9 2 23 2" xfId="29569"/>
    <cellStyle name="Output 2 9 2 23 3" xfId="47057"/>
    <cellStyle name="Output 2 9 2 24" xfId="12587"/>
    <cellStyle name="Output 2 9 2 24 2" xfId="30147"/>
    <cellStyle name="Output 2 9 2 24 3" xfId="47635"/>
    <cellStyle name="Output 2 9 2 25" xfId="13163"/>
    <cellStyle name="Output 2 9 2 25 2" xfId="30723"/>
    <cellStyle name="Output 2 9 2 25 3" xfId="48211"/>
    <cellStyle name="Output 2 9 2 26" xfId="13739"/>
    <cellStyle name="Output 2 9 2 26 2" xfId="31299"/>
    <cellStyle name="Output 2 9 2 26 3" xfId="48787"/>
    <cellStyle name="Output 2 9 2 27" xfId="14313"/>
    <cellStyle name="Output 2 9 2 27 2" xfId="31873"/>
    <cellStyle name="Output 2 9 2 27 3" xfId="49361"/>
    <cellStyle name="Output 2 9 2 28" xfId="14869"/>
    <cellStyle name="Output 2 9 2 28 2" xfId="32429"/>
    <cellStyle name="Output 2 9 2 28 3" xfId="49917"/>
    <cellStyle name="Output 2 9 2 29" xfId="15426"/>
    <cellStyle name="Output 2 9 2 29 2" xfId="32986"/>
    <cellStyle name="Output 2 9 2 29 3" xfId="50474"/>
    <cellStyle name="Output 2 9 2 3" xfId="1785"/>
    <cellStyle name="Output 2 9 2 3 2" xfId="19377"/>
    <cellStyle name="Output 2 9 2 3 3" xfId="36865"/>
    <cellStyle name="Output 2 9 2 30" xfId="15984"/>
    <cellStyle name="Output 2 9 2 30 2" xfId="33544"/>
    <cellStyle name="Output 2 9 2 30 3" xfId="51032"/>
    <cellStyle name="Output 2 9 2 31" xfId="16532"/>
    <cellStyle name="Output 2 9 2 31 2" xfId="34092"/>
    <cellStyle name="Output 2 9 2 31 3" xfId="51580"/>
    <cellStyle name="Output 2 9 2 32" xfId="17065"/>
    <cellStyle name="Output 2 9 2 32 2" xfId="34625"/>
    <cellStyle name="Output 2 9 2 32 3" xfId="52113"/>
    <cellStyle name="Output 2 9 2 33" xfId="17586"/>
    <cellStyle name="Output 2 9 2 33 2" xfId="35146"/>
    <cellStyle name="Output 2 9 2 33 3" xfId="52634"/>
    <cellStyle name="Output 2 9 2 34" xfId="18190"/>
    <cellStyle name="Output 2 9 2 35" xfId="35678"/>
    <cellStyle name="Output 2 9 2 36" xfId="53404"/>
    <cellStyle name="Output 2 9 2 37" xfId="53765"/>
    <cellStyle name="Output 2 9 2 38" xfId="53595"/>
    <cellStyle name="Output 2 9 2 4" xfId="2220"/>
    <cellStyle name="Output 2 9 2 4 2" xfId="19812"/>
    <cellStyle name="Output 2 9 2 4 3" xfId="37300"/>
    <cellStyle name="Output 2 9 2 5" xfId="2656"/>
    <cellStyle name="Output 2 9 2 5 2" xfId="20248"/>
    <cellStyle name="Output 2 9 2 5 3" xfId="37736"/>
    <cellStyle name="Output 2 9 2 6" xfId="468"/>
    <cellStyle name="Output 2 9 2 6 2" xfId="18515"/>
    <cellStyle name="Output 2 9 2 6 3" xfId="36003"/>
    <cellStyle name="Output 2 9 2 7" xfId="3506"/>
    <cellStyle name="Output 2 9 2 7 2" xfId="21098"/>
    <cellStyle name="Output 2 9 2 7 3" xfId="38586"/>
    <cellStyle name="Output 2 9 2 8" xfId="3931"/>
    <cellStyle name="Output 2 9 2 8 2" xfId="21523"/>
    <cellStyle name="Output 2 9 2 8 3" xfId="39011"/>
    <cellStyle name="Output 2 9 2 9" xfId="4352"/>
    <cellStyle name="Output 2 9 2 9 2" xfId="21944"/>
    <cellStyle name="Output 2 9 2 9 3" xfId="39432"/>
    <cellStyle name="Output 2 9 20" xfId="8290"/>
    <cellStyle name="Output 2 9 20 2" xfId="25850"/>
    <cellStyle name="Output 2 9 20 3" xfId="43338"/>
    <cellStyle name="Output 2 9 21" xfId="8858"/>
    <cellStyle name="Output 2 9 21 2" xfId="26418"/>
    <cellStyle name="Output 2 9 21 3" xfId="43906"/>
    <cellStyle name="Output 2 9 22" xfId="9426"/>
    <cellStyle name="Output 2 9 22 2" xfId="26986"/>
    <cellStyle name="Output 2 9 22 3" xfId="44474"/>
    <cellStyle name="Output 2 9 23" xfId="10006"/>
    <cellStyle name="Output 2 9 23 2" xfId="27566"/>
    <cellStyle name="Output 2 9 23 3" xfId="45054"/>
    <cellStyle name="Output 2 9 24" xfId="10573"/>
    <cellStyle name="Output 2 9 24 2" xfId="28133"/>
    <cellStyle name="Output 2 9 24 3" xfId="45621"/>
    <cellStyle name="Output 2 9 25" xfId="11084"/>
    <cellStyle name="Output 2 9 25 2" xfId="28644"/>
    <cellStyle name="Output 2 9 25 3" xfId="46132"/>
    <cellStyle name="Output 2 9 26" xfId="11663"/>
    <cellStyle name="Output 2 9 26 2" xfId="29223"/>
    <cellStyle name="Output 2 9 26 3" xfId="46711"/>
    <cellStyle name="Output 2 9 27" xfId="12241"/>
    <cellStyle name="Output 2 9 27 2" xfId="29801"/>
    <cellStyle name="Output 2 9 27 3" xfId="47289"/>
    <cellStyle name="Output 2 9 28" xfId="12820"/>
    <cellStyle name="Output 2 9 28 2" xfId="30380"/>
    <cellStyle name="Output 2 9 28 3" xfId="47868"/>
    <cellStyle name="Output 2 9 29" xfId="13396"/>
    <cellStyle name="Output 2 9 29 2" xfId="30956"/>
    <cellStyle name="Output 2 9 29 3" xfId="48444"/>
    <cellStyle name="Output 2 9 3" xfId="976"/>
    <cellStyle name="Output 2 9 3 10" xfId="4893"/>
    <cellStyle name="Output 2 9 3 10 2" xfId="22485"/>
    <cellStyle name="Output 2 9 3 10 3" xfId="39973"/>
    <cellStyle name="Output 2 9 3 11" xfId="5294"/>
    <cellStyle name="Output 2 9 3 11 2" xfId="22886"/>
    <cellStyle name="Output 2 9 3 11 3" xfId="40374"/>
    <cellStyle name="Output 2 9 3 12" xfId="5694"/>
    <cellStyle name="Output 2 9 3 12 2" xfId="23286"/>
    <cellStyle name="Output 2 9 3 12 3" xfId="40774"/>
    <cellStyle name="Output 2 9 3 13" xfId="6439"/>
    <cellStyle name="Output 2 9 3 13 2" xfId="23999"/>
    <cellStyle name="Output 2 9 3 13 3" xfId="41487"/>
    <cellStyle name="Output 2 9 3 14" xfId="7040"/>
    <cellStyle name="Output 2 9 3 14 2" xfId="24600"/>
    <cellStyle name="Output 2 9 3 14 3" xfId="42088"/>
    <cellStyle name="Output 2 9 3 15" xfId="7620"/>
    <cellStyle name="Output 2 9 3 15 2" xfId="25180"/>
    <cellStyle name="Output 2 9 3 15 3" xfId="42668"/>
    <cellStyle name="Output 2 9 3 16" xfId="8188"/>
    <cellStyle name="Output 2 9 3 16 2" xfId="25748"/>
    <cellStyle name="Output 2 9 3 16 3" xfId="43236"/>
    <cellStyle name="Output 2 9 3 17" xfId="8756"/>
    <cellStyle name="Output 2 9 3 17 2" xfId="26316"/>
    <cellStyle name="Output 2 9 3 17 3" xfId="43804"/>
    <cellStyle name="Output 2 9 3 18" xfId="9324"/>
    <cellStyle name="Output 2 9 3 18 2" xfId="26884"/>
    <cellStyle name="Output 2 9 3 18 3" xfId="44372"/>
    <cellStyle name="Output 2 9 3 19" xfId="9892"/>
    <cellStyle name="Output 2 9 3 19 2" xfId="27452"/>
    <cellStyle name="Output 2 9 3 19 3" xfId="44940"/>
    <cellStyle name="Output 2 9 3 2" xfId="1469"/>
    <cellStyle name="Output 2 9 3 2 2" xfId="19061"/>
    <cellStyle name="Output 2 9 3 2 3" xfId="36549"/>
    <cellStyle name="Output 2 9 3 20" xfId="10471"/>
    <cellStyle name="Output 2 9 3 20 2" xfId="28031"/>
    <cellStyle name="Output 2 9 3 20 3" xfId="45519"/>
    <cellStyle name="Output 2 9 3 21" xfId="11038"/>
    <cellStyle name="Output 2 9 3 21 2" xfId="28598"/>
    <cellStyle name="Output 2 9 3 21 3" xfId="46086"/>
    <cellStyle name="Output 2 9 3 22" xfId="11548"/>
    <cellStyle name="Output 2 9 3 22 2" xfId="29108"/>
    <cellStyle name="Output 2 9 3 22 3" xfId="46596"/>
    <cellStyle name="Output 2 9 3 23" xfId="12129"/>
    <cellStyle name="Output 2 9 3 23 2" xfId="29689"/>
    <cellStyle name="Output 2 9 3 23 3" xfId="47177"/>
    <cellStyle name="Output 2 9 3 24" xfId="12707"/>
    <cellStyle name="Output 2 9 3 24 2" xfId="30267"/>
    <cellStyle name="Output 2 9 3 24 3" xfId="47755"/>
    <cellStyle name="Output 2 9 3 25" xfId="13283"/>
    <cellStyle name="Output 2 9 3 25 2" xfId="30843"/>
    <cellStyle name="Output 2 9 3 25 3" xfId="48331"/>
    <cellStyle name="Output 2 9 3 26" xfId="13859"/>
    <cellStyle name="Output 2 9 3 26 2" xfId="31419"/>
    <cellStyle name="Output 2 9 3 26 3" xfId="48907"/>
    <cellStyle name="Output 2 9 3 27" xfId="14433"/>
    <cellStyle name="Output 2 9 3 27 2" xfId="31993"/>
    <cellStyle name="Output 2 9 3 27 3" xfId="49481"/>
    <cellStyle name="Output 2 9 3 28" xfId="14989"/>
    <cellStyle name="Output 2 9 3 28 2" xfId="32549"/>
    <cellStyle name="Output 2 9 3 28 3" xfId="50037"/>
    <cellStyle name="Output 2 9 3 29" xfId="15546"/>
    <cellStyle name="Output 2 9 3 29 2" xfId="33106"/>
    <cellStyle name="Output 2 9 3 29 3" xfId="50594"/>
    <cellStyle name="Output 2 9 3 3" xfId="1905"/>
    <cellStyle name="Output 2 9 3 3 2" xfId="19497"/>
    <cellStyle name="Output 2 9 3 3 3" xfId="36985"/>
    <cellStyle name="Output 2 9 3 30" xfId="16104"/>
    <cellStyle name="Output 2 9 3 30 2" xfId="33664"/>
    <cellStyle name="Output 2 9 3 30 3" xfId="51152"/>
    <cellStyle name="Output 2 9 3 31" xfId="16652"/>
    <cellStyle name="Output 2 9 3 31 2" xfId="34212"/>
    <cellStyle name="Output 2 9 3 31 3" xfId="51700"/>
    <cellStyle name="Output 2 9 3 32" xfId="17185"/>
    <cellStyle name="Output 2 9 3 32 2" xfId="34745"/>
    <cellStyle name="Output 2 9 3 32 3" xfId="52233"/>
    <cellStyle name="Output 2 9 3 33" xfId="17706"/>
    <cellStyle name="Output 2 9 3 33 2" xfId="35266"/>
    <cellStyle name="Output 2 9 3 33 3" xfId="52754"/>
    <cellStyle name="Output 2 9 3 34" xfId="18310"/>
    <cellStyle name="Output 2 9 3 35" xfId="35798"/>
    <cellStyle name="Output 2 9 3 36" xfId="53524"/>
    <cellStyle name="Output 2 9 3 37" xfId="53851"/>
    <cellStyle name="Output 2 9 3 38" xfId="53914"/>
    <cellStyle name="Output 2 9 3 4" xfId="2340"/>
    <cellStyle name="Output 2 9 3 4 2" xfId="19932"/>
    <cellStyle name="Output 2 9 3 4 3" xfId="37420"/>
    <cellStyle name="Output 2 9 3 5" xfId="2776"/>
    <cellStyle name="Output 2 9 3 5 2" xfId="20368"/>
    <cellStyle name="Output 2 9 3 5 3" xfId="37856"/>
    <cellStyle name="Output 2 9 3 6" xfId="1061"/>
    <cellStyle name="Output 2 9 3 6 2" xfId="18677"/>
    <cellStyle name="Output 2 9 3 6 3" xfId="36165"/>
    <cellStyle name="Output 2 9 3 7" xfId="3626"/>
    <cellStyle name="Output 2 9 3 7 2" xfId="21218"/>
    <cellStyle name="Output 2 9 3 7 3" xfId="38706"/>
    <cellStyle name="Output 2 9 3 8" xfId="4051"/>
    <cellStyle name="Output 2 9 3 8 2" xfId="21643"/>
    <cellStyle name="Output 2 9 3 8 3" xfId="39131"/>
    <cellStyle name="Output 2 9 3 9" xfId="4472"/>
    <cellStyle name="Output 2 9 3 9 2" xfId="22064"/>
    <cellStyle name="Output 2 9 3 9 3" xfId="39552"/>
    <cellStyle name="Output 2 9 30" xfId="13973"/>
    <cellStyle name="Output 2 9 30 2" xfId="31533"/>
    <cellStyle name="Output 2 9 30 3" xfId="49021"/>
    <cellStyle name="Output 2 9 31" xfId="14533"/>
    <cellStyle name="Output 2 9 31 2" xfId="32093"/>
    <cellStyle name="Output 2 9 31 3" xfId="49581"/>
    <cellStyle name="Output 2 9 32" xfId="15088"/>
    <cellStyle name="Output 2 9 32 2" xfId="32648"/>
    <cellStyle name="Output 2 9 32 3" xfId="50136"/>
    <cellStyle name="Output 2 9 33" xfId="15653"/>
    <cellStyle name="Output 2 9 33 2" xfId="33213"/>
    <cellStyle name="Output 2 9 33 3" xfId="50701"/>
    <cellStyle name="Output 2 9 34" xfId="16200"/>
    <cellStyle name="Output 2 9 34 2" xfId="33760"/>
    <cellStyle name="Output 2 9 34 3" xfId="51248"/>
    <cellStyle name="Output 2 9 35" xfId="16751"/>
    <cellStyle name="Output 2 9 35 2" xfId="34311"/>
    <cellStyle name="Output 2 9 35 3" xfId="51799"/>
    <cellStyle name="Output 2 9 36" xfId="17272"/>
    <cellStyle name="Output 2 9 36 2" xfId="34832"/>
    <cellStyle name="Output 2 9 36 3" xfId="52320"/>
    <cellStyle name="Output 2 9 37" xfId="17876"/>
    <cellStyle name="Output 2 9 38" xfId="35364"/>
    <cellStyle name="Output 2 9 39" xfId="53267"/>
    <cellStyle name="Output 2 9 4" xfId="719"/>
    <cellStyle name="Output 2 9 4 10" xfId="10781"/>
    <cellStyle name="Output 2 9 4 10 2" xfId="28341"/>
    <cellStyle name="Output 2 9 4 10 3" xfId="45829"/>
    <cellStyle name="Output 2 9 4 11" xfId="11291"/>
    <cellStyle name="Output 2 9 4 11 2" xfId="28851"/>
    <cellStyle name="Output 2 9 4 11 3" xfId="46339"/>
    <cellStyle name="Output 2 9 4 12" xfId="11872"/>
    <cellStyle name="Output 2 9 4 12 2" xfId="29432"/>
    <cellStyle name="Output 2 9 4 12 3" xfId="46920"/>
    <cellStyle name="Output 2 9 4 13" xfId="12450"/>
    <cellStyle name="Output 2 9 4 13 2" xfId="30010"/>
    <cellStyle name="Output 2 9 4 13 3" xfId="47498"/>
    <cellStyle name="Output 2 9 4 14" xfId="13026"/>
    <cellStyle name="Output 2 9 4 14 2" xfId="30586"/>
    <cellStyle name="Output 2 9 4 14 3" xfId="48074"/>
    <cellStyle name="Output 2 9 4 15" xfId="13602"/>
    <cellStyle name="Output 2 9 4 15 2" xfId="31162"/>
    <cellStyle name="Output 2 9 4 15 3" xfId="48650"/>
    <cellStyle name="Output 2 9 4 16" xfId="14176"/>
    <cellStyle name="Output 2 9 4 16 2" xfId="31736"/>
    <cellStyle name="Output 2 9 4 16 3" xfId="49224"/>
    <cellStyle name="Output 2 9 4 17" xfId="14732"/>
    <cellStyle name="Output 2 9 4 17 2" xfId="32292"/>
    <cellStyle name="Output 2 9 4 17 3" xfId="49780"/>
    <cellStyle name="Output 2 9 4 18" xfId="15289"/>
    <cellStyle name="Output 2 9 4 18 2" xfId="32849"/>
    <cellStyle name="Output 2 9 4 18 3" xfId="50337"/>
    <cellStyle name="Output 2 9 4 19" xfId="15847"/>
    <cellStyle name="Output 2 9 4 19 2" xfId="33407"/>
    <cellStyle name="Output 2 9 4 19 3" xfId="50895"/>
    <cellStyle name="Output 2 9 4 2" xfId="6182"/>
    <cellStyle name="Output 2 9 4 2 2" xfId="23742"/>
    <cellStyle name="Output 2 9 4 2 3" xfId="41230"/>
    <cellStyle name="Output 2 9 4 20" xfId="16395"/>
    <cellStyle name="Output 2 9 4 20 2" xfId="33955"/>
    <cellStyle name="Output 2 9 4 20 3" xfId="51443"/>
    <cellStyle name="Output 2 9 4 21" xfId="16928"/>
    <cellStyle name="Output 2 9 4 21 2" xfId="34488"/>
    <cellStyle name="Output 2 9 4 21 3" xfId="51976"/>
    <cellStyle name="Output 2 9 4 22" xfId="17449"/>
    <cellStyle name="Output 2 9 4 22 2" xfId="35009"/>
    <cellStyle name="Output 2 9 4 22 3" xfId="52497"/>
    <cellStyle name="Output 2 9 4 23" xfId="18053"/>
    <cellStyle name="Output 2 9 4 24" xfId="35541"/>
    <cellStyle name="Output 2 9 4 3" xfId="6783"/>
    <cellStyle name="Output 2 9 4 3 2" xfId="24343"/>
    <cellStyle name="Output 2 9 4 3 3" xfId="41831"/>
    <cellStyle name="Output 2 9 4 4" xfId="7363"/>
    <cellStyle name="Output 2 9 4 4 2" xfId="24923"/>
    <cellStyle name="Output 2 9 4 4 3" xfId="42411"/>
    <cellStyle name="Output 2 9 4 5" xfId="7931"/>
    <cellStyle name="Output 2 9 4 5 2" xfId="25491"/>
    <cellStyle name="Output 2 9 4 5 3" xfId="42979"/>
    <cellStyle name="Output 2 9 4 6" xfId="8499"/>
    <cellStyle name="Output 2 9 4 6 2" xfId="26059"/>
    <cellStyle name="Output 2 9 4 6 3" xfId="43547"/>
    <cellStyle name="Output 2 9 4 7" xfId="9067"/>
    <cellStyle name="Output 2 9 4 7 2" xfId="26627"/>
    <cellStyle name="Output 2 9 4 7 3" xfId="44115"/>
    <cellStyle name="Output 2 9 4 8" xfId="9635"/>
    <cellStyle name="Output 2 9 4 8 2" xfId="27195"/>
    <cellStyle name="Output 2 9 4 8 3" xfId="44683"/>
    <cellStyle name="Output 2 9 4 9" xfId="10214"/>
    <cellStyle name="Output 2 9 4 9 2" xfId="27774"/>
    <cellStyle name="Output 2 9 4 9 3" xfId="45262"/>
    <cellStyle name="Output 2 9 40" xfId="53665"/>
    <cellStyle name="Output 2 9 41" xfId="53732"/>
    <cellStyle name="Output 2 9 5" xfId="1212"/>
    <cellStyle name="Output 2 9 5 2" xfId="18804"/>
    <cellStyle name="Output 2 9 5 3" xfId="36292"/>
    <cellStyle name="Output 2 9 6" xfId="1648"/>
    <cellStyle name="Output 2 9 6 2" xfId="19240"/>
    <cellStyle name="Output 2 9 6 3" xfId="36728"/>
    <cellStyle name="Output 2 9 7" xfId="2083"/>
    <cellStyle name="Output 2 9 7 2" xfId="19675"/>
    <cellStyle name="Output 2 9 7 3" xfId="37163"/>
    <cellStyle name="Output 2 9 8" xfId="2519"/>
    <cellStyle name="Output 2 9 8 2" xfId="20111"/>
    <cellStyle name="Output 2 9 8 3" xfId="37599"/>
    <cellStyle name="Output 2 9 9" xfId="2806"/>
    <cellStyle name="Output 2 9 9 2" xfId="20398"/>
    <cellStyle name="Output 2 9 9 3" xfId="37886"/>
    <cellStyle name="Output 3" xfId="101"/>
    <cellStyle name="Output 3 10" xfId="290"/>
    <cellStyle name="Output 3 10 10" xfId="3380"/>
    <cellStyle name="Output 3 10 10 2" xfId="20972"/>
    <cellStyle name="Output 3 10 10 3" xfId="38460"/>
    <cellStyle name="Output 3 10 11" xfId="3805"/>
    <cellStyle name="Output 3 10 11 2" xfId="21397"/>
    <cellStyle name="Output 3 10 11 3" xfId="38885"/>
    <cellStyle name="Output 3 10 12" xfId="4226"/>
    <cellStyle name="Output 3 10 12 2" xfId="21818"/>
    <cellStyle name="Output 3 10 12 3" xfId="39306"/>
    <cellStyle name="Output 3 10 13" xfId="4647"/>
    <cellStyle name="Output 3 10 13 2" xfId="22239"/>
    <cellStyle name="Output 3 10 13 3" xfId="39727"/>
    <cellStyle name="Output 3 10 14" xfId="5048"/>
    <cellStyle name="Output 3 10 14 2" xfId="22640"/>
    <cellStyle name="Output 3 10 14 3" xfId="40128"/>
    <cellStyle name="Output 3 10 15" xfId="5448"/>
    <cellStyle name="Output 3 10 15 2" xfId="23040"/>
    <cellStyle name="Output 3 10 15 3" xfId="40528"/>
    <cellStyle name="Output 3 10 16" xfId="5984"/>
    <cellStyle name="Output 3 10 16 2" xfId="23576"/>
    <cellStyle name="Output 3 10 16 3" xfId="41064"/>
    <cellStyle name="Output 3 10 17" xfId="6585"/>
    <cellStyle name="Output 3 10 17 2" xfId="24145"/>
    <cellStyle name="Output 3 10 17 3" xfId="41633"/>
    <cellStyle name="Output 3 10 18" xfId="7165"/>
    <cellStyle name="Output 3 10 18 2" xfId="24725"/>
    <cellStyle name="Output 3 10 18 3" xfId="42213"/>
    <cellStyle name="Output 3 10 19" xfId="7733"/>
    <cellStyle name="Output 3 10 19 2" xfId="25293"/>
    <cellStyle name="Output 3 10 19 3" xfId="42781"/>
    <cellStyle name="Output 3 10 2" xfId="867"/>
    <cellStyle name="Output 3 10 2 10" xfId="4784"/>
    <cellStyle name="Output 3 10 2 10 2" xfId="22376"/>
    <cellStyle name="Output 3 10 2 10 3" xfId="39864"/>
    <cellStyle name="Output 3 10 2 11" xfId="5185"/>
    <cellStyle name="Output 3 10 2 11 2" xfId="22777"/>
    <cellStyle name="Output 3 10 2 11 3" xfId="40265"/>
    <cellStyle name="Output 3 10 2 12" xfId="5585"/>
    <cellStyle name="Output 3 10 2 12 2" xfId="23177"/>
    <cellStyle name="Output 3 10 2 12 3" xfId="40665"/>
    <cellStyle name="Output 3 10 2 13" xfId="6330"/>
    <cellStyle name="Output 3 10 2 13 2" xfId="23890"/>
    <cellStyle name="Output 3 10 2 13 3" xfId="41378"/>
    <cellStyle name="Output 3 10 2 14" xfId="6931"/>
    <cellStyle name="Output 3 10 2 14 2" xfId="24491"/>
    <cellStyle name="Output 3 10 2 14 3" xfId="41979"/>
    <cellStyle name="Output 3 10 2 15" xfId="7511"/>
    <cellStyle name="Output 3 10 2 15 2" xfId="25071"/>
    <cellStyle name="Output 3 10 2 15 3" xfId="42559"/>
    <cellStyle name="Output 3 10 2 16" xfId="8079"/>
    <cellStyle name="Output 3 10 2 16 2" xfId="25639"/>
    <cellStyle name="Output 3 10 2 16 3" xfId="43127"/>
    <cellStyle name="Output 3 10 2 17" xfId="8647"/>
    <cellStyle name="Output 3 10 2 17 2" xfId="26207"/>
    <cellStyle name="Output 3 10 2 17 3" xfId="43695"/>
    <cellStyle name="Output 3 10 2 18" xfId="9215"/>
    <cellStyle name="Output 3 10 2 18 2" xfId="26775"/>
    <cellStyle name="Output 3 10 2 18 3" xfId="44263"/>
    <cellStyle name="Output 3 10 2 19" xfId="9783"/>
    <cellStyle name="Output 3 10 2 19 2" xfId="27343"/>
    <cellStyle name="Output 3 10 2 19 3" xfId="44831"/>
    <cellStyle name="Output 3 10 2 2" xfId="1360"/>
    <cellStyle name="Output 3 10 2 2 2" xfId="18952"/>
    <cellStyle name="Output 3 10 2 2 3" xfId="36440"/>
    <cellStyle name="Output 3 10 2 20" xfId="10362"/>
    <cellStyle name="Output 3 10 2 20 2" xfId="27922"/>
    <cellStyle name="Output 3 10 2 20 3" xfId="45410"/>
    <cellStyle name="Output 3 10 2 21" xfId="10929"/>
    <cellStyle name="Output 3 10 2 21 2" xfId="28489"/>
    <cellStyle name="Output 3 10 2 21 3" xfId="45977"/>
    <cellStyle name="Output 3 10 2 22" xfId="11439"/>
    <cellStyle name="Output 3 10 2 22 2" xfId="28999"/>
    <cellStyle name="Output 3 10 2 22 3" xfId="46487"/>
    <cellStyle name="Output 3 10 2 23" xfId="12020"/>
    <cellStyle name="Output 3 10 2 23 2" xfId="29580"/>
    <cellStyle name="Output 3 10 2 23 3" xfId="47068"/>
    <cellStyle name="Output 3 10 2 24" xfId="12598"/>
    <cellStyle name="Output 3 10 2 24 2" xfId="30158"/>
    <cellStyle name="Output 3 10 2 24 3" xfId="47646"/>
    <cellStyle name="Output 3 10 2 25" xfId="13174"/>
    <cellStyle name="Output 3 10 2 25 2" xfId="30734"/>
    <cellStyle name="Output 3 10 2 25 3" xfId="48222"/>
    <cellStyle name="Output 3 10 2 26" xfId="13750"/>
    <cellStyle name="Output 3 10 2 26 2" xfId="31310"/>
    <cellStyle name="Output 3 10 2 26 3" xfId="48798"/>
    <cellStyle name="Output 3 10 2 27" xfId="14324"/>
    <cellStyle name="Output 3 10 2 27 2" xfId="31884"/>
    <cellStyle name="Output 3 10 2 27 3" xfId="49372"/>
    <cellStyle name="Output 3 10 2 28" xfId="14880"/>
    <cellStyle name="Output 3 10 2 28 2" xfId="32440"/>
    <cellStyle name="Output 3 10 2 28 3" xfId="49928"/>
    <cellStyle name="Output 3 10 2 29" xfId="15437"/>
    <cellStyle name="Output 3 10 2 29 2" xfId="32997"/>
    <cellStyle name="Output 3 10 2 29 3" xfId="50485"/>
    <cellStyle name="Output 3 10 2 3" xfId="1796"/>
    <cellStyle name="Output 3 10 2 3 2" xfId="19388"/>
    <cellStyle name="Output 3 10 2 3 3" xfId="36876"/>
    <cellStyle name="Output 3 10 2 30" xfId="15995"/>
    <cellStyle name="Output 3 10 2 30 2" xfId="33555"/>
    <cellStyle name="Output 3 10 2 30 3" xfId="51043"/>
    <cellStyle name="Output 3 10 2 31" xfId="16543"/>
    <cellStyle name="Output 3 10 2 31 2" xfId="34103"/>
    <cellStyle name="Output 3 10 2 31 3" xfId="51591"/>
    <cellStyle name="Output 3 10 2 32" xfId="17076"/>
    <cellStyle name="Output 3 10 2 32 2" xfId="34636"/>
    <cellStyle name="Output 3 10 2 32 3" xfId="52124"/>
    <cellStyle name="Output 3 10 2 33" xfId="17597"/>
    <cellStyle name="Output 3 10 2 33 2" xfId="35157"/>
    <cellStyle name="Output 3 10 2 33 3" xfId="52645"/>
    <cellStyle name="Output 3 10 2 34" xfId="18201"/>
    <cellStyle name="Output 3 10 2 35" xfId="35689"/>
    <cellStyle name="Output 3 10 2 36" xfId="53415"/>
    <cellStyle name="Output 3 10 2 37" xfId="53773"/>
    <cellStyle name="Output 3 10 2 38" xfId="53006"/>
    <cellStyle name="Output 3 10 2 4" xfId="2231"/>
    <cellStyle name="Output 3 10 2 4 2" xfId="19823"/>
    <cellStyle name="Output 3 10 2 4 3" xfId="37311"/>
    <cellStyle name="Output 3 10 2 5" xfId="2667"/>
    <cellStyle name="Output 3 10 2 5 2" xfId="20259"/>
    <cellStyle name="Output 3 10 2 5 3" xfId="37747"/>
    <cellStyle name="Output 3 10 2 6" xfId="3141"/>
    <cellStyle name="Output 3 10 2 6 2" xfId="20733"/>
    <cellStyle name="Output 3 10 2 6 3" xfId="38221"/>
    <cellStyle name="Output 3 10 2 7" xfId="3517"/>
    <cellStyle name="Output 3 10 2 7 2" xfId="21109"/>
    <cellStyle name="Output 3 10 2 7 3" xfId="38597"/>
    <cellStyle name="Output 3 10 2 8" xfId="3942"/>
    <cellStyle name="Output 3 10 2 8 2" xfId="21534"/>
    <cellStyle name="Output 3 10 2 8 3" xfId="39022"/>
    <cellStyle name="Output 3 10 2 9" xfId="4363"/>
    <cellStyle name="Output 3 10 2 9 2" xfId="21955"/>
    <cellStyle name="Output 3 10 2 9 3" xfId="39443"/>
    <cellStyle name="Output 3 10 20" xfId="8301"/>
    <cellStyle name="Output 3 10 20 2" xfId="25861"/>
    <cellStyle name="Output 3 10 20 3" xfId="43349"/>
    <cellStyle name="Output 3 10 21" xfId="8869"/>
    <cellStyle name="Output 3 10 21 2" xfId="26429"/>
    <cellStyle name="Output 3 10 21 3" xfId="43917"/>
    <cellStyle name="Output 3 10 22" xfId="9437"/>
    <cellStyle name="Output 3 10 22 2" xfId="26997"/>
    <cellStyle name="Output 3 10 22 3" xfId="44485"/>
    <cellStyle name="Output 3 10 23" xfId="10017"/>
    <cellStyle name="Output 3 10 23 2" xfId="27577"/>
    <cellStyle name="Output 3 10 23 3" xfId="45065"/>
    <cellStyle name="Output 3 10 24" xfId="10584"/>
    <cellStyle name="Output 3 10 24 2" xfId="28144"/>
    <cellStyle name="Output 3 10 24 3" xfId="45632"/>
    <cellStyle name="Output 3 10 25" xfId="11095"/>
    <cellStyle name="Output 3 10 25 2" xfId="28655"/>
    <cellStyle name="Output 3 10 25 3" xfId="46143"/>
    <cellStyle name="Output 3 10 26" xfId="11674"/>
    <cellStyle name="Output 3 10 26 2" xfId="29234"/>
    <cellStyle name="Output 3 10 26 3" xfId="46722"/>
    <cellStyle name="Output 3 10 27" xfId="12252"/>
    <cellStyle name="Output 3 10 27 2" xfId="29812"/>
    <cellStyle name="Output 3 10 27 3" xfId="47300"/>
    <cellStyle name="Output 3 10 28" xfId="12831"/>
    <cellStyle name="Output 3 10 28 2" xfId="30391"/>
    <cellStyle name="Output 3 10 28 3" xfId="47879"/>
    <cellStyle name="Output 3 10 29" xfId="13407"/>
    <cellStyle name="Output 3 10 29 2" xfId="30967"/>
    <cellStyle name="Output 3 10 29 3" xfId="48455"/>
    <cellStyle name="Output 3 10 3" xfId="987"/>
    <cellStyle name="Output 3 10 3 10" xfId="4904"/>
    <cellStyle name="Output 3 10 3 10 2" xfId="22496"/>
    <cellStyle name="Output 3 10 3 10 3" xfId="39984"/>
    <cellStyle name="Output 3 10 3 11" xfId="5305"/>
    <cellStyle name="Output 3 10 3 11 2" xfId="22897"/>
    <cellStyle name="Output 3 10 3 11 3" xfId="40385"/>
    <cellStyle name="Output 3 10 3 12" xfId="5705"/>
    <cellStyle name="Output 3 10 3 12 2" xfId="23297"/>
    <cellStyle name="Output 3 10 3 12 3" xfId="40785"/>
    <cellStyle name="Output 3 10 3 13" xfId="6450"/>
    <cellStyle name="Output 3 10 3 13 2" xfId="24010"/>
    <cellStyle name="Output 3 10 3 13 3" xfId="41498"/>
    <cellStyle name="Output 3 10 3 14" xfId="7051"/>
    <cellStyle name="Output 3 10 3 14 2" xfId="24611"/>
    <cellStyle name="Output 3 10 3 14 3" xfId="42099"/>
    <cellStyle name="Output 3 10 3 15" xfId="7631"/>
    <cellStyle name="Output 3 10 3 15 2" xfId="25191"/>
    <cellStyle name="Output 3 10 3 15 3" xfId="42679"/>
    <cellStyle name="Output 3 10 3 16" xfId="8199"/>
    <cellStyle name="Output 3 10 3 16 2" xfId="25759"/>
    <cellStyle name="Output 3 10 3 16 3" xfId="43247"/>
    <cellStyle name="Output 3 10 3 17" xfId="8767"/>
    <cellStyle name="Output 3 10 3 17 2" xfId="26327"/>
    <cellStyle name="Output 3 10 3 17 3" xfId="43815"/>
    <cellStyle name="Output 3 10 3 18" xfId="9335"/>
    <cellStyle name="Output 3 10 3 18 2" xfId="26895"/>
    <cellStyle name="Output 3 10 3 18 3" xfId="44383"/>
    <cellStyle name="Output 3 10 3 19" xfId="9903"/>
    <cellStyle name="Output 3 10 3 19 2" xfId="27463"/>
    <cellStyle name="Output 3 10 3 19 3" xfId="44951"/>
    <cellStyle name="Output 3 10 3 2" xfId="1480"/>
    <cellStyle name="Output 3 10 3 2 2" xfId="19072"/>
    <cellStyle name="Output 3 10 3 2 3" xfId="36560"/>
    <cellStyle name="Output 3 10 3 20" xfId="10482"/>
    <cellStyle name="Output 3 10 3 20 2" xfId="28042"/>
    <cellStyle name="Output 3 10 3 20 3" xfId="45530"/>
    <cellStyle name="Output 3 10 3 21" xfId="11049"/>
    <cellStyle name="Output 3 10 3 21 2" xfId="28609"/>
    <cellStyle name="Output 3 10 3 21 3" xfId="46097"/>
    <cellStyle name="Output 3 10 3 22" xfId="11559"/>
    <cellStyle name="Output 3 10 3 22 2" xfId="29119"/>
    <cellStyle name="Output 3 10 3 22 3" xfId="46607"/>
    <cellStyle name="Output 3 10 3 23" xfId="12140"/>
    <cellStyle name="Output 3 10 3 23 2" xfId="29700"/>
    <cellStyle name="Output 3 10 3 23 3" xfId="47188"/>
    <cellStyle name="Output 3 10 3 24" xfId="12718"/>
    <cellStyle name="Output 3 10 3 24 2" xfId="30278"/>
    <cellStyle name="Output 3 10 3 24 3" xfId="47766"/>
    <cellStyle name="Output 3 10 3 25" xfId="13294"/>
    <cellStyle name="Output 3 10 3 25 2" xfId="30854"/>
    <cellStyle name="Output 3 10 3 25 3" xfId="48342"/>
    <cellStyle name="Output 3 10 3 26" xfId="13870"/>
    <cellStyle name="Output 3 10 3 26 2" xfId="31430"/>
    <cellStyle name="Output 3 10 3 26 3" xfId="48918"/>
    <cellStyle name="Output 3 10 3 27" xfId="14444"/>
    <cellStyle name="Output 3 10 3 27 2" xfId="32004"/>
    <cellStyle name="Output 3 10 3 27 3" xfId="49492"/>
    <cellStyle name="Output 3 10 3 28" xfId="15000"/>
    <cellStyle name="Output 3 10 3 28 2" xfId="32560"/>
    <cellStyle name="Output 3 10 3 28 3" xfId="50048"/>
    <cellStyle name="Output 3 10 3 29" xfId="15557"/>
    <cellStyle name="Output 3 10 3 29 2" xfId="33117"/>
    <cellStyle name="Output 3 10 3 29 3" xfId="50605"/>
    <cellStyle name="Output 3 10 3 3" xfId="1916"/>
    <cellStyle name="Output 3 10 3 3 2" xfId="19508"/>
    <cellStyle name="Output 3 10 3 3 3" xfId="36996"/>
    <cellStyle name="Output 3 10 3 30" xfId="16115"/>
    <cellStyle name="Output 3 10 3 30 2" xfId="33675"/>
    <cellStyle name="Output 3 10 3 30 3" xfId="51163"/>
    <cellStyle name="Output 3 10 3 31" xfId="16663"/>
    <cellStyle name="Output 3 10 3 31 2" xfId="34223"/>
    <cellStyle name="Output 3 10 3 31 3" xfId="51711"/>
    <cellStyle name="Output 3 10 3 32" xfId="17196"/>
    <cellStyle name="Output 3 10 3 32 2" xfId="34756"/>
    <cellStyle name="Output 3 10 3 32 3" xfId="52244"/>
    <cellStyle name="Output 3 10 3 33" xfId="17717"/>
    <cellStyle name="Output 3 10 3 33 2" xfId="35277"/>
    <cellStyle name="Output 3 10 3 33 3" xfId="52765"/>
    <cellStyle name="Output 3 10 3 34" xfId="18321"/>
    <cellStyle name="Output 3 10 3 35" xfId="35809"/>
    <cellStyle name="Output 3 10 3 36" xfId="53535"/>
    <cellStyle name="Output 3 10 3 37" xfId="53859"/>
    <cellStyle name="Output 3 10 3 38" xfId="53925"/>
    <cellStyle name="Output 3 10 3 4" xfId="2351"/>
    <cellStyle name="Output 3 10 3 4 2" xfId="19943"/>
    <cellStyle name="Output 3 10 3 4 3" xfId="37431"/>
    <cellStyle name="Output 3 10 3 5" xfId="2787"/>
    <cellStyle name="Output 3 10 3 5 2" xfId="20379"/>
    <cellStyle name="Output 3 10 3 5 3" xfId="37867"/>
    <cellStyle name="Output 3 10 3 6" xfId="3217"/>
    <cellStyle name="Output 3 10 3 6 2" xfId="20809"/>
    <cellStyle name="Output 3 10 3 6 3" xfId="38297"/>
    <cellStyle name="Output 3 10 3 7" xfId="3637"/>
    <cellStyle name="Output 3 10 3 7 2" xfId="21229"/>
    <cellStyle name="Output 3 10 3 7 3" xfId="38717"/>
    <cellStyle name="Output 3 10 3 8" xfId="4062"/>
    <cellStyle name="Output 3 10 3 8 2" xfId="21654"/>
    <cellStyle name="Output 3 10 3 8 3" xfId="39142"/>
    <cellStyle name="Output 3 10 3 9" xfId="4483"/>
    <cellStyle name="Output 3 10 3 9 2" xfId="22075"/>
    <cellStyle name="Output 3 10 3 9 3" xfId="39563"/>
    <cellStyle name="Output 3 10 30" xfId="13984"/>
    <cellStyle name="Output 3 10 30 2" xfId="31544"/>
    <cellStyle name="Output 3 10 30 3" xfId="49032"/>
    <cellStyle name="Output 3 10 31" xfId="14544"/>
    <cellStyle name="Output 3 10 31 2" xfId="32104"/>
    <cellStyle name="Output 3 10 31 3" xfId="49592"/>
    <cellStyle name="Output 3 10 32" xfId="15099"/>
    <cellStyle name="Output 3 10 32 2" xfId="32659"/>
    <cellStyle name="Output 3 10 32 3" xfId="50147"/>
    <cellStyle name="Output 3 10 33" xfId="15664"/>
    <cellStyle name="Output 3 10 33 2" xfId="33224"/>
    <cellStyle name="Output 3 10 33 3" xfId="50712"/>
    <cellStyle name="Output 3 10 34" xfId="16211"/>
    <cellStyle name="Output 3 10 34 2" xfId="33771"/>
    <cellStyle name="Output 3 10 34 3" xfId="51259"/>
    <cellStyle name="Output 3 10 35" xfId="16762"/>
    <cellStyle name="Output 3 10 35 2" xfId="34322"/>
    <cellStyle name="Output 3 10 35 3" xfId="51810"/>
    <cellStyle name="Output 3 10 36" xfId="17283"/>
    <cellStyle name="Output 3 10 36 2" xfId="34843"/>
    <cellStyle name="Output 3 10 36 3" xfId="52331"/>
    <cellStyle name="Output 3 10 37" xfId="17887"/>
    <cellStyle name="Output 3 10 38" xfId="35375"/>
    <cellStyle name="Output 3 10 39" xfId="53278"/>
    <cellStyle name="Output 3 10 4" xfId="730"/>
    <cellStyle name="Output 3 10 4 10" xfId="10792"/>
    <cellStyle name="Output 3 10 4 10 2" xfId="28352"/>
    <cellStyle name="Output 3 10 4 10 3" xfId="45840"/>
    <cellStyle name="Output 3 10 4 11" xfId="11302"/>
    <cellStyle name="Output 3 10 4 11 2" xfId="28862"/>
    <cellStyle name="Output 3 10 4 11 3" xfId="46350"/>
    <cellStyle name="Output 3 10 4 12" xfId="11883"/>
    <cellStyle name="Output 3 10 4 12 2" xfId="29443"/>
    <cellStyle name="Output 3 10 4 12 3" xfId="46931"/>
    <cellStyle name="Output 3 10 4 13" xfId="12461"/>
    <cellStyle name="Output 3 10 4 13 2" xfId="30021"/>
    <cellStyle name="Output 3 10 4 13 3" xfId="47509"/>
    <cellStyle name="Output 3 10 4 14" xfId="13037"/>
    <cellStyle name="Output 3 10 4 14 2" xfId="30597"/>
    <cellStyle name="Output 3 10 4 14 3" xfId="48085"/>
    <cellStyle name="Output 3 10 4 15" xfId="13613"/>
    <cellStyle name="Output 3 10 4 15 2" xfId="31173"/>
    <cellStyle name="Output 3 10 4 15 3" xfId="48661"/>
    <cellStyle name="Output 3 10 4 16" xfId="14187"/>
    <cellStyle name="Output 3 10 4 16 2" xfId="31747"/>
    <cellStyle name="Output 3 10 4 16 3" xfId="49235"/>
    <cellStyle name="Output 3 10 4 17" xfId="14743"/>
    <cellStyle name="Output 3 10 4 17 2" xfId="32303"/>
    <cellStyle name="Output 3 10 4 17 3" xfId="49791"/>
    <cellStyle name="Output 3 10 4 18" xfId="15300"/>
    <cellStyle name="Output 3 10 4 18 2" xfId="32860"/>
    <cellStyle name="Output 3 10 4 18 3" xfId="50348"/>
    <cellStyle name="Output 3 10 4 19" xfId="15858"/>
    <cellStyle name="Output 3 10 4 19 2" xfId="33418"/>
    <cellStyle name="Output 3 10 4 19 3" xfId="50906"/>
    <cellStyle name="Output 3 10 4 2" xfId="6193"/>
    <cellStyle name="Output 3 10 4 2 2" xfId="23753"/>
    <cellStyle name="Output 3 10 4 2 3" xfId="41241"/>
    <cellStyle name="Output 3 10 4 20" xfId="16406"/>
    <cellStyle name="Output 3 10 4 20 2" xfId="33966"/>
    <cellStyle name="Output 3 10 4 20 3" xfId="51454"/>
    <cellStyle name="Output 3 10 4 21" xfId="16939"/>
    <cellStyle name="Output 3 10 4 21 2" xfId="34499"/>
    <cellStyle name="Output 3 10 4 21 3" xfId="51987"/>
    <cellStyle name="Output 3 10 4 22" xfId="17460"/>
    <cellStyle name="Output 3 10 4 22 2" xfId="35020"/>
    <cellStyle name="Output 3 10 4 22 3" xfId="52508"/>
    <cellStyle name="Output 3 10 4 23" xfId="18064"/>
    <cellStyle name="Output 3 10 4 24" xfId="35552"/>
    <cellStyle name="Output 3 10 4 3" xfId="6794"/>
    <cellStyle name="Output 3 10 4 3 2" xfId="24354"/>
    <cellStyle name="Output 3 10 4 3 3" xfId="41842"/>
    <cellStyle name="Output 3 10 4 4" xfId="7374"/>
    <cellStyle name="Output 3 10 4 4 2" xfId="24934"/>
    <cellStyle name="Output 3 10 4 4 3" xfId="42422"/>
    <cellStyle name="Output 3 10 4 5" xfId="7942"/>
    <cellStyle name="Output 3 10 4 5 2" xfId="25502"/>
    <cellStyle name="Output 3 10 4 5 3" xfId="42990"/>
    <cellStyle name="Output 3 10 4 6" xfId="8510"/>
    <cellStyle name="Output 3 10 4 6 2" xfId="26070"/>
    <cellStyle name="Output 3 10 4 6 3" xfId="43558"/>
    <cellStyle name="Output 3 10 4 7" xfId="9078"/>
    <cellStyle name="Output 3 10 4 7 2" xfId="26638"/>
    <cellStyle name="Output 3 10 4 7 3" xfId="44126"/>
    <cellStyle name="Output 3 10 4 8" xfId="9646"/>
    <cellStyle name="Output 3 10 4 8 2" xfId="27206"/>
    <cellStyle name="Output 3 10 4 8 3" xfId="44694"/>
    <cellStyle name="Output 3 10 4 9" xfId="10225"/>
    <cellStyle name="Output 3 10 4 9 2" xfId="27785"/>
    <cellStyle name="Output 3 10 4 9 3" xfId="45273"/>
    <cellStyle name="Output 3 10 40" xfId="53673"/>
    <cellStyle name="Output 3 10 41" xfId="53794"/>
    <cellStyle name="Output 3 10 5" xfId="1223"/>
    <cellStyle name="Output 3 10 5 2" xfId="18815"/>
    <cellStyle name="Output 3 10 5 3" xfId="36303"/>
    <cellStyle name="Output 3 10 6" xfId="1659"/>
    <cellStyle name="Output 3 10 6 2" xfId="19251"/>
    <cellStyle name="Output 3 10 6 3" xfId="36739"/>
    <cellStyle name="Output 3 10 7" xfId="2094"/>
    <cellStyle name="Output 3 10 7 2" xfId="19686"/>
    <cellStyle name="Output 3 10 7 3" xfId="37174"/>
    <cellStyle name="Output 3 10 8" xfId="2530"/>
    <cellStyle name="Output 3 10 8 2" xfId="20122"/>
    <cellStyle name="Output 3 10 8 3" xfId="37610"/>
    <cellStyle name="Output 3 10 9" xfId="2892"/>
    <cellStyle name="Output 3 10 9 2" xfId="20484"/>
    <cellStyle name="Output 3 10 9 3" xfId="37972"/>
    <cellStyle name="Output 3 11" xfId="297"/>
    <cellStyle name="Output 3 11 10" xfId="4073"/>
    <cellStyle name="Output 3 11 10 2" xfId="21665"/>
    <cellStyle name="Output 3 11 10 3" xfId="39153"/>
    <cellStyle name="Output 3 11 11" xfId="4494"/>
    <cellStyle name="Output 3 11 11 2" xfId="22086"/>
    <cellStyle name="Output 3 11 11 3" xfId="39574"/>
    <cellStyle name="Output 3 11 12" xfId="4915"/>
    <cellStyle name="Output 3 11 12 2" xfId="22507"/>
    <cellStyle name="Output 3 11 12 3" xfId="39995"/>
    <cellStyle name="Output 3 11 13" xfId="5316"/>
    <cellStyle name="Output 3 11 13 2" xfId="22908"/>
    <cellStyle name="Output 3 11 13 3" xfId="40396"/>
    <cellStyle name="Output 3 11 14" xfId="6029"/>
    <cellStyle name="Output 3 11 14 2" xfId="23621"/>
    <cellStyle name="Output 3 11 14 3" xfId="41109"/>
    <cellStyle name="Output 3 11 15" xfId="6630"/>
    <cellStyle name="Output 3 11 15 2" xfId="24190"/>
    <cellStyle name="Output 3 11 15 3" xfId="41678"/>
    <cellStyle name="Output 3 11 16" xfId="7210"/>
    <cellStyle name="Output 3 11 16 2" xfId="24770"/>
    <cellStyle name="Output 3 11 16 3" xfId="42258"/>
    <cellStyle name="Output 3 11 17" xfId="7778"/>
    <cellStyle name="Output 3 11 17 2" xfId="25338"/>
    <cellStyle name="Output 3 11 17 3" xfId="42826"/>
    <cellStyle name="Output 3 11 18" xfId="8346"/>
    <cellStyle name="Output 3 11 18 2" xfId="25906"/>
    <cellStyle name="Output 3 11 18 3" xfId="43394"/>
    <cellStyle name="Output 3 11 19" xfId="8914"/>
    <cellStyle name="Output 3 11 19 2" xfId="26474"/>
    <cellStyle name="Output 3 11 19 3" xfId="43962"/>
    <cellStyle name="Output 3 11 2" xfId="563"/>
    <cellStyle name="Output 3 11 2 2" xfId="18598"/>
    <cellStyle name="Output 3 11 2 3" xfId="36086"/>
    <cellStyle name="Output 3 11 20" xfId="9482"/>
    <cellStyle name="Output 3 11 20 2" xfId="27042"/>
    <cellStyle name="Output 3 11 20 3" xfId="44530"/>
    <cellStyle name="Output 3 11 21" xfId="10062"/>
    <cellStyle name="Output 3 11 21 2" xfId="27622"/>
    <cellStyle name="Output 3 11 21 3" xfId="45110"/>
    <cellStyle name="Output 3 11 22" xfId="10629"/>
    <cellStyle name="Output 3 11 22 2" xfId="28189"/>
    <cellStyle name="Output 3 11 22 3" xfId="45677"/>
    <cellStyle name="Output 3 11 23" xfId="11140"/>
    <cellStyle name="Output 3 11 23 2" xfId="28700"/>
    <cellStyle name="Output 3 11 23 3" xfId="46188"/>
    <cellStyle name="Output 3 11 24" xfId="11719"/>
    <cellStyle name="Output 3 11 24 2" xfId="29279"/>
    <cellStyle name="Output 3 11 24 3" xfId="46767"/>
    <cellStyle name="Output 3 11 25" xfId="12297"/>
    <cellStyle name="Output 3 11 25 2" xfId="29857"/>
    <cellStyle name="Output 3 11 25 3" xfId="47345"/>
    <cellStyle name="Output 3 11 26" xfId="12876"/>
    <cellStyle name="Output 3 11 26 2" xfId="30436"/>
    <cellStyle name="Output 3 11 26 3" xfId="47924"/>
    <cellStyle name="Output 3 11 27" xfId="13452"/>
    <cellStyle name="Output 3 11 27 2" xfId="31012"/>
    <cellStyle name="Output 3 11 27 3" xfId="48500"/>
    <cellStyle name="Output 3 11 28" xfId="14029"/>
    <cellStyle name="Output 3 11 28 2" xfId="31589"/>
    <cellStyle name="Output 3 11 28 3" xfId="49077"/>
    <cellStyle name="Output 3 11 29" xfId="14589"/>
    <cellStyle name="Output 3 11 29 2" xfId="32149"/>
    <cellStyle name="Output 3 11 29 3" xfId="49637"/>
    <cellStyle name="Output 3 11 3" xfId="1056"/>
    <cellStyle name="Output 3 11 3 2" xfId="18672"/>
    <cellStyle name="Output 3 11 3 3" xfId="36160"/>
    <cellStyle name="Output 3 11 30" xfId="15144"/>
    <cellStyle name="Output 3 11 30 2" xfId="32704"/>
    <cellStyle name="Output 3 11 30 3" xfId="50192"/>
    <cellStyle name="Output 3 11 31" xfId="15709"/>
    <cellStyle name="Output 3 11 31 2" xfId="33269"/>
    <cellStyle name="Output 3 11 31 3" xfId="50757"/>
    <cellStyle name="Output 3 11 32" xfId="16256"/>
    <cellStyle name="Output 3 11 32 2" xfId="33816"/>
    <cellStyle name="Output 3 11 32 3" xfId="51304"/>
    <cellStyle name="Output 3 11 33" xfId="16807"/>
    <cellStyle name="Output 3 11 33 2" xfId="34367"/>
    <cellStyle name="Output 3 11 33 3" xfId="51855"/>
    <cellStyle name="Output 3 11 34" xfId="17328"/>
    <cellStyle name="Output 3 11 34 2" xfId="34888"/>
    <cellStyle name="Output 3 11 34 3" xfId="52376"/>
    <cellStyle name="Output 3 11 35" xfId="17932"/>
    <cellStyle name="Output 3 11 36" xfId="35420"/>
    <cellStyle name="Output 3 11 37" xfId="53110"/>
    <cellStyle name="Output 3 11 38" xfId="53546"/>
    <cellStyle name="Output 3 11 39" xfId="53671"/>
    <cellStyle name="Output 3 11 4" xfId="1491"/>
    <cellStyle name="Output 3 11 4 2" xfId="19083"/>
    <cellStyle name="Output 3 11 4 3" xfId="36571"/>
    <cellStyle name="Output 3 11 5" xfId="1927"/>
    <cellStyle name="Output 3 11 5 2" xfId="19519"/>
    <cellStyle name="Output 3 11 5 3" xfId="37007"/>
    <cellStyle name="Output 3 11 6" xfId="2362"/>
    <cellStyle name="Output 3 11 6 2" xfId="19954"/>
    <cellStyle name="Output 3 11 6 3" xfId="37442"/>
    <cellStyle name="Output 3 11 7" xfId="3089"/>
    <cellStyle name="Output 3 11 7 2" xfId="20681"/>
    <cellStyle name="Output 3 11 7 3" xfId="38169"/>
    <cellStyle name="Output 3 11 8" xfId="3158"/>
    <cellStyle name="Output 3 11 8 2" xfId="20750"/>
    <cellStyle name="Output 3 11 8 3" xfId="38238"/>
    <cellStyle name="Output 3 11 9" xfId="3648"/>
    <cellStyle name="Output 3 11 9 2" xfId="21240"/>
    <cellStyle name="Output 3 11 9 3" xfId="38728"/>
    <cellStyle name="Output 3 12" xfId="303"/>
    <cellStyle name="Output 3 12 10" xfId="4231"/>
    <cellStyle name="Output 3 12 10 2" xfId="21823"/>
    <cellStyle name="Output 3 12 10 3" xfId="39311"/>
    <cellStyle name="Output 3 12 11" xfId="4652"/>
    <cellStyle name="Output 3 12 11 2" xfId="22244"/>
    <cellStyle name="Output 3 12 11 3" xfId="39732"/>
    <cellStyle name="Output 3 12 12" xfId="5053"/>
    <cellStyle name="Output 3 12 12 2" xfId="22645"/>
    <cellStyle name="Output 3 12 12 3" xfId="40133"/>
    <cellStyle name="Output 3 12 13" xfId="5453"/>
    <cellStyle name="Output 3 12 13 2" xfId="23045"/>
    <cellStyle name="Output 3 12 13 3" xfId="40533"/>
    <cellStyle name="Output 3 12 14" xfId="6198"/>
    <cellStyle name="Output 3 12 14 2" xfId="23758"/>
    <cellStyle name="Output 3 12 14 3" xfId="41246"/>
    <cellStyle name="Output 3 12 15" xfId="6799"/>
    <cellStyle name="Output 3 12 15 2" xfId="24359"/>
    <cellStyle name="Output 3 12 15 3" xfId="41847"/>
    <cellStyle name="Output 3 12 16" xfId="7379"/>
    <cellStyle name="Output 3 12 16 2" xfId="24939"/>
    <cellStyle name="Output 3 12 16 3" xfId="42427"/>
    <cellStyle name="Output 3 12 17" xfId="7947"/>
    <cellStyle name="Output 3 12 17 2" xfId="25507"/>
    <cellStyle name="Output 3 12 17 3" xfId="42995"/>
    <cellStyle name="Output 3 12 18" xfId="8515"/>
    <cellStyle name="Output 3 12 18 2" xfId="26075"/>
    <cellStyle name="Output 3 12 18 3" xfId="43563"/>
    <cellStyle name="Output 3 12 19" xfId="9083"/>
    <cellStyle name="Output 3 12 19 2" xfId="26643"/>
    <cellStyle name="Output 3 12 19 3" xfId="44131"/>
    <cellStyle name="Output 3 12 2" xfId="735"/>
    <cellStyle name="Output 3 12 2 2" xfId="18603"/>
    <cellStyle name="Output 3 12 2 3" xfId="36091"/>
    <cellStyle name="Output 3 12 20" xfId="9651"/>
    <cellStyle name="Output 3 12 20 2" xfId="27211"/>
    <cellStyle name="Output 3 12 20 3" xfId="44699"/>
    <cellStyle name="Output 3 12 21" xfId="10230"/>
    <cellStyle name="Output 3 12 21 2" xfId="27790"/>
    <cellStyle name="Output 3 12 21 3" xfId="45278"/>
    <cellStyle name="Output 3 12 22" xfId="10797"/>
    <cellStyle name="Output 3 12 22 2" xfId="28357"/>
    <cellStyle name="Output 3 12 22 3" xfId="45845"/>
    <cellStyle name="Output 3 12 23" xfId="11307"/>
    <cellStyle name="Output 3 12 23 2" xfId="28867"/>
    <cellStyle name="Output 3 12 23 3" xfId="46355"/>
    <cellStyle name="Output 3 12 24" xfId="11888"/>
    <cellStyle name="Output 3 12 24 2" xfId="29448"/>
    <cellStyle name="Output 3 12 24 3" xfId="46936"/>
    <cellStyle name="Output 3 12 25" xfId="12466"/>
    <cellStyle name="Output 3 12 25 2" xfId="30026"/>
    <cellStyle name="Output 3 12 25 3" xfId="47514"/>
    <cellStyle name="Output 3 12 26" xfId="13042"/>
    <cellStyle name="Output 3 12 26 2" xfId="30602"/>
    <cellStyle name="Output 3 12 26 3" xfId="48090"/>
    <cellStyle name="Output 3 12 27" xfId="13618"/>
    <cellStyle name="Output 3 12 27 2" xfId="31178"/>
    <cellStyle name="Output 3 12 27 3" xfId="48666"/>
    <cellStyle name="Output 3 12 28" xfId="14192"/>
    <cellStyle name="Output 3 12 28 2" xfId="31752"/>
    <cellStyle name="Output 3 12 28 3" xfId="49240"/>
    <cellStyle name="Output 3 12 29" xfId="14748"/>
    <cellStyle name="Output 3 12 29 2" xfId="32308"/>
    <cellStyle name="Output 3 12 29 3" xfId="49796"/>
    <cellStyle name="Output 3 12 3" xfId="1228"/>
    <cellStyle name="Output 3 12 3 2" xfId="18820"/>
    <cellStyle name="Output 3 12 3 3" xfId="36308"/>
    <cellStyle name="Output 3 12 30" xfId="15305"/>
    <cellStyle name="Output 3 12 30 2" xfId="32865"/>
    <cellStyle name="Output 3 12 30 3" xfId="50353"/>
    <cellStyle name="Output 3 12 31" xfId="15863"/>
    <cellStyle name="Output 3 12 31 2" xfId="33423"/>
    <cellStyle name="Output 3 12 31 3" xfId="50911"/>
    <cellStyle name="Output 3 12 32" xfId="16411"/>
    <cellStyle name="Output 3 12 32 2" xfId="33971"/>
    <cellStyle name="Output 3 12 32 3" xfId="51459"/>
    <cellStyle name="Output 3 12 33" xfId="16944"/>
    <cellStyle name="Output 3 12 33 2" xfId="34504"/>
    <cellStyle name="Output 3 12 33 3" xfId="51992"/>
    <cellStyle name="Output 3 12 34" xfId="17465"/>
    <cellStyle name="Output 3 12 34 2" xfId="35025"/>
    <cellStyle name="Output 3 12 34 3" xfId="52513"/>
    <cellStyle name="Output 3 12 35" xfId="18069"/>
    <cellStyle name="Output 3 12 36" xfId="35557"/>
    <cellStyle name="Output 3 12 37" xfId="53283"/>
    <cellStyle name="Output 3 12 38" xfId="53676"/>
    <cellStyle name="Output 3 12 39" xfId="53785"/>
    <cellStyle name="Output 3 12 4" xfId="1664"/>
    <cellStyle name="Output 3 12 4 2" xfId="19256"/>
    <cellStyle name="Output 3 12 4 3" xfId="36744"/>
    <cellStyle name="Output 3 12 5" xfId="2099"/>
    <cellStyle name="Output 3 12 5 2" xfId="19691"/>
    <cellStyle name="Output 3 12 5 3" xfId="37179"/>
    <cellStyle name="Output 3 12 6" xfId="2535"/>
    <cellStyle name="Output 3 12 6 2" xfId="20127"/>
    <cellStyle name="Output 3 12 6 3" xfId="37615"/>
    <cellStyle name="Output 3 12 7" xfId="2887"/>
    <cellStyle name="Output 3 12 7 2" xfId="20479"/>
    <cellStyle name="Output 3 12 7 3" xfId="37967"/>
    <cellStyle name="Output 3 12 8" xfId="3385"/>
    <cellStyle name="Output 3 12 8 2" xfId="20977"/>
    <cellStyle name="Output 3 12 8 3" xfId="38465"/>
    <cellStyle name="Output 3 12 9" xfId="3810"/>
    <cellStyle name="Output 3 12 9 2" xfId="21402"/>
    <cellStyle name="Output 3 12 9 3" xfId="38890"/>
    <cellStyle name="Output 3 13" xfId="308"/>
    <cellStyle name="Output 3 13 10" xfId="10594"/>
    <cellStyle name="Output 3 13 10 2" xfId="28154"/>
    <cellStyle name="Output 3 13 10 3" xfId="45642"/>
    <cellStyle name="Output 3 13 11" xfId="11105"/>
    <cellStyle name="Output 3 13 11 2" xfId="28665"/>
    <cellStyle name="Output 3 13 11 3" xfId="46153"/>
    <cellStyle name="Output 3 13 12" xfId="11684"/>
    <cellStyle name="Output 3 13 12 2" xfId="29244"/>
    <cellStyle name="Output 3 13 12 3" xfId="46732"/>
    <cellStyle name="Output 3 13 13" xfId="12262"/>
    <cellStyle name="Output 3 13 13 2" xfId="29822"/>
    <cellStyle name="Output 3 13 13 3" xfId="47310"/>
    <cellStyle name="Output 3 13 14" xfId="12841"/>
    <cellStyle name="Output 3 13 14 2" xfId="30401"/>
    <cellStyle name="Output 3 13 14 3" xfId="47889"/>
    <cellStyle name="Output 3 13 15" xfId="13417"/>
    <cellStyle name="Output 3 13 15 2" xfId="30977"/>
    <cellStyle name="Output 3 13 15 3" xfId="48465"/>
    <cellStyle name="Output 3 13 16" xfId="13994"/>
    <cellStyle name="Output 3 13 16 2" xfId="31554"/>
    <cellStyle name="Output 3 13 16 3" xfId="49042"/>
    <cellStyle name="Output 3 13 17" xfId="14554"/>
    <cellStyle name="Output 3 13 17 2" xfId="32114"/>
    <cellStyle name="Output 3 13 17 3" xfId="49602"/>
    <cellStyle name="Output 3 13 18" xfId="15109"/>
    <cellStyle name="Output 3 13 18 2" xfId="32669"/>
    <cellStyle name="Output 3 13 18 3" xfId="50157"/>
    <cellStyle name="Output 3 13 19" xfId="15674"/>
    <cellStyle name="Output 3 13 19 2" xfId="33234"/>
    <cellStyle name="Output 3 13 19 3" xfId="50722"/>
    <cellStyle name="Output 3 13 2" xfId="5994"/>
    <cellStyle name="Output 3 13 2 2" xfId="23586"/>
    <cellStyle name="Output 3 13 2 3" xfId="41074"/>
    <cellStyle name="Output 3 13 20" xfId="16221"/>
    <cellStyle name="Output 3 13 20 2" xfId="33781"/>
    <cellStyle name="Output 3 13 20 3" xfId="51269"/>
    <cellStyle name="Output 3 13 21" xfId="16772"/>
    <cellStyle name="Output 3 13 21 2" xfId="34332"/>
    <cellStyle name="Output 3 13 21 3" xfId="51820"/>
    <cellStyle name="Output 3 13 22" xfId="17293"/>
    <cellStyle name="Output 3 13 22 2" xfId="34853"/>
    <cellStyle name="Output 3 13 22 3" xfId="52341"/>
    <cellStyle name="Output 3 13 23" xfId="18355"/>
    <cellStyle name="Output 3 13 23 2" xfId="35843"/>
    <cellStyle name="Output 3 13 24" xfId="17897"/>
    <cellStyle name="Output 3 13 25" xfId="35385"/>
    <cellStyle name="Output 3 13 3" xfId="6595"/>
    <cellStyle name="Output 3 13 3 2" xfId="24155"/>
    <cellStyle name="Output 3 13 3 3" xfId="41643"/>
    <cellStyle name="Output 3 13 4" xfId="7175"/>
    <cellStyle name="Output 3 13 4 2" xfId="24735"/>
    <cellStyle name="Output 3 13 4 3" xfId="42223"/>
    <cellStyle name="Output 3 13 5" xfId="7743"/>
    <cellStyle name="Output 3 13 5 2" xfId="25303"/>
    <cellStyle name="Output 3 13 5 3" xfId="42791"/>
    <cellStyle name="Output 3 13 6" xfId="8311"/>
    <cellStyle name="Output 3 13 6 2" xfId="25871"/>
    <cellStyle name="Output 3 13 6 3" xfId="43359"/>
    <cellStyle name="Output 3 13 7" xfId="8879"/>
    <cellStyle name="Output 3 13 7 2" xfId="26439"/>
    <cellStyle name="Output 3 13 7 3" xfId="43927"/>
    <cellStyle name="Output 3 13 8" xfId="9447"/>
    <cellStyle name="Output 3 13 8 2" xfId="27007"/>
    <cellStyle name="Output 3 13 8 3" xfId="44495"/>
    <cellStyle name="Output 3 13 9" xfId="10027"/>
    <cellStyle name="Output 3 13 9 2" xfId="27587"/>
    <cellStyle name="Output 3 13 9 3" xfId="45075"/>
    <cellStyle name="Output 3 14" xfId="322"/>
    <cellStyle name="Output 3 14 2" xfId="18369"/>
    <cellStyle name="Output 3 14 3" xfId="35857"/>
    <cellStyle name="Output 3 15" xfId="333"/>
    <cellStyle name="Output 3 15 2" xfId="18380"/>
    <cellStyle name="Output 3 15 3" xfId="35868"/>
    <cellStyle name="Output 3 16" xfId="341"/>
    <cellStyle name="Output 3 16 2" xfId="18388"/>
    <cellStyle name="Output 3 16 3" xfId="35876"/>
    <cellStyle name="Output 3 17" xfId="346"/>
    <cellStyle name="Output 3 17 2" xfId="18393"/>
    <cellStyle name="Output 3 17 3" xfId="35881"/>
    <cellStyle name="Output 3 18" xfId="350"/>
    <cellStyle name="Output 3 18 2" xfId="18397"/>
    <cellStyle name="Output 3 18 3" xfId="35885"/>
    <cellStyle name="Output 3 19" xfId="354"/>
    <cellStyle name="Output 3 19 2" xfId="18401"/>
    <cellStyle name="Output 3 19 3" xfId="35889"/>
    <cellStyle name="Output 3 2" xfId="218"/>
    <cellStyle name="Output 3 2 10" xfId="2380"/>
    <cellStyle name="Output 3 2 10 2" xfId="19972"/>
    <cellStyle name="Output 3 2 10 3" xfId="37460"/>
    <cellStyle name="Output 3 2 11" xfId="3008"/>
    <cellStyle name="Output 3 2 11 2" xfId="20600"/>
    <cellStyle name="Output 3 2 11 3" xfId="38088"/>
    <cellStyle name="Output 3 2 12" xfId="3234"/>
    <cellStyle name="Output 3 2 12 2" xfId="20826"/>
    <cellStyle name="Output 3 2 12 3" xfId="38314"/>
    <cellStyle name="Output 3 2 13" xfId="3665"/>
    <cellStyle name="Output 3 2 13 2" xfId="21257"/>
    <cellStyle name="Output 3 2 13 3" xfId="38745"/>
    <cellStyle name="Output 3 2 14" xfId="4089"/>
    <cellStyle name="Output 3 2 14 2" xfId="21681"/>
    <cellStyle name="Output 3 2 14 3" xfId="39169"/>
    <cellStyle name="Output 3 2 15" xfId="4510"/>
    <cellStyle name="Output 3 2 15 2" xfId="22102"/>
    <cellStyle name="Output 3 2 15 3" xfId="39590"/>
    <cellStyle name="Output 3 2 16" xfId="4928"/>
    <cellStyle name="Output 3 2 16 2" xfId="22520"/>
    <cellStyle name="Output 3 2 16 3" xfId="40008"/>
    <cellStyle name="Output 3 2 17" xfId="5328"/>
    <cellStyle name="Output 3 2 17 2" xfId="22920"/>
    <cellStyle name="Output 3 2 17 3" xfId="40408"/>
    <cellStyle name="Output 3 2 18" xfId="5831"/>
    <cellStyle name="Output 3 2 18 2" xfId="23423"/>
    <cellStyle name="Output 3 2 18 3" xfId="40911"/>
    <cellStyle name="Output 3 2 19" xfId="5740"/>
    <cellStyle name="Output 3 2 19 2" xfId="23332"/>
    <cellStyle name="Output 3 2 19 3" xfId="40820"/>
    <cellStyle name="Output 3 2 2" xfId="647"/>
    <cellStyle name="Output 3 2 2 10" xfId="3723"/>
    <cellStyle name="Output 3 2 2 10 2" xfId="21315"/>
    <cellStyle name="Output 3 2 2 10 3" xfId="38803"/>
    <cellStyle name="Output 3 2 2 11" xfId="4144"/>
    <cellStyle name="Output 3 2 2 11 2" xfId="21736"/>
    <cellStyle name="Output 3 2 2 11 3" xfId="39224"/>
    <cellStyle name="Output 3 2 2 12" xfId="4565"/>
    <cellStyle name="Output 3 2 2 12 2" xfId="22157"/>
    <cellStyle name="Output 3 2 2 12 3" xfId="39645"/>
    <cellStyle name="Output 3 2 2 13" xfId="4976"/>
    <cellStyle name="Output 3 2 2 13 2" xfId="22568"/>
    <cellStyle name="Output 3 2 2 13 3" xfId="40056"/>
    <cellStyle name="Output 3 2 2 14" xfId="5376"/>
    <cellStyle name="Output 3 2 2 14 2" xfId="22968"/>
    <cellStyle name="Output 3 2 2 14 3" xfId="40456"/>
    <cellStyle name="Output 3 2 2 15" xfId="5897"/>
    <cellStyle name="Output 3 2 2 15 2" xfId="23489"/>
    <cellStyle name="Output 3 2 2 15 3" xfId="40977"/>
    <cellStyle name="Output 3 2 2 16" xfId="6496"/>
    <cellStyle name="Output 3 2 2 16 2" xfId="24056"/>
    <cellStyle name="Output 3 2 2 16 3" xfId="41544"/>
    <cellStyle name="Output 3 2 2 17" xfId="7076"/>
    <cellStyle name="Output 3 2 2 17 2" xfId="24636"/>
    <cellStyle name="Output 3 2 2 17 3" xfId="42124"/>
    <cellStyle name="Output 3 2 2 18" xfId="7644"/>
    <cellStyle name="Output 3 2 2 18 2" xfId="25204"/>
    <cellStyle name="Output 3 2 2 18 3" xfId="42692"/>
    <cellStyle name="Output 3 2 2 19" xfId="8212"/>
    <cellStyle name="Output 3 2 2 19 2" xfId="25772"/>
    <cellStyle name="Output 3 2 2 19 3" xfId="43260"/>
    <cellStyle name="Output 3 2 2 2" xfId="795"/>
    <cellStyle name="Output 3 2 2 2 10" xfId="4712"/>
    <cellStyle name="Output 3 2 2 2 10 2" xfId="22304"/>
    <cellStyle name="Output 3 2 2 2 10 3" xfId="39792"/>
    <cellStyle name="Output 3 2 2 2 11" xfId="5113"/>
    <cellStyle name="Output 3 2 2 2 11 2" xfId="22705"/>
    <cellStyle name="Output 3 2 2 2 11 3" xfId="40193"/>
    <cellStyle name="Output 3 2 2 2 12" xfId="5513"/>
    <cellStyle name="Output 3 2 2 2 12 2" xfId="23105"/>
    <cellStyle name="Output 3 2 2 2 12 3" xfId="40593"/>
    <cellStyle name="Output 3 2 2 2 13" xfId="6258"/>
    <cellStyle name="Output 3 2 2 2 13 2" xfId="23818"/>
    <cellStyle name="Output 3 2 2 2 13 3" xfId="41306"/>
    <cellStyle name="Output 3 2 2 2 14" xfId="6859"/>
    <cellStyle name="Output 3 2 2 2 14 2" xfId="24419"/>
    <cellStyle name="Output 3 2 2 2 14 3" xfId="41907"/>
    <cellStyle name="Output 3 2 2 2 15" xfId="7439"/>
    <cellStyle name="Output 3 2 2 2 15 2" xfId="24999"/>
    <cellStyle name="Output 3 2 2 2 15 3" xfId="42487"/>
    <cellStyle name="Output 3 2 2 2 16" xfId="8007"/>
    <cellStyle name="Output 3 2 2 2 16 2" xfId="25567"/>
    <cellStyle name="Output 3 2 2 2 16 3" xfId="43055"/>
    <cellStyle name="Output 3 2 2 2 17" xfId="8575"/>
    <cellStyle name="Output 3 2 2 2 17 2" xfId="26135"/>
    <cellStyle name="Output 3 2 2 2 17 3" xfId="43623"/>
    <cellStyle name="Output 3 2 2 2 18" xfId="9143"/>
    <cellStyle name="Output 3 2 2 2 18 2" xfId="26703"/>
    <cellStyle name="Output 3 2 2 2 18 3" xfId="44191"/>
    <cellStyle name="Output 3 2 2 2 19" xfId="9711"/>
    <cellStyle name="Output 3 2 2 2 19 2" xfId="27271"/>
    <cellStyle name="Output 3 2 2 2 19 3" xfId="44759"/>
    <cellStyle name="Output 3 2 2 2 2" xfId="1288"/>
    <cellStyle name="Output 3 2 2 2 2 2" xfId="18880"/>
    <cellStyle name="Output 3 2 2 2 2 3" xfId="36368"/>
    <cellStyle name="Output 3 2 2 2 20" xfId="10290"/>
    <cellStyle name="Output 3 2 2 2 20 2" xfId="27850"/>
    <cellStyle name="Output 3 2 2 2 20 3" xfId="45338"/>
    <cellStyle name="Output 3 2 2 2 21" xfId="10857"/>
    <cellStyle name="Output 3 2 2 2 21 2" xfId="28417"/>
    <cellStyle name="Output 3 2 2 2 21 3" xfId="45905"/>
    <cellStyle name="Output 3 2 2 2 22" xfId="11367"/>
    <cellStyle name="Output 3 2 2 2 22 2" xfId="28927"/>
    <cellStyle name="Output 3 2 2 2 22 3" xfId="46415"/>
    <cellStyle name="Output 3 2 2 2 23" xfId="11948"/>
    <cellStyle name="Output 3 2 2 2 23 2" xfId="29508"/>
    <cellStyle name="Output 3 2 2 2 23 3" xfId="46996"/>
    <cellStyle name="Output 3 2 2 2 24" xfId="12526"/>
    <cellStyle name="Output 3 2 2 2 24 2" xfId="30086"/>
    <cellStyle name="Output 3 2 2 2 24 3" xfId="47574"/>
    <cellStyle name="Output 3 2 2 2 25" xfId="13102"/>
    <cellStyle name="Output 3 2 2 2 25 2" xfId="30662"/>
    <cellStyle name="Output 3 2 2 2 25 3" xfId="48150"/>
    <cellStyle name="Output 3 2 2 2 26" xfId="13678"/>
    <cellStyle name="Output 3 2 2 2 26 2" xfId="31238"/>
    <cellStyle name="Output 3 2 2 2 26 3" xfId="48726"/>
    <cellStyle name="Output 3 2 2 2 27" xfId="14252"/>
    <cellStyle name="Output 3 2 2 2 27 2" xfId="31812"/>
    <cellStyle name="Output 3 2 2 2 27 3" xfId="49300"/>
    <cellStyle name="Output 3 2 2 2 28" xfId="14808"/>
    <cellStyle name="Output 3 2 2 2 28 2" xfId="32368"/>
    <cellStyle name="Output 3 2 2 2 28 3" xfId="49856"/>
    <cellStyle name="Output 3 2 2 2 29" xfId="15365"/>
    <cellStyle name="Output 3 2 2 2 29 2" xfId="32925"/>
    <cellStyle name="Output 3 2 2 2 29 3" xfId="50413"/>
    <cellStyle name="Output 3 2 2 2 3" xfId="1724"/>
    <cellStyle name="Output 3 2 2 2 3 2" xfId="19316"/>
    <cellStyle name="Output 3 2 2 2 3 3" xfId="36804"/>
    <cellStyle name="Output 3 2 2 2 30" xfId="15923"/>
    <cellStyle name="Output 3 2 2 2 30 2" xfId="33483"/>
    <cellStyle name="Output 3 2 2 2 30 3" xfId="50971"/>
    <cellStyle name="Output 3 2 2 2 31" xfId="16471"/>
    <cellStyle name="Output 3 2 2 2 31 2" xfId="34031"/>
    <cellStyle name="Output 3 2 2 2 31 3" xfId="51519"/>
    <cellStyle name="Output 3 2 2 2 32" xfId="17004"/>
    <cellStyle name="Output 3 2 2 2 32 2" xfId="34564"/>
    <cellStyle name="Output 3 2 2 2 32 3" xfId="52052"/>
    <cellStyle name="Output 3 2 2 2 33" xfId="17525"/>
    <cellStyle name="Output 3 2 2 2 33 2" xfId="35085"/>
    <cellStyle name="Output 3 2 2 2 33 3" xfId="52573"/>
    <cellStyle name="Output 3 2 2 2 34" xfId="18129"/>
    <cellStyle name="Output 3 2 2 2 35" xfId="35617"/>
    <cellStyle name="Output 3 2 2 2 36" xfId="53343"/>
    <cellStyle name="Output 3 2 2 2 37" xfId="53721"/>
    <cellStyle name="Output 3 2 2 2 38" xfId="53052"/>
    <cellStyle name="Output 3 2 2 2 4" xfId="2159"/>
    <cellStyle name="Output 3 2 2 2 4 2" xfId="19751"/>
    <cellStyle name="Output 3 2 2 2 4 3" xfId="37239"/>
    <cellStyle name="Output 3 2 2 2 5" xfId="2595"/>
    <cellStyle name="Output 3 2 2 2 5 2" xfId="20187"/>
    <cellStyle name="Output 3 2 2 2 5 3" xfId="37675"/>
    <cellStyle name="Output 3 2 2 2 6" xfId="3107"/>
    <cellStyle name="Output 3 2 2 2 6 2" xfId="20699"/>
    <cellStyle name="Output 3 2 2 2 6 3" xfId="38187"/>
    <cellStyle name="Output 3 2 2 2 7" xfId="3445"/>
    <cellStyle name="Output 3 2 2 2 7 2" xfId="21037"/>
    <cellStyle name="Output 3 2 2 2 7 3" xfId="38525"/>
    <cellStyle name="Output 3 2 2 2 8" xfId="3870"/>
    <cellStyle name="Output 3 2 2 2 8 2" xfId="21462"/>
    <cellStyle name="Output 3 2 2 2 8 3" xfId="38950"/>
    <cellStyle name="Output 3 2 2 2 9" xfId="4291"/>
    <cellStyle name="Output 3 2 2 2 9 2" xfId="21883"/>
    <cellStyle name="Output 3 2 2 2 9 3" xfId="39371"/>
    <cellStyle name="Output 3 2 2 20" xfId="8780"/>
    <cellStyle name="Output 3 2 2 20 2" xfId="26340"/>
    <cellStyle name="Output 3 2 2 20 3" xfId="43828"/>
    <cellStyle name="Output 3 2 2 21" xfId="9348"/>
    <cellStyle name="Output 3 2 2 21 2" xfId="26908"/>
    <cellStyle name="Output 3 2 2 21 3" xfId="44396"/>
    <cellStyle name="Output 3 2 2 22" xfId="9928"/>
    <cellStyle name="Output 3 2 2 22 2" xfId="27488"/>
    <cellStyle name="Output 3 2 2 22 3" xfId="44976"/>
    <cellStyle name="Output 3 2 2 23" xfId="10146"/>
    <cellStyle name="Output 3 2 2 23 2" xfId="27706"/>
    <cellStyle name="Output 3 2 2 23 3" xfId="45194"/>
    <cellStyle name="Output 3 2 2 24" xfId="11585"/>
    <cellStyle name="Output 3 2 2 24 2" xfId="29145"/>
    <cellStyle name="Output 3 2 2 24 3" xfId="46633"/>
    <cellStyle name="Output 3 2 2 25" xfId="12165"/>
    <cellStyle name="Output 3 2 2 25 2" xfId="29725"/>
    <cellStyle name="Output 3 2 2 25 3" xfId="47213"/>
    <cellStyle name="Output 3 2 2 26" xfId="12743"/>
    <cellStyle name="Output 3 2 2 26 2" xfId="30303"/>
    <cellStyle name="Output 3 2 2 26 3" xfId="47791"/>
    <cellStyle name="Output 3 2 2 27" xfId="13319"/>
    <cellStyle name="Output 3 2 2 27 2" xfId="30879"/>
    <cellStyle name="Output 3 2 2 27 3" xfId="48367"/>
    <cellStyle name="Output 3 2 2 28" xfId="13895"/>
    <cellStyle name="Output 3 2 2 28 2" xfId="31455"/>
    <cellStyle name="Output 3 2 2 28 3" xfId="48943"/>
    <cellStyle name="Output 3 2 2 29" xfId="14457"/>
    <cellStyle name="Output 3 2 2 29 2" xfId="32017"/>
    <cellStyle name="Output 3 2 2 29 3" xfId="49505"/>
    <cellStyle name="Output 3 2 2 3" xfId="915"/>
    <cellStyle name="Output 3 2 2 3 10" xfId="4832"/>
    <cellStyle name="Output 3 2 2 3 10 2" xfId="22424"/>
    <cellStyle name="Output 3 2 2 3 10 3" xfId="39912"/>
    <cellStyle name="Output 3 2 2 3 11" xfId="5233"/>
    <cellStyle name="Output 3 2 2 3 11 2" xfId="22825"/>
    <cellStyle name="Output 3 2 2 3 11 3" xfId="40313"/>
    <cellStyle name="Output 3 2 2 3 12" xfId="5633"/>
    <cellStyle name="Output 3 2 2 3 12 2" xfId="23225"/>
    <cellStyle name="Output 3 2 2 3 12 3" xfId="40713"/>
    <cellStyle name="Output 3 2 2 3 13" xfId="6378"/>
    <cellStyle name="Output 3 2 2 3 13 2" xfId="23938"/>
    <cellStyle name="Output 3 2 2 3 13 3" xfId="41426"/>
    <cellStyle name="Output 3 2 2 3 14" xfId="6979"/>
    <cellStyle name="Output 3 2 2 3 14 2" xfId="24539"/>
    <cellStyle name="Output 3 2 2 3 14 3" xfId="42027"/>
    <cellStyle name="Output 3 2 2 3 15" xfId="7559"/>
    <cellStyle name="Output 3 2 2 3 15 2" xfId="25119"/>
    <cellStyle name="Output 3 2 2 3 15 3" xfId="42607"/>
    <cellStyle name="Output 3 2 2 3 16" xfId="8127"/>
    <cellStyle name="Output 3 2 2 3 16 2" xfId="25687"/>
    <cellStyle name="Output 3 2 2 3 16 3" xfId="43175"/>
    <cellStyle name="Output 3 2 2 3 17" xfId="8695"/>
    <cellStyle name="Output 3 2 2 3 17 2" xfId="26255"/>
    <cellStyle name="Output 3 2 2 3 17 3" xfId="43743"/>
    <cellStyle name="Output 3 2 2 3 18" xfId="9263"/>
    <cellStyle name="Output 3 2 2 3 18 2" xfId="26823"/>
    <cellStyle name="Output 3 2 2 3 18 3" xfId="44311"/>
    <cellStyle name="Output 3 2 2 3 19" xfId="9831"/>
    <cellStyle name="Output 3 2 2 3 19 2" xfId="27391"/>
    <cellStyle name="Output 3 2 2 3 19 3" xfId="44879"/>
    <cellStyle name="Output 3 2 2 3 2" xfId="1408"/>
    <cellStyle name="Output 3 2 2 3 2 2" xfId="19000"/>
    <cellStyle name="Output 3 2 2 3 2 3" xfId="36488"/>
    <cellStyle name="Output 3 2 2 3 20" xfId="10410"/>
    <cellStyle name="Output 3 2 2 3 20 2" xfId="27970"/>
    <cellStyle name="Output 3 2 2 3 20 3" xfId="45458"/>
    <cellStyle name="Output 3 2 2 3 21" xfId="10977"/>
    <cellStyle name="Output 3 2 2 3 21 2" xfId="28537"/>
    <cellStyle name="Output 3 2 2 3 21 3" xfId="46025"/>
    <cellStyle name="Output 3 2 2 3 22" xfId="11487"/>
    <cellStyle name="Output 3 2 2 3 22 2" xfId="29047"/>
    <cellStyle name="Output 3 2 2 3 22 3" xfId="46535"/>
    <cellStyle name="Output 3 2 2 3 23" xfId="12068"/>
    <cellStyle name="Output 3 2 2 3 23 2" xfId="29628"/>
    <cellStyle name="Output 3 2 2 3 23 3" xfId="47116"/>
    <cellStyle name="Output 3 2 2 3 24" xfId="12646"/>
    <cellStyle name="Output 3 2 2 3 24 2" xfId="30206"/>
    <cellStyle name="Output 3 2 2 3 24 3" xfId="47694"/>
    <cellStyle name="Output 3 2 2 3 25" xfId="13222"/>
    <cellStyle name="Output 3 2 2 3 25 2" xfId="30782"/>
    <cellStyle name="Output 3 2 2 3 25 3" xfId="48270"/>
    <cellStyle name="Output 3 2 2 3 26" xfId="13798"/>
    <cellStyle name="Output 3 2 2 3 26 2" xfId="31358"/>
    <cellStyle name="Output 3 2 2 3 26 3" xfId="48846"/>
    <cellStyle name="Output 3 2 2 3 27" xfId="14372"/>
    <cellStyle name="Output 3 2 2 3 27 2" xfId="31932"/>
    <cellStyle name="Output 3 2 2 3 27 3" xfId="49420"/>
    <cellStyle name="Output 3 2 2 3 28" xfId="14928"/>
    <cellStyle name="Output 3 2 2 3 28 2" xfId="32488"/>
    <cellStyle name="Output 3 2 2 3 28 3" xfId="49976"/>
    <cellStyle name="Output 3 2 2 3 29" xfId="15485"/>
    <cellStyle name="Output 3 2 2 3 29 2" xfId="33045"/>
    <cellStyle name="Output 3 2 2 3 29 3" xfId="50533"/>
    <cellStyle name="Output 3 2 2 3 3" xfId="1844"/>
    <cellStyle name="Output 3 2 2 3 3 2" xfId="19436"/>
    <cellStyle name="Output 3 2 2 3 3 3" xfId="36924"/>
    <cellStyle name="Output 3 2 2 3 30" xfId="16043"/>
    <cellStyle name="Output 3 2 2 3 30 2" xfId="33603"/>
    <cellStyle name="Output 3 2 2 3 30 3" xfId="51091"/>
    <cellStyle name="Output 3 2 2 3 31" xfId="16591"/>
    <cellStyle name="Output 3 2 2 3 31 2" xfId="34151"/>
    <cellStyle name="Output 3 2 2 3 31 3" xfId="51639"/>
    <cellStyle name="Output 3 2 2 3 32" xfId="17124"/>
    <cellStyle name="Output 3 2 2 3 32 2" xfId="34684"/>
    <cellStyle name="Output 3 2 2 3 32 3" xfId="52172"/>
    <cellStyle name="Output 3 2 2 3 33" xfId="17645"/>
    <cellStyle name="Output 3 2 2 3 33 2" xfId="35205"/>
    <cellStyle name="Output 3 2 2 3 33 3" xfId="52693"/>
    <cellStyle name="Output 3 2 2 3 34" xfId="18249"/>
    <cellStyle name="Output 3 2 2 3 35" xfId="35737"/>
    <cellStyle name="Output 3 2 2 3 36" xfId="53463"/>
    <cellStyle name="Output 3 2 2 3 37" xfId="53809"/>
    <cellStyle name="Output 3 2 2 3 38" xfId="52991"/>
    <cellStyle name="Output 3 2 2 3 4" xfId="2279"/>
    <cellStyle name="Output 3 2 2 3 4 2" xfId="19871"/>
    <cellStyle name="Output 3 2 2 3 4 3" xfId="37359"/>
    <cellStyle name="Output 3 2 2 3 5" xfId="2715"/>
    <cellStyle name="Output 3 2 2 3 5 2" xfId="20307"/>
    <cellStyle name="Output 3 2 2 3 5 3" xfId="37795"/>
    <cellStyle name="Output 3 2 2 3 6" xfId="2968"/>
    <cellStyle name="Output 3 2 2 3 6 2" xfId="20560"/>
    <cellStyle name="Output 3 2 2 3 6 3" xfId="38048"/>
    <cellStyle name="Output 3 2 2 3 7" xfId="3565"/>
    <cellStyle name="Output 3 2 2 3 7 2" xfId="21157"/>
    <cellStyle name="Output 3 2 2 3 7 3" xfId="38645"/>
    <cellStyle name="Output 3 2 2 3 8" xfId="3990"/>
    <cellStyle name="Output 3 2 2 3 8 2" xfId="21582"/>
    <cellStyle name="Output 3 2 2 3 8 3" xfId="39070"/>
    <cellStyle name="Output 3 2 2 3 9" xfId="4411"/>
    <cellStyle name="Output 3 2 2 3 9 2" xfId="22003"/>
    <cellStyle name="Output 3 2 2 3 9 3" xfId="39491"/>
    <cellStyle name="Output 3 2 2 30" xfId="15013"/>
    <cellStyle name="Output 3 2 2 30 2" xfId="32573"/>
    <cellStyle name="Output 3 2 2 30 3" xfId="50061"/>
    <cellStyle name="Output 3 2 2 31" xfId="15581"/>
    <cellStyle name="Output 3 2 2 31 2" xfId="33141"/>
    <cellStyle name="Output 3 2 2 31 3" xfId="50629"/>
    <cellStyle name="Output 3 2 2 32" xfId="16128"/>
    <cellStyle name="Output 3 2 2 32 2" xfId="33688"/>
    <cellStyle name="Output 3 2 2 32 3" xfId="51176"/>
    <cellStyle name="Output 3 2 2 33" xfId="16687"/>
    <cellStyle name="Output 3 2 2 33 2" xfId="34247"/>
    <cellStyle name="Output 3 2 2 33 3" xfId="51735"/>
    <cellStyle name="Output 3 2 2 34" xfId="17209"/>
    <cellStyle name="Output 3 2 2 34 2" xfId="34769"/>
    <cellStyle name="Output 3 2 2 34 3" xfId="52257"/>
    <cellStyle name="Output 3 2 2 35" xfId="17813"/>
    <cellStyle name="Output 3 2 2 36" xfId="35301"/>
    <cellStyle name="Output 3 2 2 37" xfId="53194"/>
    <cellStyle name="Output 3 2 2 38" xfId="53612"/>
    <cellStyle name="Output 3 2 2 39" xfId="53663"/>
    <cellStyle name="Output 3 2 2 4" xfId="1139"/>
    <cellStyle name="Output 3 2 2 4 10" xfId="10710"/>
    <cellStyle name="Output 3 2 2 4 10 2" xfId="28270"/>
    <cellStyle name="Output 3 2 2 4 10 3" xfId="45758"/>
    <cellStyle name="Output 3 2 2 4 11" xfId="11221"/>
    <cellStyle name="Output 3 2 2 4 11 2" xfId="28781"/>
    <cellStyle name="Output 3 2 2 4 11 3" xfId="46269"/>
    <cellStyle name="Output 3 2 2 4 12" xfId="11801"/>
    <cellStyle name="Output 3 2 2 4 12 2" xfId="29361"/>
    <cellStyle name="Output 3 2 2 4 12 3" xfId="46849"/>
    <cellStyle name="Output 3 2 2 4 13" xfId="12379"/>
    <cellStyle name="Output 3 2 2 4 13 2" xfId="29939"/>
    <cellStyle name="Output 3 2 2 4 13 3" xfId="47427"/>
    <cellStyle name="Output 3 2 2 4 14" xfId="12956"/>
    <cellStyle name="Output 3 2 2 4 14 2" xfId="30516"/>
    <cellStyle name="Output 3 2 2 4 14 3" xfId="48004"/>
    <cellStyle name="Output 3 2 2 4 15" xfId="13531"/>
    <cellStyle name="Output 3 2 2 4 15 2" xfId="31091"/>
    <cellStyle name="Output 3 2 2 4 15 3" xfId="48579"/>
    <cellStyle name="Output 3 2 2 4 16" xfId="14106"/>
    <cellStyle name="Output 3 2 2 4 16 2" xfId="31666"/>
    <cellStyle name="Output 3 2 2 4 16 3" xfId="49154"/>
    <cellStyle name="Output 3 2 2 4 17" xfId="14663"/>
    <cellStyle name="Output 3 2 2 4 17 2" xfId="32223"/>
    <cellStyle name="Output 3 2 2 4 17 3" xfId="49711"/>
    <cellStyle name="Output 3 2 2 4 18" xfId="15219"/>
    <cellStyle name="Output 3 2 2 4 18 2" xfId="32779"/>
    <cellStyle name="Output 3 2 2 4 18 3" xfId="50267"/>
    <cellStyle name="Output 3 2 2 4 19" xfId="15780"/>
    <cellStyle name="Output 3 2 2 4 19 2" xfId="33340"/>
    <cellStyle name="Output 3 2 2 4 19 3" xfId="50828"/>
    <cellStyle name="Output 3 2 2 4 2" xfId="6111"/>
    <cellStyle name="Output 3 2 2 4 2 2" xfId="23681"/>
    <cellStyle name="Output 3 2 2 4 2 3" xfId="41169"/>
    <cellStyle name="Output 3 2 2 4 20" xfId="16326"/>
    <cellStyle name="Output 3 2 2 4 20 2" xfId="33886"/>
    <cellStyle name="Output 3 2 2 4 20 3" xfId="51374"/>
    <cellStyle name="Output 3 2 2 4 21" xfId="16867"/>
    <cellStyle name="Output 3 2 2 4 21 2" xfId="34427"/>
    <cellStyle name="Output 3 2 2 4 21 3" xfId="51915"/>
    <cellStyle name="Output 3 2 2 4 22" xfId="17388"/>
    <cellStyle name="Output 3 2 2 4 22 2" xfId="34948"/>
    <cellStyle name="Output 3 2 2 4 22 3" xfId="52436"/>
    <cellStyle name="Output 3 2 2 4 23" xfId="17992"/>
    <cellStyle name="Output 3 2 2 4 24" xfId="35480"/>
    <cellStyle name="Output 3 2 2 4 3" xfId="6712"/>
    <cellStyle name="Output 3 2 2 4 3 2" xfId="24272"/>
    <cellStyle name="Output 3 2 2 4 3 3" xfId="41760"/>
    <cellStyle name="Output 3 2 2 4 4" xfId="7292"/>
    <cellStyle name="Output 3 2 2 4 4 2" xfId="24852"/>
    <cellStyle name="Output 3 2 2 4 4 3" xfId="42340"/>
    <cellStyle name="Output 3 2 2 4 5" xfId="7860"/>
    <cellStyle name="Output 3 2 2 4 5 2" xfId="25420"/>
    <cellStyle name="Output 3 2 2 4 5 3" xfId="42908"/>
    <cellStyle name="Output 3 2 2 4 6" xfId="8428"/>
    <cellStyle name="Output 3 2 2 4 6 2" xfId="25988"/>
    <cellStyle name="Output 3 2 2 4 6 3" xfId="43476"/>
    <cellStyle name="Output 3 2 2 4 7" xfId="8996"/>
    <cellStyle name="Output 3 2 2 4 7 2" xfId="26556"/>
    <cellStyle name="Output 3 2 2 4 7 3" xfId="44044"/>
    <cellStyle name="Output 3 2 2 4 8" xfId="9564"/>
    <cellStyle name="Output 3 2 2 4 8 2" xfId="27124"/>
    <cellStyle name="Output 3 2 2 4 8 3" xfId="44612"/>
    <cellStyle name="Output 3 2 2 4 9" xfId="10143"/>
    <cellStyle name="Output 3 2 2 4 9 2" xfId="27703"/>
    <cellStyle name="Output 3 2 2 4 9 3" xfId="45191"/>
    <cellStyle name="Output 3 2 2 5" xfId="1575"/>
    <cellStyle name="Output 3 2 2 5 2" xfId="19167"/>
    <cellStyle name="Output 3 2 2 5 3" xfId="36655"/>
    <cellStyle name="Output 3 2 2 6" xfId="2010"/>
    <cellStyle name="Output 3 2 2 6 2" xfId="19602"/>
    <cellStyle name="Output 3 2 2 6 3" xfId="37090"/>
    <cellStyle name="Output 3 2 2 7" xfId="2446"/>
    <cellStyle name="Output 3 2 2 7 2" xfId="20038"/>
    <cellStyle name="Output 3 2 2 7 3" xfId="37526"/>
    <cellStyle name="Output 3 2 2 8" xfId="3038"/>
    <cellStyle name="Output 3 2 2 8 2" xfId="20630"/>
    <cellStyle name="Output 3 2 2 8 3" xfId="38118"/>
    <cellStyle name="Output 3 2 2 9" xfId="3297"/>
    <cellStyle name="Output 3 2 2 9 2" xfId="20889"/>
    <cellStyle name="Output 3 2 2 9 3" xfId="38377"/>
    <cellStyle name="Output 3 2 20" xfId="5857"/>
    <cellStyle name="Output 3 2 20 2" xfId="23449"/>
    <cellStyle name="Output 3 2 20 3" xfId="40937"/>
    <cellStyle name="Output 3 2 21" xfId="5751"/>
    <cellStyle name="Output 3 2 21 2" xfId="23343"/>
    <cellStyle name="Output 3 2 21 3" xfId="40831"/>
    <cellStyle name="Output 3 2 22" xfId="7234"/>
    <cellStyle name="Output 3 2 22 2" xfId="24794"/>
    <cellStyle name="Output 3 2 22 3" xfId="42282"/>
    <cellStyle name="Output 3 2 23" xfId="7802"/>
    <cellStyle name="Output 3 2 23 2" xfId="25362"/>
    <cellStyle name="Output 3 2 23 3" xfId="42850"/>
    <cellStyle name="Output 3 2 24" xfId="8370"/>
    <cellStyle name="Output 3 2 24 2" xfId="25930"/>
    <cellStyle name="Output 3 2 24 3" xfId="43418"/>
    <cellStyle name="Output 3 2 25" xfId="9000"/>
    <cellStyle name="Output 3 2 25 2" xfId="26560"/>
    <cellStyle name="Output 3 2 25 3" xfId="44048"/>
    <cellStyle name="Output 3 2 26" xfId="10669"/>
    <cellStyle name="Output 3 2 26 2" xfId="28229"/>
    <cellStyle name="Output 3 2 26 3" xfId="45717"/>
    <cellStyle name="Output 3 2 27" xfId="8937"/>
    <cellStyle name="Output 3 2 27 2" xfId="26497"/>
    <cellStyle name="Output 3 2 27 3" xfId="43985"/>
    <cellStyle name="Output 3 2 28" xfId="9354"/>
    <cellStyle name="Output 3 2 28 2" xfId="26914"/>
    <cellStyle name="Output 3 2 28 3" xfId="44402"/>
    <cellStyle name="Output 3 2 29" xfId="11744"/>
    <cellStyle name="Output 3 2 29 2" xfId="29304"/>
    <cellStyle name="Output 3 2 29 3" xfId="46792"/>
    <cellStyle name="Output 3 2 3" xfId="618"/>
    <cellStyle name="Output 3 2 3 10" xfId="3698"/>
    <cellStyle name="Output 3 2 3 10 2" xfId="21290"/>
    <cellStyle name="Output 3 2 3 10 3" xfId="38778"/>
    <cellStyle name="Output 3 2 3 11" xfId="4119"/>
    <cellStyle name="Output 3 2 3 11 2" xfId="21711"/>
    <cellStyle name="Output 3 2 3 11 3" xfId="39199"/>
    <cellStyle name="Output 3 2 3 12" xfId="4540"/>
    <cellStyle name="Output 3 2 3 12 2" xfId="22132"/>
    <cellStyle name="Output 3 2 3 12 3" xfId="39620"/>
    <cellStyle name="Output 3 2 3 13" xfId="4952"/>
    <cellStyle name="Output 3 2 3 13 2" xfId="22544"/>
    <cellStyle name="Output 3 2 3 13 3" xfId="40032"/>
    <cellStyle name="Output 3 2 3 14" xfId="5352"/>
    <cellStyle name="Output 3 2 3 14 2" xfId="22944"/>
    <cellStyle name="Output 3 2 3 14 3" xfId="40432"/>
    <cellStyle name="Output 3 2 3 15" xfId="5868"/>
    <cellStyle name="Output 3 2 3 15 2" xfId="23460"/>
    <cellStyle name="Output 3 2 3 15 3" xfId="40948"/>
    <cellStyle name="Output 3 2 3 16" xfId="6468"/>
    <cellStyle name="Output 3 2 3 16 2" xfId="24028"/>
    <cellStyle name="Output 3 2 3 16 3" xfId="41516"/>
    <cellStyle name="Output 3 2 3 17" xfId="5799"/>
    <cellStyle name="Output 3 2 3 17 2" xfId="23391"/>
    <cellStyle name="Output 3 2 3 17 3" xfId="40879"/>
    <cellStyle name="Output 3 2 3 18" xfId="5810"/>
    <cellStyle name="Output 3 2 3 18 2" xfId="23402"/>
    <cellStyle name="Output 3 2 3 18 3" xfId="40890"/>
    <cellStyle name="Output 3 2 3 19" xfId="5770"/>
    <cellStyle name="Output 3 2 3 19 2" xfId="23362"/>
    <cellStyle name="Output 3 2 3 19 3" xfId="40850"/>
    <cellStyle name="Output 3 2 3 2" xfId="771"/>
    <cellStyle name="Output 3 2 3 2 10" xfId="4688"/>
    <cellStyle name="Output 3 2 3 2 10 2" xfId="22280"/>
    <cellStyle name="Output 3 2 3 2 10 3" xfId="39768"/>
    <cellStyle name="Output 3 2 3 2 11" xfId="5089"/>
    <cellStyle name="Output 3 2 3 2 11 2" xfId="22681"/>
    <cellStyle name="Output 3 2 3 2 11 3" xfId="40169"/>
    <cellStyle name="Output 3 2 3 2 12" xfId="5489"/>
    <cellStyle name="Output 3 2 3 2 12 2" xfId="23081"/>
    <cellStyle name="Output 3 2 3 2 12 3" xfId="40569"/>
    <cellStyle name="Output 3 2 3 2 13" xfId="6234"/>
    <cellStyle name="Output 3 2 3 2 13 2" xfId="23794"/>
    <cellStyle name="Output 3 2 3 2 13 3" xfId="41282"/>
    <cellStyle name="Output 3 2 3 2 14" xfId="6835"/>
    <cellStyle name="Output 3 2 3 2 14 2" xfId="24395"/>
    <cellStyle name="Output 3 2 3 2 14 3" xfId="41883"/>
    <cellStyle name="Output 3 2 3 2 15" xfId="7415"/>
    <cellStyle name="Output 3 2 3 2 15 2" xfId="24975"/>
    <cellStyle name="Output 3 2 3 2 15 3" xfId="42463"/>
    <cellStyle name="Output 3 2 3 2 16" xfId="7983"/>
    <cellStyle name="Output 3 2 3 2 16 2" xfId="25543"/>
    <cellStyle name="Output 3 2 3 2 16 3" xfId="43031"/>
    <cellStyle name="Output 3 2 3 2 17" xfId="8551"/>
    <cellStyle name="Output 3 2 3 2 17 2" xfId="26111"/>
    <cellStyle name="Output 3 2 3 2 17 3" xfId="43599"/>
    <cellStyle name="Output 3 2 3 2 18" xfId="9119"/>
    <cellStyle name="Output 3 2 3 2 18 2" xfId="26679"/>
    <cellStyle name="Output 3 2 3 2 18 3" xfId="44167"/>
    <cellStyle name="Output 3 2 3 2 19" xfId="9687"/>
    <cellStyle name="Output 3 2 3 2 19 2" xfId="27247"/>
    <cellStyle name="Output 3 2 3 2 19 3" xfId="44735"/>
    <cellStyle name="Output 3 2 3 2 2" xfId="1264"/>
    <cellStyle name="Output 3 2 3 2 2 2" xfId="18856"/>
    <cellStyle name="Output 3 2 3 2 2 3" xfId="36344"/>
    <cellStyle name="Output 3 2 3 2 20" xfId="10266"/>
    <cellStyle name="Output 3 2 3 2 20 2" xfId="27826"/>
    <cellStyle name="Output 3 2 3 2 20 3" xfId="45314"/>
    <cellStyle name="Output 3 2 3 2 21" xfId="10833"/>
    <cellStyle name="Output 3 2 3 2 21 2" xfId="28393"/>
    <cellStyle name="Output 3 2 3 2 21 3" xfId="45881"/>
    <cellStyle name="Output 3 2 3 2 22" xfId="11343"/>
    <cellStyle name="Output 3 2 3 2 22 2" xfId="28903"/>
    <cellStyle name="Output 3 2 3 2 22 3" xfId="46391"/>
    <cellStyle name="Output 3 2 3 2 23" xfId="11924"/>
    <cellStyle name="Output 3 2 3 2 23 2" xfId="29484"/>
    <cellStyle name="Output 3 2 3 2 23 3" xfId="46972"/>
    <cellStyle name="Output 3 2 3 2 24" xfId="12502"/>
    <cellStyle name="Output 3 2 3 2 24 2" xfId="30062"/>
    <cellStyle name="Output 3 2 3 2 24 3" xfId="47550"/>
    <cellStyle name="Output 3 2 3 2 25" xfId="13078"/>
    <cellStyle name="Output 3 2 3 2 25 2" xfId="30638"/>
    <cellStyle name="Output 3 2 3 2 25 3" xfId="48126"/>
    <cellStyle name="Output 3 2 3 2 26" xfId="13654"/>
    <cellStyle name="Output 3 2 3 2 26 2" xfId="31214"/>
    <cellStyle name="Output 3 2 3 2 26 3" xfId="48702"/>
    <cellStyle name="Output 3 2 3 2 27" xfId="14228"/>
    <cellStyle name="Output 3 2 3 2 27 2" xfId="31788"/>
    <cellStyle name="Output 3 2 3 2 27 3" xfId="49276"/>
    <cellStyle name="Output 3 2 3 2 28" xfId="14784"/>
    <cellStyle name="Output 3 2 3 2 28 2" xfId="32344"/>
    <cellStyle name="Output 3 2 3 2 28 3" xfId="49832"/>
    <cellStyle name="Output 3 2 3 2 29" xfId="15341"/>
    <cellStyle name="Output 3 2 3 2 29 2" xfId="32901"/>
    <cellStyle name="Output 3 2 3 2 29 3" xfId="50389"/>
    <cellStyle name="Output 3 2 3 2 3" xfId="1700"/>
    <cellStyle name="Output 3 2 3 2 3 2" xfId="19292"/>
    <cellStyle name="Output 3 2 3 2 3 3" xfId="36780"/>
    <cellStyle name="Output 3 2 3 2 30" xfId="15899"/>
    <cellStyle name="Output 3 2 3 2 30 2" xfId="33459"/>
    <cellStyle name="Output 3 2 3 2 30 3" xfId="50947"/>
    <cellStyle name="Output 3 2 3 2 31" xfId="16447"/>
    <cellStyle name="Output 3 2 3 2 31 2" xfId="34007"/>
    <cellStyle name="Output 3 2 3 2 31 3" xfId="51495"/>
    <cellStyle name="Output 3 2 3 2 32" xfId="16980"/>
    <cellStyle name="Output 3 2 3 2 32 2" xfId="34540"/>
    <cellStyle name="Output 3 2 3 2 32 3" xfId="52028"/>
    <cellStyle name="Output 3 2 3 2 33" xfId="17501"/>
    <cellStyle name="Output 3 2 3 2 33 2" xfId="35061"/>
    <cellStyle name="Output 3 2 3 2 33 3" xfId="52549"/>
    <cellStyle name="Output 3 2 3 2 34" xfId="18105"/>
    <cellStyle name="Output 3 2 3 2 35" xfId="35593"/>
    <cellStyle name="Output 3 2 3 2 36" xfId="53319"/>
    <cellStyle name="Output 3 2 3 2 37" xfId="53702"/>
    <cellStyle name="Output 3 2 3 2 38" xfId="53784"/>
    <cellStyle name="Output 3 2 3 2 4" xfId="2135"/>
    <cellStyle name="Output 3 2 3 2 4 2" xfId="19727"/>
    <cellStyle name="Output 3 2 3 2 4 3" xfId="37215"/>
    <cellStyle name="Output 3 2 3 2 5" xfId="2571"/>
    <cellStyle name="Output 3 2 3 2 5 2" xfId="20163"/>
    <cellStyle name="Output 3 2 3 2 5 3" xfId="37651"/>
    <cellStyle name="Output 3 2 3 2 6" xfId="497"/>
    <cellStyle name="Output 3 2 3 2 6 2" xfId="18544"/>
    <cellStyle name="Output 3 2 3 2 6 3" xfId="36032"/>
    <cellStyle name="Output 3 2 3 2 7" xfId="3421"/>
    <cellStyle name="Output 3 2 3 2 7 2" xfId="21013"/>
    <cellStyle name="Output 3 2 3 2 7 3" xfId="38501"/>
    <cellStyle name="Output 3 2 3 2 8" xfId="3846"/>
    <cellStyle name="Output 3 2 3 2 8 2" xfId="21438"/>
    <cellStyle name="Output 3 2 3 2 8 3" xfId="38926"/>
    <cellStyle name="Output 3 2 3 2 9" xfId="4267"/>
    <cellStyle name="Output 3 2 3 2 9 2" xfId="21859"/>
    <cellStyle name="Output 3 2 3 2 9 3" xfId="39347"/>
    <cellStyle name="Output 3 2 3 20" xfId="5781"/>
    <cellStyle name="Output 3 2 3 20 2" xfId="23373"/>
    <cellStyle name="Output 3 2 3 20 3" xfId="40861"/>
    <cellStyle name="Output 3 2 3 21" xfId="5801"/>
    <cellStyle name="Output 3 2 3 21 2" xfId="23393"/>
    <cellStyle name="Output 3 2 3 21 3" xfId="40881"/>
    <cellStyle name="Output 3 2 3 22" xfId="7235"/>
    <cellStyle name="Output 3 2 3 22 2" xfId="24795"/>
    <cellStyle name="Output 3 2 3 22 3" xfId="42283"/>
    <cellStyle name="Output 3 2 3 23" xfId="10068"/>
    <cellStyle name="Output 3 2 3 23 2" xfId="27628"/>
    <cellStyle name="Output 3 2 3 23 3" xfId="45116"/>
    <cellStyle name="Output 3 2 3 24" xfId="9568"/>
    <cellStyle name="Output 3 2 3 24 2" xfId="27128"/>
    <cellStyle name="Output 3 2 3 24 3" xfId="44616"/>
    <cellStyle name="Output 3 2 3 25" xfId="8351"/>
    <cellStyle name="Output 3 2 3 25 2" xfId="25911"/>
    <cellStyle name="Output 3 2 3 25 3" xfId="43399"/>
    <cellStyle name="Output 3 2 3 26" xfId="11762"/>
    <cellStyle name="Output 3 2 3 26 2" xfId="29322"/>
    <cellStyle name="Output 3 2 3 26 3" xfId="46810"/>
    <cellStyle name="Output 3 2 3 27" xfId="12340"/>
    <cellStyle name="Output 3 2 3 27 2" xfId="29900"/>
    <cellStyle name="Output 3 2 3 27 3" xfId="47388"/>
    <cellStyle name="Output 3 2 3 28" xfId="12917"/>
    <cellStyle name="Output 3 2 3 28 2" xfId="30477"/>
    <cellStyle name="Output 3 2 3 28 3" xfId="47965"/>
    <cellStyle name="Output 3 2 3 29" xfId="12756"/>
    <cellStyle name="Output 3 2 3 29 2" xfId="30316"/>
    <cellStyle name="Output 3 2 3 29 3" xfId="47804"/>
    <cellStyle name="Output 3 2 3 3" xfId="891"/>
    <cellStyle name="Output 3 2 3 3 10" xfId="4808"/>
    <cellStyle name="Output 3 2 3 3 10 2" xfId="22400"/>
    <cellStyle name="Output 3 2 3 3 10 3" xfId="39888"/>
    <cellStyle name="Output 3 2 3 3 11" xfId="5209"/>
    <cellStyle name="Output 3 2 3 3 11 2" xfId="22801"/>
    <cellStyle name="Output 3 2 3 3 11 3" xfId="40289"/>
    <cellStyle name="Output 3 2 3 3 12" xfId="5609"/>
    <cellStyle name="Output 3 2 3 3 12 2" xfId="23201"/>
    <cellStyle name="Output 3 2 3 3 12 3" xfId="40689"/>
    <cellStyle name="Output 3 2 3 3 13" xfId="6354"/>
    <cellStyle name="Output 3 2 3 3 13 2" xfId="23914"/>
    <cellStyle name="Output 3 2 3 3 13 3" xfId="41402"/>
    <cellStyle name="Output 3 2 3 3 14" xfId="6955"/>
    <cellStyle name="Output 3 2 3 3 14 2" xfId="24515"/>
    <cellStyle name="Output 3 2 3 3 14 3" xfId="42003"/>
    <cellStyle name="Output 3 2 3 3 15" xfId="7535"/>
    <cellStyle name="Output 3 2 3 3 15 2" xfId="25095"/>
    <cellStyle name="Output 3 2 3 3 15 3" xfId="42583"/>
    <cellStyle name="Output 3 2 3 3 16" xfId="8103"/>
    <cellStyle name="Output 3 2 3 3 16 2" xfId="25663"/>
    <cellStyle name="Output 3 2 3 3 16 3" xfId="43151"/>
    <cellStyle name="Output 3 2 3 3 17" xfId="8671"/>
    <cellStyle name="Output 3 2 3 3 17 2" xfId="26231"/>
    <cellStyle name="Output 3 2 3 3 17 3" xfId="43719"/>
    <cellStyle name="Output 3 2 3 3 18" xfId="9239"/>
    <cellStyle name="Output 3 2 3 3 18 2" xfId="26799"/>
    <cellStyle name="Output 3 2 3 3 18 3" xfId="44287"/>
    <cellStyle name="Output 3 2 3 3 19" xfId="9807"/>
    <cellStyle name="Output 3 2 3 3 19 2" xfId="27367"/>
    <cellStyle name="Output 3 2 3 3 19 3" xfId="44855"/>
    <cellStyle name="Output 3 2 3 3 2" xfId="1384"/>
    <cellStyle name="Output 3 2 3 3 2 2" xfId="18976"/>
    <cellStyle name="Output 3 2 3 3 2 3" xfId="36464"/>
    <cellStyle name="Output 3 2 3 3 20" xfId="10386"/>
    <cellStyle name="Output 3 2 3 3 20 2" xfId="27946"/>
    <cellStyle name="Output 3 2 3 3 20 3" xfId="45434"/>
    <cellStyle name="Output 3 2 3 3 21" xfId="10953"/>
    <cellStyle name="Output 3 2 3 3 21 2" xfId="28513"/>
    <cellStyle name="Output 3 2 3 3 21 3" xfId="46001"/>
    <cellStyle name="Output 3 2 3 3 22" xfId="11463"/>
    <cellStyle name="Output 3 2 3 3 22 2" xfId="29023"/>
    <cellStyle name="Output 3 2 3 3 22 3" xfId="46511"/>
    <cellStyle name="Output 3 2 3 3 23" xfId="12044"/>
    <cellStyle name="Output 3 2 3 3 23 2" xfId="29604"/>
    <cellStyle name="Output 3 2 3 3 23 3" xfId="47092"/>
    <cellStyle name="Output 3 2 3 3 24" xfId="12622"/>
    <cellStyle name="Output 3 2 3 3 24 2" xfId="30182"/>
    <cellStyle name="Output 3 2 3 3 24 3" xfId="47670"/>
    <cellStyle name="Output 3 2 3 3 25" xfId="13198"/>
    <cellStyle name="Output 3 2 3 3 25 2" xfId="30758"/>
    <cellStyle name="Output 3 2 3 3 25 3" xfId="48246"/>
    <cellStyle name="Output 3 2 3 3 26" xfId="13774"/>
    <cellStyle name="Output 3 2 3 3 26 2" xfId="31334"/>
    <cellStyle name="Output 3 2 3 3 26 3" xfId="48822"/>
    <cellStyle name="Output 3 2 3 3 27" xfId="14348"/>
    <cellStyle name="Output 3 2 3 3 27 2" xfId="31908"/>
    <cellStyle name="Output 3 2 3 3 27 3" xfId="49396"/>
    <cellStyle name="Output 3 2 3 3 28" xfId="14904"/>
    <cellStyle name="Output 3 2 3 3 28 2" xfId="32464"/>
    <cellStyle name="Output 3 2 3 3 28 3" xfId="49952"/>
    <cellStyle name="Output 3 2 3 3 29" xfId="15461"/>
    <cellStyle name="Output 3 2 3 3 29 2" xfId="33021"/>
    <cellStyle name="Output 3 2 3 3 29 3" xfId="50509"/>
    <cellStyle name="Output 3 2 3 3 3" xfId="1820"/>
    <cellStyle name="Output 3 2 3 3 3 2" xfId="19412"/>
    <cellStyle name="Output 3 2 3 3 3 3" xfId="36900"/>
    <cellStyle name="Output 3 2 3 3 30" xfId="16019"/>
    <cellStyle name="Output 3 2 3 3 30 2" xfId="33579"/>
    <cellStyle name="Output 3 2 3 3 30 3" xfId="51067"/>
    <cellStyle name="Output 3 2 3 3 31" xfId="16567"/>
    <cellStyle name="Output 3 2 3 3 31 2" xfId="34127"/>
    <cellStyle name="Output 3 2 3 3 31 3" xfId="51615"/>
    <cellStyle name="Output 3 2 3 3 32" xfId="17100"/>
    <cellStyle name="Output 3 2 3 3 32 2" xfId="34660"/>
    <cellStyle name="Output 3 2 3 3 32 3" xfId="52148"/>
    <cellStyle name="Output 3 2 3 3 33" xfId="17621"/>
    <cellStyle name="Output 3 2 3 3 33 2" xfId="35181"/>
    <cellStyle name="Output 3 2 3 3 33 3" xfId="52669"/>
    <cellStyle name="Output 3 2 3 3 34" xfId="18225"/>
    <cellStyle name="Output 3 2 3 3 35" xfId="35713"/>
    <cellStyle name="Output 3 2 3 3 36" xfId="53439"/>
    <cellStyle name="Output 3 2 3 3 37" xfId="53789"/>
    <cellStyle name="Output 3 2 3 3 38" xfId="53172"/>
    <cellStyle name="Output 3 2 3 3 4" xfId="2255"/>
    <cellStyle name="Output 3 2 3 3 4 2" xfId="19847"/>
    <cellStyle name="Output 3 2 3 3 4 3" xfId="37335"/>
    <cellStyle name="Output 3 2 3 3 5" xfId="2691"/>
    <cellStyle name="Output 3 2 3 3 5 2" xfId="20283"/>
    <cellStyle name="Output 3 2 3 3 5 3" xfId="37771"/>
    <cellStyle name="Output 3 2 3 3 6" xfId="3063"/>
    <cellStyle name="Output 3 2 3 3 6 2" xfId="20655"/>
    <cellStyle name="Output 3 2 3 3 6 3" xfId="38143"/>
    <cellStyle name="Output 3 2 3 3 7" xfId="3541"/>
    <cellStyle name="Output 3 2 3 3 7 2" xfId="21133"/>
    <cellStyle name="Output 3 2 3 3 7 3" xfId="38621"/>
    <cellStyle name="Output 3 2 3 3 8" xfId="3966"/>
    <cellStyle name="Output 3 2 3 3 8 2" xfId="21558"/>
    <cellStyle name="Output 3 2 3 3 8 3" xfId="39046"/>
    <cellStyle name="Output 3 2 3 3 9" xfId="4387"/>
    <cellStyle name="Output 3 2 3 3 9 2" xfId="21979"/>
    <cellStyle name="Output 3 2 3 3 9 3" xfId="39467"/>
    <cellStyle name="Output 3 2 3 30" xfId="11724"/>
    <cellStyle name="Output 3 2 3 30 2" xfId="29284"/>
    <cellStyle name="Output 3 2 3 30 3" xfId="46772"/>
    <cellStyle name="Output 3 2 3 31" xfId="12300"/>
    <cellStyle name="Output 3 2 3 31 2" xfId="29860"/>
    <cellStyle name="Output 3 2 3 31 3" xfId="47348"/>
    <cellStyle name="Output 3 2 3 32" xfId="11722"/>
    <cellStyle name="Output 3 2 3 32 2" xfId="29282"/>
    <cellStyle name="Output 3 2 3 32 3" xfId="46770"/>
    <cellStyle name="Output 3 2 3 33" xfId="12960"/>
    <cellStyle name="Output 3 2 3 33 2" xfId="30520"/>
    <cellStyle name="Output 3 2 3 33 3" xfId="48008"/>
    <cellStyle name="Output 3 2 3 34" xfId="13538"/>
    <cellStyle name="Output 3 2 3 34 2" xfId="31098"/>
    <cellStyle name="Output 3 2 3 34 3" xfId="48586"/>
    <cellStyle name="Output 3 2 3 35" xfId="17789"/>
    <cellStyle name="Output 3 2 3 36" xfId="17722"/>
    <cellStyle name="Output 3 2 3 37" xfId="53165"/>
    <cellStyle name="Output 3 2 3 38" xfId="53589"/>
    <cellStyle name="Output 3 2 3 39" xfId="53690"/>
    <cellStyle name="Output 3 2 3 4" xfId="1110"/>
    <cellStyle name="Output 3 2 3 4 10" xfId="10682"/>
    <cellStyle name="Output 3 2 3 4 10 2" xfId="28242"/>
    <cellStyle name="Output 3 2 3 4 10 3" xfId="45730"/>
    <cellStyle name="Output 3 2 3 4 11" xfId="11192"/>
    <cellStyle name="Output 3 2 3 4 11 2" xfId="28752"/>
    <cellStyle name="Output 3 2 3 4 11 3" xfId="46240"/>
    <cellStyle name="Output 3 2 3 4 12" xfId="11772"/>
    <cellStyle name="Output 3 2 3 4 12 2" xfId="29332"/>
    <cellStyle name="Output 3 2 3 4 12 3" xfId="46820"/>
    <cellStyle name="Output 3 2 3 4 13" xfId="12350"/>
    <cellStyle name="Output 3 2 3 4 13 2" xfId="29910"/>
    <cellStyle name="Output 3 2 3 4 13 3" xfId="47398"/>
    <cellStyle name="Output 3 2 3 4 14" xfId="12927"/>
    <cellStyle name="Output 3 2 3 4 14 2" xfId="30487"/>
    <cellStyle name="Output 3 2 3 4 14 3" xfId="47975"/>
    <cellStyle name="Output 3 2 3 4 15" xfId="13503"/>
    <cellStyle name="Output 3 2 3 4 15 2" xfId="31063"/>
    <cellStyle name="Output 3 2 3 4 15 3" xfId="48551"/>
    <cellStyle name="Output 3 2 3 4 16" xfId="14077"/>
    <cellStyle name="Output 3 2 3 4 16 2" xfId="31637"/>
    <cellStyle name="Output 3 2 3 4 16 3" xfId="49125"/>
    <cellStyle name="Output 3 2 3 4 17" xfId="14636"/>
    <cellStyle name="Output 3 2 3 4 17 2" xfId="32196"/>
    <cellStyle name="Output 3 2 3 4 17 3" xfId="49684"/>
    <cellStyle name="Output 3 2 3 4 18" xfId="15191"/>
    <cellStyle name="Output 3 2 3 4 18 2" xfId="32751"/>
    <cellStyle name="Output 3 2 3 4 18 3" xfId="50239"/>
    <cellStyle name="Output 3 2 3 4 19" xfId="15755"/>
    <cellStyle name="Output 3 2 3 4 19 2" xfId="33315"/>
    <cellStyle name="Output 3 2 3 4 19 3" xfId="50803"/>
    <cellStyle name="Output 3 2 3 4 2" xfId="6082"/>
    <cellStyle name="Output 3 2 3 4 2 2" xfId="23657"/>
    <cellStyle name="Output 3 2 3 4 2 3" xfId="41145"/>
    <cellStyle name="Output 3 2 3 4 20" xfId="16301"/>
    <cellStyle name="Output 3 2 3 4 20 2" xfId="33861"/>
    <cellStyle name="Output 3 2 3 4 20 3" xfId="51349"/>
    <cellStyle name="Output 3 2 3 4 21" xfId="16843"/>
    <cellStyle name="Output 3 2 3 4 21 2" xfId="34403"/>
    <cellStyle name="Output 3 2 3 4 21 3" xfId="51891"/>
    <cellStyle name="Output 3 2 3 4 22" xfId="17364"/>
    <cellStyle name="Output 3 2 3 4 22 2" xfId="34924"/>
    <cellStyle name="Output 3 2 3 4 22 3" xfId="52412"/>
    <cellStyle name="Output 3 2 3 4 23" xfId="17968"/>
    <cellStyle name="Output 3 2 3 4 24" xfId="35456"/>
    <cellStyle name="Output 3 2 3 4 3" xfId="6683"/>
    <cellStyle name="Output 3 2 3 4 3 2" xfId="24243"/>
    <cellStyle name="Output 3 2 3 4 3 3" xfId="41731"/>
    <cellStyle name="Output 3 2 3 4 4" xfId="7263"/>
    <cellStyle name="Output 3 2 3 4 4 2" xfId="24823"/>
    <cellStyle name="Output 3 2 3 4 4 3" xfId="42311"/>
    <cellStyle name="Output 3 2 3 4 5" xfId="7831"/>
    <cellStyle name="Output 3 2 3 4 5 2" xfId="25391"/>
    <cellStyle name="Output 3 2 3 4 5 3" xfId="42879"/>
    <cellStyle name="Output 3 2 3 4 6" xfId="8399"/>
    <cellStyle name="Output 3 2 3 4 6 2" xfId="25959"/>
    <cellStyle name="Output 3 2 3 4 6 3" xfId="43447"/>
    <cellStyle name="Output 3 2 3 4 7" xfId="8967"/>
    <cellStyle name="Output 3 2 3 4 7 2" xfId="26527"/>
    <cellStyle name="Output 3 2 3 4 7 3" xfId="44015"/>
    <cellStyle name="Output 3 2 3 4 8" xfId="9535"/>
    <cellStyle name="Output 3 2 3 4 8 2" xfId="27095"/>
    <cellStyle name="Output 3 2 3 4 8 3" xfId="44583"/>
    <cellStyle name="Output 3 2 3 4 9" xfId="10114"/>
    <cellStyle name="Output 3 2 3 4 9 2" xfId="27674"/>
    <cellStyle name="Output 3 2 3 4 9 3" xfId="45162"/>
    <cellStyle name="Output 3 2 3 5" xfId="1546"/>
    <cellStyle name="Output 3 2 3 5 2" xfId="19138"/>
    <cellStyle name="Output 3 2 3 5 3" xfId="36626"/>
    <cellStyle name="Output 3 2 3 6" xfId="1982"/>
    <cellStyle name="Output 3 2 3 6 2" xfId="19574"/>
    <cellStyle name="Output 3 2 3 6 3" xfId="37062"/>
    <cellStyle name="Output 3 2 3 7" xfId="2417"/>
    <cellStyle name="Output 3 2 3 7 2" xfId="20009"/>
    <cellStyle name="Output 3 2 3 7 3" xfId="37497"/>
    <cellStyle name="Output 3 2 3 8" xfId="3133"/>
    <cellStyle name="Output 3 2 3 8 2" xfId="20725"/>
    <cellStyle name="Output 3 2 3 8 3" xfId="38213"/>
    <cellStyle name="Output 3 2 3 9" xfId="3269"/>
    <cellStyle name="Output 3 2 3 9 2" xfId="20861"/>
    <cellStyle name="Output 3 2 3 9 3" xfId="38349"/>
    <cellStyle name="Output 3 2 30" xfId="12322"/>
    <cellStyle name="Output 3 2 30 2" xfId="29882"/>
    <cellStyle name="Output 3 2 30 3" xfId="47370"/>
    <cellStyle name="Output 3 2 31" xfId="12900"/>
    <cellStyle name="Output 3 2 31 2" xfId="30460"/>
    <cellStyle name="Output 3 2 31 3" xfId="47948"/>
    <cellStyle name="Output 3 2 32" xfId="12303"/>
    <cellStyle name="Output 3 2 32 2" xfId="29863"/>
    <cellStyle name="Output 3 2 32 3" xfId="47351"/>
    <cellStyle name="Output 3 2 33" xfId="14051"/>
    <cellStyle name="Output 3 2 33 2" xfId="31611"/>
    <cellStyle name="Output 3 2 33 3" xfId="49099"/>
    <cellStyle name="Output 3 2 34" xfId="14667"/>
    <cellStyle name="Output 3 2 34 2" xfId="32227"/>
    <cellStyle name="Output 3 2 34 3" xfId="49715"/>
    <cellStyle name="Output 3 2 35" xfId="11775"/>
    <cellStyle name="Output 3 2 35 2" xfId="29335"/>
    <cellStyle name="Output 3 2 35 3" xfId="46823"/>
    <cellStyle name="Output 3 2 36" xfId="15784"/>
    <cellStyle name="Output 3 2 36 2" xfId="33344"/>
    <cellStyle name="Output 3 2 36 3" xfId="50832"/>
    <cellStyle name="Output 3 2 37" xfId="10152"/>
    <cellStyle name="Output 3 2 37 2" xfId="27712"/>
    <cellStyle name="Output 3 2 37 3" xfId="45200"/>
    <cellStyle name="Output 3 2 38" xfId="17765"/>
    <cellStyle name="Output 3 2 39" xfId="17746"/>
    <cellStyle name="Output 3 2 4" xfId="747"/>
    <cellStyle name="Output 3 2 4 10" xfId="4664"/>
    <cellStyle name="Output 3 2 4 10 2" xfId="22256"/>
    <cellStyle name="Output 3 2 4 10 3" xfId="39744"/>
    <cellStyle name="Output 3 2 4 11" xfId="5065"/>
    <cellStyle name="Output 3 2 4 11 2" xfId="22657"/>
    <cellStyle name="Output 3 2 4 11 3" xfId="40145"/>
    <cellStyle name="Output 3 2 4 12" xfId="5465"/>
    <cellStyle name="Output 3 2 4 12 2" xfId="23057"/>
    <cellStyle name="Output 3 2 4 12 3" xfId="40545"/>
    <cellStyle name="Output 3 2 4 13" xfId="6210"/>
    <cellStyle name="Output 3 2 4 13 2" xfId="23770"/>
    <cellStyle name="Output 3 2 4 13 3" xfId="41258"/>
    <cellStyle name="Output 3 2 4 14" xfId="6811"/>
    <cellStyle name="Output 3 2 4 14 2" xfId="24371"/>
    <cellStyle name="Output 3 2 4 14 3" xfId="41859"/>
    <cellStyle name="Output 3 2 4 15" xfId="7391"/>
    <cellStyle name="Output 3 2 4 15 2" xfId="24951"/>
    <cellStyle name="Output 3 2 4 15 3" xfId="42439"/>
    <cellStyle name="Output 3 2 4 16" xfId="7959"/>
    <cellStyle name="Output 3 2 4 16 2" xfId="25519"/>
    <cellStyle name="Output 3 2 4 16 3" xfId="43007"/>
    <cellStyle name="Output 3 2 4 17" xfId="8527"/>
    <cellStyle name="Output 3 2 4 17 2" xfId="26087"/>
    <cellStyle name="Output 3 2 4 17 3" xfId="43575"/>
    <cellStyle name="Output 3 2 4 18" xfId="9095"/>
    <cellStyle name="Output 3 2 4 18 2" xfId="26655"/>
    <cellStyle name="Output 3 2 4 18 3" xfId="44143"/>
    <cellStyle name="Output 3 2 4 19" xfId="9663"/>
    <cellStyle name="Output 3 2 4 19 2" xfId="27223"/>
    <cellStyle name="Output 3 2 4 19 3" xfId="44711"/>
    <cellStyle name="Output 3 2 4 2" xfId="1240"/>
    <cellStyle name="Output 3 2 4 2 2" xfId="18832"/>
    <cellStyle name="Output 3 2 4 2 3" xfId="36320"/>
    <cellStyle name="Output 3 2 4 20" xfId="10242"/>
    <cellStyle name="Output 3 2 4 20 2" xfId="27802"/>
    <cellStyle name="Output 3 2 4 20 3" xfId="45290"/>
    <cellStyle name="Output 3 2 4 21" xfId="10809"/>
    <cellStyle name="Output 3 2 4 21 2" xfId="28369"/>
    <cellStyle name="Output 3 2 4 21 3" xfId="45857"/>
    <cellStyle name="Output 3 2 4 22" xfId="11319"/>
    <cellStyle name="Output 3 2 4 22 2" xfId="28879"/>
    <cellStyle name="Output 3 2 4 22 3" xfId="46367"/>
    <cellStyle name="Output 3 2 4 23" xfId="11900"/>
    <cellStyle name="Output 3 2 4 23 2" xfId="29460"/>
    <cellStyle name="Output 3 2 4 23 3" xfId="46948"/>
    <cellStyle name="Output 3 2 4 24" xfId="12478"/>
    <cellStyle name="Output 3 2 4 24 2" xfId="30038"/>
    <cellStyle name="Output 3 2 4 24 3" xfId="47526"/>
    <cellStyle name="Output 3 2 4 25" xfId="13054"/>
    <cellStyle name="Output 3 2 4 25 2" xfId="30614"/>
    <cellStyle name="Output 3 2 4 25 3" xfId="48102"/>
    <cellStyle name="Output 3 2 4 26" xfId="13630"/>
    <cellStyle name="Output 3 2 4 26 2" xfId="31190"/>
    <cellStyle name="Output 3 2 4 26 3" xfId="48678"/>
    <cellStyle name="Output 3 2 4 27" xfId="14204"/>
    <cellStyle name="Output 3 2 4 27 2" xfId="31764"/>
    <cellStyle name="Output 3 2 4 27 3" xfId="49252"/>
    <cellStyle name="Output 3 2 4 28" xfId="14760"/>
    <cellStyle name="Output 3 2 4 28 2" xfId="32320"/>
    <cellStyle name="Output 3 2 4 28 3" xfId="49808"/>
    <cellStyle name="Output 3 2 4 29" xfId="15317"/>
    <cellStyle name="Output 3 2 4 29 2" xfId="32877"/>
    <cellStyle name="Output 3 2 4 29 3" xfId="50365"/>
    <cellStyle name="Output 3 2 4 3" xfId="1676"/>
    <cellStyle name="Output 3 2 4 3 2" xfId="19268"/>
    <cellStyle name="Output 3 2 4 3 3" xfId="36756"/>
    <cellStyle name="Output 3 2 4 30" xfId="15875"/>
    <cellStyle name="Output 3 2 4 30 2" xfId="33435"/>
    <cellStyle name="Output 3 2 4 30 3" xfId="50923"/>
    <cellStyle name="Output 3 2 4 31" xfId="16423"/>
    <cellStyle name="Output 3 2 4 31 2" xfId="33983"/>
    <cellStyle name="Output 3 2 4 31 3" xfId="51471"/>
    <cellStyle name="Output 3 2 4 32" xfId="16956"/>
    <cellStyle name="Output 3 2 4 32 2" xfId="34516"/>
    <cellStyle name="Output 3 2 4 32 3" xfId="52004"/>
    <cellStyle name="Output 3 2 4 33" xfId="17477"/>
    <cellStyle name="Output 3 2 4 33 2" xfId="35037"/>
    <cellStyle name="Output 3 2 4 33 3" xfId="52525"/>
    <cellStyle name="Output 3 2 4 34" xfId="18081"/>
    <cellStyle name="Output 3 2 4 35" xfId="35569"/>
    <cellStyle name="Output 3 2 4 36" xfId="53295"/>
    <cellStyle name="Output 3 2 4 37" xfId="53685"/>
    <cellStyle name="Output 3 2 4 38" xfId="53037"/>
    <cellStyle name="Output 3 2 4 4" xfId="2111"/>
    <cellStyle name="Output 3 2 4 4 2" xfId="19703"/>
    <cellStyle name="Output 3 2 4 4 3" xfId="37191"/>
    <cellStyle name="Output 3 2 4 5" xfId="2547"/>
    <cellStyle name="Output 3 2 4 5 2" xfId="20139"/>
    <cellStyle name="Output 3 2 4 5 3" xfId="37627"/>
    <cellStyle name="Output 3 2 4 6" xfId="2823"/>
    <cellStyle name="Output 3 2 4 6 2" xfId="20415"/>
    <cellStyle name="Output 3 2 4 6 3" xfId="37903"/>
    <cellStyle name="Output 3 2 4 7" xfId="3397"/>
    <cellStyle name="Output 3 2 4 7 2" xfId="20989"/>
    <cellStyle name="Output 3 2 4 7 3" xfId="38477"/>
    <cellStyle name="Output 3 2 4 8" xfId="3822"/>
    <cellStyle name="Output 3 2 4 8 2" xfId="21414"/>
    <cellStyle name="Output 3 2 4 8 3" xfId="38902"/>
    <cellStyle name="Output 3 2 4 9" xfId="4243"/>
    <cellStyle name="Output 3 2 4 9 2" xfId="21835"/>
    <cellStyle name="Output 3 2 4 9 3" xfId="39323"/>
    <cellStyle name="Output 3 2 40" xfId="52865"/>
    <cellStyle name="Output 3 2 41" xfId="52892"/>
    <cellStyle name="Output 3 2 42" xfId="52819"/>
    <cellStyle name="Output 3 2 43" xfId="52926"/>
    <cellStyle name="Output 3 2 44" xfId="52946"/>
    <cellStyle name="Output 3 2 45" xfId="52961"/>
    <cellStyle name="Output 3 2 46" xfId="52973"/>
    <cellStyle name="Output 3 2 47" xfId="52985"/>
    <cellStyle name="Output 3 2 48" xfId="53128"/>
    <cellStyle name="Output 3 2 49" xfId="53560"/>
    <cellStyle name="Output 3 2 5" xfId="557"/>
    <cellStyle name="Output 3 2 5 10" xfId="4488"/>
    <cellStyle name="Output 3 2 5 10 2" xfId="22080"/>
    <cellStyle name="Output 3 2 5 10 3" xfId="39568"/>
    <cellStyle name="Output 3 2 5 11" xfId="4909"/>
    <cellStyle name="Output 3 2 5 11 2" xfId="22501"/>
    <cellStyle name="Output 3 2 5 11 3" xfId="39989"/>
    <cellStyle name="Output 3 2 5 12" xfId="5310"/>
    <cellStyle name="Output 3 2 5 12 2" xfId="22902"/>
    <cellStyle name="Output 3 2 5 12 3" xfId="40390"/>
    <cellStyle name="Output 3 2 5 13" xfId="6023"/>
    <cellStyle name="Output 3 2 5 13 2" xfId="23615"/>
    <cellStyle name="Output 3 2 5 13 3" xfId="41103"/>
    <cellStyle name="Output 3 2 5 14" xfId="6624"/>
    <cellStyle name="Output 3 2 5 14 2" xfId="24184"/>
    <cellStyle name="Output 3 2 5 14 3" xfId="41672"/>
    <cellStyle name="Output 3 2 5 15" xfId="7204"/>
    <cellStyle name="Output 3 2 5 15 2" xfId="24764"/>
    <cellStyle name="Output 3 2 5 15 3" xfId="42252"/>
    <cellStyle name="Output 3 2 5 16" xfId="7772"/>
    <cellStyle name="Output 3 2 5 16 2" xfId="25332"/>
    <cellStyle name="Output 3 2 5 16 3" xfId="42820"/>
    <cellStyle name="Output 3 2 5 17" xfId="8340"/>
    <cellStyle name="Output 3 2 5 17 2" xfId="25900"/>
    <cellStyle name="Output 3 2 5 17 3" xfId="43388"/>
    <cellStyle name="Output 3 2 5 18" xfId="8908"/>
    <cellStyle name="Output 3 2 5 18 2" xfId="26468"/>
    <cellStyle name="Output 3 2 5 18 3" xfId="43956"/>
    <cellStyle name="Output 3 2 5 19" xfId="9476"/>
    <cellStyle name="Output 3 2 5 19 2" xfId="27036"/>
    <cellStyle name="Output 3 2 5 19 3" xfId="44524"/>
    <cellStyle name="Output 3 2 5 2" xfId="1050"/>
    <cellStyle name="Output 3 2 5 2 2" xfId="18666"/>
    <cellStyle name="Output 3 2 5 2 3" xfId="36154"/>
    <cellStyle name="Output 3 2 5 20" xfId="10056"/>
    <cellStyle name="Output 3 2 5 20 2" xfId="27616"/>
    <cellStyle name="Output 3 2 5 20 3" xfId="45104"/>
    <cellStyle name="Output 3 2 5 21" xfId="10623"/>
    <cellStyle name="Output 3 2 5 21 2" xfId="28183"/>
    <cellStyle name="Output 3 2 5 21 3" xfId="45671"/>
    <cellStyle name="Output 3 2 5 22" xfId="11134"/>
    <cellStyle name="Output 3 2 5 22 2" xfId="28694"/>
    <cellStyle name="Output 3 2 5 22 3" xfId="46182"/>
    <cellStyle name="Output 3 2 5 23" xfId="11713"/>
    <cellStyle name="Output 3 2 5 23 2" xfId="29273"/>
    <cellStyle name="Output 3 2 5 23 3" xfId="46761"/>
    <cellStyle name="Output 3 2 5 24" xfId="12291"/>
    <cellStyle name="Output 3 2 5 24 2" xfId="29851"/>
    <cellStyle name="Output 3 2 5 24 3" xfId="47339"/>
    <cellStyle name="Output 3 2 5 25" xfId="12870"/>
    <cellStyle name="Output 3 2 5 25 2" xfId="30430"/>
    <cellStyle name="Output 3 2 5 25 3" xfId="47918"/>
    <cellStyle name="Output 3 2 5 26" xfId="13446"/>
    <cellStyle name="Output 3 2 5 26 2" xfId="31006"/>
    <cellStyle name="Output 3 2 5 26 3" xfId="48494"/>
    <cellStyle name="Output 3 2 5 27" xfId="14023"/>
    <cellStyle name="Output 3 2 5 27 2" xfId="31583"/>
    <cellStyle name="Output 3 2 5 27 3" xfId="49071"/>
    <cellStyle name="Output 3 2 5 28" xfId="14583"/>
    <cellStyle name="Output 3 2 5 28 2" xfId="32143"/>
    <cellStyle name="Output 3 2 5 28 3" xfId="49631"/>
    <cellStyle name="Output 3 2 5 29" xfId="15138"/>
    <cellStyle name="Output 3 2 5 29 2" xfId="32698"/>
    <cellStyle name="Output 3 2 5 29 3" xfId="50186"/>
    <cellStyle name="Output 3 2 5 3" xfId="1485"/>
    <cellStyle name="Output 3 2 5 3 2" xfId="19077"/>
    <cellStyle name="Output 3 2 5 3 3" xfId="36565"/>
    <cellStyle name="Output 3 2 5 30" xfId="15703"/>
    <cellStyle name="Output 3 2 5 30 2" xfId="33263"/>
    <cellStyle name="Output 3 2 5 30 3" xfId="50751"/>
    <cellStyle name="Output 3 2 5 31" xfId="16250"/>
    <cellStyle name="Output 3 2 5 31 2" xfId="33810"/>
    <cellStyle name="Output 3 2 5 31 3" xfId="51298"/>
    <cellStyle name="Output 3 2 5 32" xfId="16801"/>
    <cellStyle name="Output 3 2 5 32 2" xfId="34361"/>
    <cellStyle name="Output 3 2 5 32 3" xfId="51849"/>
    <cellStyle name="Output 3 2 5 33" xfId="17322"/>
    <cellStyle name="Output 3 2 5 33 2" xfId="34882"/>
    <cellStyle name="Output 3 2 5 33 3" xfId="52370"/>
    <cellStyle name="Output 3 2 5 34" xfId="17926"/>
    <cellStyle name="Output 3 2 5 35" xfId="35414"/>
    <cellStyle name="Output 3 2 5 36" xfId="53104"/>
    <cellStyle name="Output 3 2 5 37" xfId="53541"/>
    <cellStyle name="Output 3 2 5 38" xfId="53558"/>
    <cellStyle name="Output 3 2 5 4" xfId="1921"/>
    <cellStyle name="Output 3 2 5 4 2" xfId="19513"/>
    <cellStyle name="Output 3 2 5 4 3" xfId="37001"/>
    <cellStyle name="Output 3 2 5 5" xfId="2356"/>
    <cellStyle name="Output 3 2 5 5 2" xfId="19948"/>
    <cellStyle name="Output 3 2 5 5 3" xfId="37436"/>
    <cellStyle name="Output 3 2 5 6" xfId="3021"/>
    <cellStyle name="Output 3 2 5 6 2" xfId="20613"/>
    <cellStyle name="Output 3 2 5 6 3" xfId="38101"/>
    <cellStyle name="Output 3 2 5 7" xfId="3125"/>
    <cellStyle name="Output 3 2 5 7 2" xfId="20717"/>
    <cellStyle name="Output 3 2 5 7 3" xfId="38205"/>
    <cellStyle name="Output 3 2 5 8" xfId="3642"/>
    <cellStyle name="Output 3 2 5 8 2" xfId="21234"/>
    <cellStyle name="Output 3 2 5 8 3" xfId="38722"/>
    <cellStyle name="Output 3 2 5 9" xfId="4067"/>
    <cellStyle name="Output 3 2 5 9 2" xfId="21659"/>
    <cellStyle name="Output 3 2 5 9 3" xfId="39147"/>
    <cellStyle name="Output 3 2 50" xfId="53828"/>
    <cellStyle name="Output 3 2 6" xfId="581"/>
    <cellStyle name="Output 3 2 6 10" xfId="10646"/>
    <cellStyle name="Output 3 2 6 10 2" xfId="28206"/>
    <cellStyle name="Output 3 2 6 10 3" xfId="45694"/>
    <cellStyle name="Output 3 2 6 11" xfId="11157"/>
    <cellStyle name="Output 3 2 6 11 2" xfId="28717"/>
    <cellStyle name="Output 3 2 6 11 3" xfId="46205"/>
    <cellStyle name="Output 3 2 6 12" xfId="11736"/>
    <cellStyle name="Output 3 2 6 12 2" xfId="29296"/>
    <cellStyle name="Output 3 2 6 12 3" xfId="46784"/>
    <cellStyle name="Output 3 2 6 13" xfId="12314"/>
    <cellStyle name="Output 3 2 6 13 2" xfId="29874"/>
    <cellStyle name="Output 3 2 6 13 3" xfId="47362"/>
    <cellStyle name="Output 3 2 6 14" xfId="12893"/>
    <cellStyle name="Output 3 2 6 14 2" xfId="30453"/>
    <cellStyle name="Output 3 2 6 14 3" xfId="47941"/>
    <cellStyle name="Output 3 2 6 15" xfId="13469"/>
    <cellStyle name="Output 3 2 6 15 2" xfId="31029"/>
    <cellStyle name="Output 3 2 6 15 3" xfId="48517"/>
    <cellStyle name="Output 3 2 6 16" xfId="14046"/>
    <cellStyle name="Output 3 2 6 16 2" xfId="31606"/>
    <cellStyle name="Output 3 2 6 16 3" xfId="49094"/>
    <cellStyle name="Output 3 2 6 17" xfId="14604"/>
    <cellStyle name="Output 3 2 6 17 2" xfId="32164"/>
    <cellStyle name="Output 3 2 6 17 3" xfId="49652"/>
    <cellStyle name="Output 3 2 6 18" xfId="15160"/>
    <cellStyle name="Output 3 2 6 18 2" xfId="32720"/>
    <cellStyle name="Output 3 2 6 18 3" xfId="50208"/>
    <cellStyle name="Output 3 2 6 19" xfId="15724"/>
    <cellStyle name="Output 3 2 6 19 2" xfId="33284"/>
    <cellStyle name="Output 3 2 6 19 3" xfId="50772"/>
    <cellStyle name="Output 3 2 6 2" xfId="6046"/>
    <cellStyle name="Output 3 2 6 2 2" xfId="23633"/>
    <cellStyle name="Output 3 2 6 2 3" xfId="41121"/>
    <cellStyle name="Output 3 2 6 20" xfId="16271"/>
    <cellStyle name="Output 3 2 6 20 2" xfId="33831"/>
    <cellStyle name="Output 3 2 6 20 3" xfId="51319"/>
    <cellStyle name="Output 3 2 6 21" xfId="16819"/>
    <cellStyle name="Output 3 2 6 21 2" xfId="34379"/>
    <cellStyle name="Output 3 2 6 21 3" xfId="51867"/>
    <cellStyle name="Output 3 2 6 22" xfId="17340"/>
    <cellStyle name="Output 3 2 6 22 2" xfId="34900"/>
    <cellStyle name="Output 3 2 6 22 3" xfId="52388"/>
    <cellStyle name="Output 3 2 6 23" xfId="17944"/>
    <cellStyle name="Output 3 2 6 24" xfId="35432"/>
    <cellStyle name="Output 3 2 6 3" xfId="6647"/>
    <cellStyle name="Output 3 2 6 3 2" xfId="24207"/>
    <cellStyle name="Output 3 2 6 3 3" xfId="41695"/>
    <cellStyle name="Output 3 2 6 4" xfId="7227"/>
    <cellStyle name="Output 3 2 6 4 2" xfId="24787"/>
    <cellStyle name="Output 3 2 6 4 3" xfId="42275"/>
    <cellStyle name="Output 3 2 6 5" xfId="7795"/>
    <cellStyle name="Output 3 2 6 5 2" xfId="25355"/>
    <cellStyle name="Output 3 2 6 5 3" xfId="42843"/>
    <cellStyle name="Output 3 2 6 6" xfId="8363"/>
    <cellStyle name="Output 3 2 6 6 2" xfId="25923"/>
    <cellStyle name="Output 3 2 6 6 3" xfId="43411"/>
    <cellStyle name="Output 3 2 6 7" xfId="8931"/>
    <cellStyle name="Output 3 2 6 7 2" xfId="26491"/>
    <cellStyle name="Output 3 2 6 7 3" xfId="43979"/>
    <cellStyle name="Output 3 2 6 8" xfId="9499"/>
    <cellStyle name="Output 3 2 6 8 2" xfId="27059"/>
    <cellStyle name="Output 3 2 6 8 3" xfId="44547"/>
    <cellStyle name="Output 3 2 6 9" xfId="10079"/>
    <cellStyle name="Output 3 2 6 9 2" xfId="27639"/>
    <cellStyle name="Output 3 2 6 9 3" xfId="45127"/>
    <cellStyle name="Output 3 2 7" xfId="1074"/>
    <cellStyle name="Output 3 2 7 2" xfId="18690"/>
    <cellStyle name="Output 3 2 7 3" xfId="36178"/>
    <cellStyle name="Output 3 2 8" xfId="1509"/>
    <cellStyle name="Output 3 2 8 2" xfId="19101"/>
    <cellStyle name="Output 3 2 8 3" xfId="36589"/>
    <cellStyle name="Output 3 2 9" xfId="1945"/>
    <cellStyle name="Output 3 2 9 2" xfId="19537"/>
    <cellStyle name="Output 3 2 9 3" xfId="37025"/>
    <cellStyle name="Output 3 20" xfId="401"/>
    <cellStyle name="Output 3 20 2" xfId="18448"/>
    <cellStyle name="Output 3 20 3" xfId="35936"/>
    <cellStyle name="Output 3 21" xfId="407"/>
    <cellStyle name="Output 3 21 2" xfId="18454"/>
    <cellStyle name="Output 3 21 3" xfId="35942"/>
    <cellStyle name="Output 3 22" xfId="413"/>
    <cellStyle name="Output 3 22 2" xfId="18460"/>
    <cellStyle name="Output 3 22 3" xfId="35948"/>
    <cellStyle name="Output 3 23" xfId="418"/>
    <cellStyle name="Output 3 23 2" xfId="18465"/>
    <cellStyle name="Output 3 23 3" xfId="35953"/>
    <cellStyle name="Output 3 24" xfId="422"/>
    <cellStyle name="Output 3 24 2" xfId="18469"/>
    <cellStyle name="Output 3 24 3" xfId="35957"/>
    <cellStyle name="Output 3 25" xfId="426"/>
    <cellStyle name="Output 3 25 2" xfId="18473"/>
    <cellStyle name="Output 3 25 3" xfId="35961"/>
    <cellStyle name="Output 3 26" xfId="446"/>
    <cellStyle name="Output 3 26 2" xfId="18493"/>
    <cellStyle name="Output 3 26 3" xfId="35981"/>
    <cellStyle name="Output 3 27" xfId="450"/>
    <cellStyle name="Output 3 27 2" xfId="18497"/>
    <cellStyle name="Output 3 27 3" xfId="35985"/>
    <cellStyle name="Output 3 28" xfId="1013"/>
    <cellStyle name="Output 3 28 2" xfId="18629"/>
    <cellStyle name="Output 3 28 3" xfId="36117"/>
    <cellStyle name="Output 3 29" xfId="487"/>
    <cellStyle name="Output 3 29 2" xfId="18534"/>
    <cellStyle name="Output 3 29 3" xfId="36022"/>
    <cellStyle name="Output 3 3" xfId="228"/>
    <cellStyle name="Output 3 3 10" xfId="3285"/>
    <cellStyle name="Output 3 3 10 2" xfId="20877"/>
    <cellStyle name="Output 3 3 10 3" xfId="38365"/>
    <cellStyle name="Output 3 3 11" xfId="3711"/>
    <cellStyle name="Output 3 3 11 2" xfId="21303"/>
    <cellStyle name="Output 3 3 11 3" xfId="38791"/>
    <cellStyle name="Output 3 3 12" xfId="4132"/>
    <cellStyle name="Output 3 3 12 2" xfId="21724"/>
    <cellStyle name="Output 3 3 12 3" xfId="39212"/>
    <cellStyle name="Output 3 3 13" xfId="4553"/>
    <cellStyle name="Output 3 3 13 2" xfId="22145"/>
    <cellStyle name="Output 3 3 13 3" xfId="39633"/>
    <cellStyle name="Output 3 3 14" xfId="4964"/>
    <cellStyle name="Output 3 3 14 2" xfId="22556"/>
    <cellStyle name="Output 3 3 14 3" xfId="40044"/>
    <cellStyle name="Output 3 3 15" xfId="5364"/>
    <cellStyle name="Output 3 3 15 2" xfId="22956"/>
    <cellStyle name="Output 3 3 15 3" xfId="40444"/>
    <cellStyle name="Output 3 3 16" xfId="5885"/>
    <cellStyle name="Output 3 3 16 2" xfId="23477"/>
    <cellStyle name="Output 3 3 16 3" xfId="40965"/>
    <cellStyle name="Output 3 3 17" xfId="6484"/>
    <cellStyle name="Output 3 3 17 2" xfId="24044"/>
    <cellStyle name="Output 3 3 17 3" xfId="41532"/>
    <cellStyle name="Output 3 3 18" xfId="7064"/>
    <cellStyle name="Output 3 3 18 2" xfId="24624"/>
    <cellStyle name="Output 3 3 18 3" xfId="42112"/>
    <cellStyle name="Output 3 3 19" xfId="5806"/>
    <cellStyle name="Output 3 3 19 2" xfId="23398"/>
    <cellStyle name="Output 3 3 19 3" xfId="40886"/>
    <cellStyle name="Output 3 3 2" xfId="783"/>
    <cellStyle name="Output 3 3 2 10" xfId="4700"/>
    <cellStyle name="Output 3 3 2 10 2" xfId="22292"/>
    <cellStyle name="Output 3 3 2 10 3" xfId="39780"/>
    <cellStyle name="Output 3 3 2 11" xfId="5101"/>
    <cellStyle name="Output 3 3 2 11 2" xfId="22693"/>
    <cellStyle name="Output 3 3 2 11 3" xfId="40181"/>
    <cellStyle name="Output 3 3 2 12" xfId="5501"/>
    <cellStyle name="Output 3 3 2 12 2" xfId="23093"/>
    <cellStyle name="Output 3 3 2 12 3" xfId="40581"/>
    <cellStyle name="Output 3 3 2 13" xfId="6246"/>
    <cellStyle name="Output 3 3 2 13 2" xfId="23806"/>
    <cellStyle name="Output 3 3 2 13 3" xfId="41294"/>
    <cellStyle name="Output 3 3 2 14" xfId="6847"/>
    <cellStyle name="Output 3 3 2 14 2" xfId="24407"/>
    <cellStyle name="Output 3 3 2 14 3" xfId="41895"/>
    <cellStyle name="Output 3 3 2 15" xfId="7427"/>
    <cellStyle name="Output 3 3 2 15 2" xfId="24987"/>
    <cellStyle name="Output 3 3 2 15 3" xfId="42475"/>
    <cellStyle name="Output 3 3 2 16" xfId="7995"/>
    <cellStyle name="Output 3 3 2 16 2" xfId="25555"/>
    <cellStyle name="Output 3 3 2 16 3" xfId="43043"/>
    <cellStyle name="Output 3 3 2 17" xfId="8563"/>
    <cellStyle name="Output 3 3 2 17 2" xfId="26123"/>
    <cellStyle name="Output 3 3 2 17 3" xfId="43611"/>
    <cellStyle name="Output 3 3 2 18" xfId="9131"/>
    <cellStyle name="Output 3 3 2 18 2" xfId="26691"/>
    <cellStyle name="Output 3 3 2 18 3" xfId="44179"/>
    <cellStyle name="Output 3 3 2 19" xfId="9699"/>
    <cellStyle name="Output 3 3 2 19 2" xfId="27259"/>
    <cellStyle name="Output 3 3 2 19 3" xfId="44747"/>
    <cellStyle name="Output 3 3 2 2" xfId="1276"/>
    <cellStyle name="Output 3 3 2 2 2" xfId="18868"/>
    <cellStyle name="Output 3 3 2 2 3" xfId="36356"/>
    <cellStyle name="Output 3 3 2 20" xfId="10278"/>
    <cellStyle name="Output 3 3 2 20 2" xfId="27838"/>
    <cellStyle name="Output 3 3 2 20 3" xfId="45326"/>
    <cellStyle name="Output 3 3 2 21" xfId="10845"/>
    <cellStyle name="Output 3 3 2 21 2" xfId="28405"/>
    <cellStyle name="Output 3 3 2 21 3" xfId="45893"/>
    <cellStyle name="Output 3 3 2 22" xfId="11355"/>
    <cellStyle name="Output 3 3 2 22 2" xfId="28915"/>
    <cellStyle name="Output 3 3 2 22 3" xfId="46403"/>
    <cellStyle name="Output 3 3 2 23" xfId="11936"/>
    <cellStyle name="Output 3 3 2 23 2" xfId="29496"/>
    <cellStyle name="Output 3 3 2 23 3" xfId="46984"/>
    <cellStyle name="Output 3 3 2 24" xfId="12514"/>
    <cellStyle name="Output 3 3 2 24 2" xfId="30074"/>
    <cellStyle name="Output 3 3 2 24 3" xfId="47562"/>
    <cellStyle name="Output 3 3 2 25" xfId="13090"/>
    <cellStyle name="Output 3 3 2 25 2" xfId="30650"/>
    <cellStyle name="Output 3 3 2 25 3" xfId="48138"/>
    <cellStyle name="Output 3 3 2 26" xfId="13666"/>
    <cellStyle name="Output 3 3 2 26 2" xfId="31226"/>
    <cellStyle name="Output 3 3 2 26 3" xfId="48714"/>
    <cellStyle name="Output 3 3 2 27" xfId="14240"/>
    <cellStyle name="Output 3 3 2 27 2" xfId="31800"/>
    <cellStyle name="Output 3 3 2 27 3" xfId="49288"/>
    <cellStyle name="Output 3 3 2 28" xfId="14796"/>
    <cellStyle name="Output 3 3 2 28 2" xfId="32356"/>
    <cellStyle name="Output 3 3 2 28 3" xfId="49844"/>
    <cellStyle name="Output 3 3 2 29" xfId="15353"/>
    <cellStyle name="Output 3 3 2 29 2" xfId="32913"/>
    <cellStyle name="Output 3 3 2 29 3" xfId="50401"/>
    <cellStyle name="Output 3 3 2 3" xfId="1712"/>
    <cellStyle name="Output 3 3 2 3 2" xfId="19304"/>
    <cellStyle name="Output 3 3 2 3 3" xfId="36792"/>
    <cellStyle name="Output 3 3 2 30" xfId="15911"/>
    <cellStyle name="Output 3 3 2 30 2" xfId="33471"/>
    <cellStyle name="Output 3 3 2 30 3" xfId="50959"/>
    <cellStyle name="Output 3 3 2 31" xfId="16459"/>
    <cellStyle name="Output 3 3 2 31 2" xfId="34019"/>
    <cellStyle name="Output 3 3 2 31 3" xfId="51507"/>
    <cellStyle name="Output 3 3 2 32" xfId="16992"/>
    <cellStyle name="Output 3 3 2 32 2" xfId="34552"/>
    <cellStyle name="Output 3 3 2 32 3" xfId="52040"/>
    <cellStyle name="Output 3 3 2 33" xfId="17513"/>
    <cellStyle name="Output 3 3 2 33 2" xfId="35073"/>
    <cellStyle name="Output 3 3 2 33 3" xfId="52561"/>
    <cellStyle name="Output 3 3 2 34" xfId="18117"/>
    <cellStyle name="Output 3 3 2 35" xfId="35605"/>
    <cellStyle name="Output 3 3 2 36" xfId="53331"/>
    <cellStyle name="Output 3 3 2 37" xfId="53711"/>
    <cellStyle name="Output 3 3 2 38" xfId="53038"/>
    <cellStyle name="Output 3 3 2 4" xfId="2147"/>
    <cellStyle name="Output 3 3 2 4 2" xfId="19739"/>
    <cellStyle name="Output 3 3 2 4 3" xfId="37227"/>
    <cellStyle name="Output 3 3 2 5" xfId="2583"/>
    <cellStyle name="Output 3 3 2 5 2" xfId="20175"/>
    <cellStyle name="Output 3 3 2 5 3" xfId="37663"/>
    <cellStyle name="Output 3 3 2 6" xfId="2896"/>
    <cellStyle name="Output 3 3 2 6 2" xfId="20488"/>
    <cellStyle name="Output 3 3 2 6 3" xfId="37976"/>
    <cellStyle name="Output 3 3 2 7" xfId="3433"/>
    <cellStyle name="Output 3 3 2 7 2" xfId="21025"/>
    <cellStyle name="Output 3 3 2 7 3" xfId="38513"/>
    <cellStyle name="Output 3 3 2 8" xfId="3858"/>
    <cellStyle name="Output 3 3 2 8 2" xfId="21450"/>
    <cellStyle name="Output 3 3 2 8 3" xfId="38938"/>
    <cellStyle name="Output 3 3 2 9" xfId="4279"/>
    <cellStyle name="Output 3 3 2 9 2" xfId="21871"/>
    <cellStyle name="Output 3 3 2 9 3" xfId="39359"/>
    <cellStyle name="Output 3 3 20" xfId="5815"/>
    <cellStyle name="Output 3 3 20 2" xfId="23407"/>
    <cellStyle name="Output 3 3 20 3" xfId="40895"/>
    <cellStyle name="Output 3 3 21" xfId="7249"/>
    <cellStyle name="Output 3 3 21 2" xfId="24809"/>
    <cellStyle name="Output 3 3 21 3" xfId="42297"/>
    <cellStyle name="Output 3 3 22" xfId="7817"/>
    <cellStyle name="Output 3 3 22 2" xfId="25377"/>
    <cellStyle name="Output 3 3 22 3" xfId="42865"/>
    <cellStyle name="Output 3 3 23" xfId="9916"/>
    <cellStyle name="Output 3 3 23 2" xfId="27476"/>
    <cellStyle name="Output 3 3 23 3" xfId="44964"/>
    <cellStyle name="Output 3 3 24" xfId="9504"/>
    <cellStyle name="Output 3 3 24 2" xfId="27064"/>
    <cellStyle name="Output 3 3 24 3" xfId="44552"/>
    <cellStyle name="Output 3 3 25" xfId="11573"/>
    <cellStyle name="Output 3 3 25 2" xfId="29133"/>
    <cellStyle name="Output 3 3 25 3" xfId="46621"/>
    <cellStyle name="Output 3 3 26" xfId="12153"/>
    <cellStyle name="Output 3 3 26 2" xfId="29713"/>
    <cellStyle name="Output 3 3 26 3" xfId="47201"/>
    <cellStyle name="Output 3 3 27" xfId="12731"/>
    <cellStyle name="Output 3 3 27 2" xfId="30291"/>
    <cellStyle name="Output 3 3 27 3" xfId="47779"/>
    <cellStyle name="Output 3 3 28" xfId="13307"/>
    <cellStyle name="Output 3 3 28 2" xfId="30867"/>
    <cellStyle name="Output 3 3 28 3" xfId="48355"/>
    <cellStyle name="Output 3 3 29" xfId="13883"/>
    <cellStyle name="Output 3 3 29 2" xfId="31443"/>
    <cellStyle name="Output 3 3 29 3" xfId="48931"/>
    <cellStyle name="Output 3 3 3" xfId="903"/>
    <cellStyle name="Output 3 3 3 10" xfId="4820"/>
    <cellStyle name="Output 3 3 3 10 2" xfId="22412"/>
    <cellStyle name="Output 3 3 3 10 3" xfId="39900"/>
    <cellStyle name="Output 3 3 3 11" xfId="5221"/>
    <cellStyle name="Output 3 3 3 11 2" xfId="22813"/>
    <cellStyle name="Output 3 3 3 11 3" xfId="40301"/>
    <cellStyle name="Output 3 3 3 12" xfId="5621"/>
    <cellStyle name="Output 3 3 3 12 2" xfId="23213"/>
    <cellStyle name="Output 3 3 3 12 3" xfId="40701"/>
    <cellStyle name="Output 3 3 3 13" xfId="6366"/>
    <cellStyle name="Output 3 3 3 13 2" xfId="23926"/>
    <cellStyle name="Output 3 3 3 13 3" xfId="41414"/>
    <cellStyle name="Output 3 3 3 14" xfId="6967"/>
    <cellStyle name="Output 3 3 3 14 2" xfId="24527"/>
    <cellStyle name="Output 3 3 3 14 3" xfId="42015"/>
    <cellStyle name="Output 3 3 3 15" xfId="7547"/>
    <cellStyle name="Output 3 3 3 15 2" xfId="25107"/>
    <cellStyle name="Output 3 3 3 15 3" xfId="42595"/>
    <cellStyle name="Output 3 3 3 16" xfId="8115"/>
    <cellStyle name="Output 3 3 3 16 2" xfId="25675"/>
    <cellStyle name="Output 3 3 3 16 3" xfId="43163"/>
    <cellStyle name="Output 3 3 3 17" xfId="8683"/>
    <cellStyle name="Output 3 3 3 17 2" xfId="26243"/>
    <cellStyle name="Output 3 3 3 17 3" xfId="43731"/>
    <cellStyle name="Output 3 3 3 18" xfId="9251"/>
    <cellStyle name="Output 3 3 3 18 2" xfId="26811"/>
    <cellStyle name="Output 3 3 3 18 3" xfId="44299"/>
    <cellStyle name="Output 3 3 3 19" xfId="9819"/>
    <cellStyle name="Output 3 3 3 19 2" xfId="27379"/>
    <cellStyle name="Output 3 3 3 19 3" xfId="44867"/>
    <cellStyle name="Output 3 3 3 2" xfId="1396"/>
    <cellStyle name="Output 3 3 3 2 2" xfId="18988"/>
    <cellStyle name="Output 3 3 3 2 3" xfId="36476"/>
    <cellStyle name="Output 3 3 3 20" xfId="10398"/>
    <cellStyle name="Output 3 3 3 20 2" xfId="27958"/>
    <cellStyle name="Output 3 3 3 20 3" xfId="45446"/>
    <cellStyle name="Output 3 3 3 21" xfId="10965"/>
    <cellStyle name="Output 3 3 3 21 2" xfId="28525"/>
    <cellStyle name="Output 3 3 3 21 3" xfId="46013"/>
    <cellStyle name="Output 3 3 3 22" xfId="11475"/>
    <cellStyle name="Output 3 3 3 22 2" xfId="29035"/>
    <cellStyle name="Output 3 3 3 22 3" xfId="46523"/>
    <cellStyle name="Output 3 3 3 23" xfId="12056"/>
    <cellStyle name="Output 3 3 3 23 2" xfId="29616"/>
    <cellStyle name="Output 3 3 3 23 3" xfId="47104"/>
    <cellStyle name="Output 3 3 3 24" xfId="12634"/>
    <cellStyle name="Output 3 3 3 24 2" xfId="30194"/>
    <cellStyle name="Output 3 3 3 24 3" xfId="47682"/>
    <cellStyle name="Output 3 3 3 25" xfId="13210"/>
    <cellStyle name="Output 3 3 3 25 2" xfId="30770"/>
    <cellStyle name="Output 3 3 3 25 3" xfId="48258"/>
    <cellStyle name="Output 3 3 3 26" xfId="13786"/>
    <cellStyle name="Output 3 3 3 26 2" xfId="31346"/>
    <cellStyle name="Output 3 3 3 26 3" xfId="48834"/>
    <cellStyle name="Output 3 3 3 27" xfId="14360"/>
    <cellStyle name="Output 3 3 3 27 2" xfId="31920"/>
    <cellStyle name="Output 3 3 3 27 3" xfId="49408"/>
    <cellStyle name="Output 3 3 3 28" xfId="14916"/>
    <cellStyle name="Output 3 3 3 28 2" xfId="32476"/>
    <cellStyle name="Output 3 3 3 28 3" xfId="49964"/>
    <cellStyle name="Output 3 3 3 29" xfId="15473"/>
    <cellStyle name="Output 3 3 3 29 2" xfId="33033"/>
    <cellStyle name="Output 3 3 3 29 3" xfId="50521"/>
    <cellStyle name="Output 3 3 3 3" xfId="1832"/>
    <cellStyle name="Output 3 3 3 3 2" xfId="19424"/>
    <cellStyle name="Output 3 3 3 3 3" xfId="36912"/>
    <cellStyle name="Output 3 3 3 30" xfId="16031"/>
    <cellStyle name="Output 3 3 3 30 2" xfId="33591"/>
    <cellStyle name="Output 3 3 3 30 3" xfId="51079"/>
    <cellStyle name="Output 3 3 3 31" xfId="16579"/>
    <cellStyle name="Output 3 3 3 31 2" xfId="34139"/>
    <cellStyle name="Output 3 3 3 31 3" xfId="51627"/>
    <cellStyle name="Output 3 3 3 32" xfId="17112"/>
    <cellStyle name="Output 3 3 3 32 2" xfId="34672"/>
    <cellStyle name="Output 3 3 3 32 3" xfId="52160"/>
    <cellStyle name="Output 3 3 3 33" xfId="17633"/>
    <cellStyle name="Output 3 3 3 33 2" xfId="35193"/>
    <cellStyle name="Output 3 3 3 33 3" xfId="52681"/>
    <cellStyle name="Output 3 3 3 34" xfId="18237"/>
    <cellStyle name="Output 3 3 3 35" xfId="35725"/>
    <cellStyle name="Output 3 3 3 36" xfId="53451"/>
    <cellStyle name="Output 3 3 3 37" xfId="53799"/>
    <cellStyle name="Output 3 3 3 38" xfId="53202"/>
    <cellStyle name="Output 3 3 3 4" xfId="2267"/>
    <cellStyle name="Output 3 3 3 4 2" xfId="19859"/>
    <cellStyle name="Output 3 3 3 4 3" xfId="37347"/>
    <cellStyle name="Output 3 3 3 5" xfId="2703"/>
    <cellStyle name="Output 3 3 3 5 2" xfId="20295"/>
    <cellStyle name="Output 3 3 3 5 3" xfId="37783"/>
    <cellStyle name="Output 3 3 3 6" xfId="3029"/>
    <cellStyle name="Output 3 3 3 6 2" xfId="20621"/>
    <cellStyle name="Output 3 3 3 6 3" xfId="38109"/>
    <cellStyle name="Output 3 3 3 7" xfId="3553"/>
    <cellStyle name="Output 3 3 3 7 2" xfId="21145"/>
    <cellStyle name="Output 3 3 3 7 3" xfId="38633"/>
    <cellStyle name="Output 3 3 3 8" xfId="3978"/>
    <cellStyle name="Output 3 3 3 8 2" xfId="21570"/>
    <cellStyle name="Output 3 3 3 8 3" xfId="39058"/>
    <cellStyle name="Output 3 3 3 9" xfId="4399"/>
    <cellStyle name="Output 3 3 3 9 2" xfId="21991"/>
    <cellStyle name="Output 3 3 3 9 3" xfId="39479"/>
    <cellStyle name="Output 3 3 30" xfId="9363"/>
    <cellStyle name="Output 3 3 30 2" xfId="26923"/>
    <cellStyle name="Output 3 3 30 3" xfId="44411"/>
    <cellStyle name="Output 3 3 31" xfId="11760"/>
    <cellStyle name="Output 3 3 31 2" xfId="29320"/>
    <cellStyle name="Output 3 3 31 3" xfId="46808"/>
    <cellStyle name="Output 3 3 32" xfId="15569"/>
    <cellStyle name="Output 3 3 32 2" xfId="33129"/>
    <cellStyle name="Output 3 3 32 3" xfId="50617"/>
    <cellStyle name="Output 3 3 33" xfId="14080"/>
    <cellStyle name="Output 3 3 33 2" xfId="31640"/>
    <cellStyle name="Output 3 3 33 3" xfId="49128"/>
    <cellStyle name="Output 3 3 34" xfId="16675"/>
    <cellStyle name="Output 3 3 34 2" xfId="34235"/>
    <cellStyle name="Output 3 3 34 3" xfId="51723"/>
    <cellStyle name="Output 3 3 35" xfId="12881"/>
    <cellStyle name="Output 3 3 35 2" xfId="30441"/>
    <cellStyle name="Output 3 3 35 3" xfId="47929"/>
    <cellStyle name="Output 3 3 36" xfId="17801"/>
    <cellStyle name="Output 3 3 37" xfId="35289"/>
    <cellStyle name="Output 3 3 38" xfId="53182"/>
    <cellStyle name="Output 3 3 39" xfId="53603"/>
    <cellStyle name="Output 3 3 4" xfId="635"/>
    <cellStyle name="Output 3 3 4 10" xfId="10698"/>
    <cellStyle name="Output 3 3 4 10 2" xfId="28258"/>
    <cellStyle name="Output 3 3 4 10 3" xfId="45746"/>
    <cellStyle name="Output 3 3 4 11" xfId="11209"/>
    <cellStyle name="Output 3 3 4 11 2" xfId="28769"/>
    <cellStyle name="Output 3 3 4 11 3" xfId="46257"/>
    <cellStyle name="Output 3 3 4 12" xfId="11789"/>
    <cellStyle name="Output 3 3 4 12 2" xfId="29349"/>
    <cellStyle name="Output 3 3 4 12 3" xfId="46837"/>
    <cellStyle name="Output 3 3 4 13" xfId="12367"/>
    <cellStyle name="Output 3 3 4 13 2" xfId="29927"/>
    <cellStyle name="Output 3 3 4 13 3" xfId="47415"/>
    <cellStyle name="Output 3 3 4 14" xfId="12944"/>
    <cellStyle name="Output 3 3 4 14 2" xfId="30504"/>
    <cellStyle name="Output 3 3 4 14 3" xfId="47992"/>
    <cellStyle name="Output 3 3 4 15" xfId="13519"/>
    <cellStyle name="Output 3 3 4 15 2" xfId="31079"/>
    <cellStyle name="Output 3 3 4 15 3" xfId="48567"/>
    <cellStyle name="Output 3 3 4 16" xfId="14094"/>
    <cellStyle name="Output 3 3 4 16 2" xfId="31654"/>
    <cellStyle name="Output 3 3 4 16 3" xfId="49142"/>
    <cellStyle name="Output 3 3 4 17" xfId="14651"/>
    <cellStyle name="Output 3 3 4 17 2" xfId="32211"/>
    <cellStyle name="Output 3 3 4 17 3" xfId="49699"/>
    <cellStyle name="Output 3 3 4 18" xfId="15207"/>
    <cellStyle name="Output 3 3 4 18 2" xfId="32767"/>
    <cellStyle name="Output 3 3 4 18 3" xfId="50255"/>
    <cellStyle name="Output 3 3 4 19" xfId="15768"/>
    <cellStyle name="Output 3 3 4 19 2" xfId="33328"/>
    <cellStyle name="Output 3 3 4 19 3" xfId="50816"/>
    <cellStyle name="Output 3 3 4 2" xfId="6099"/>
    <cellStyle name="Output 3 3 4 2 2" xfId="23669"/>
    <cellStyle name="Output 3 3 4 2 3" xfId="41157"/>
    <cellStyle name="Output 3 3 4 20" xfId="16314"/>
    <cellStyle name="Output 3 3 4 20 2" xfId="33874"/>
    <cellStyle name="Output 3 3 4 20 3" xfId="51362"/>
    <cellStyle name="Output 3 3 4 21" xfId="16855"/>
    <cellStyle name="Output 3 3 4 21 2" xfId="34415"/>
    <cellStyle name="Output 3 3 4 21 3" xfId="51903"/>
    <cellStyle name="Output 3 3 4 22" xfId="17376"/>
    <cellStyle name="Output 3 3 4 22 2" xfId="34936"/>
    <cellStyle name="Output 3 3 4 22 3" xfId="52424"/>
    <cellStyle name="Output 3 3 4 23" xfId="17980"/>
    <cellStyle name="Output 3 3 4 24" xfId="35468"/>
    <cellStyle name="Output 3 3 4 3" xfId="6700"/>
    <cellStyle name="Output 3 3 4 3 2" xfId="24260"/>
    <cellStyle name="Output 3 3 4 3 3" xfId="41748"/>
    <cellStyle name="Output 3 3 4 4" xfId="7280"/>
    <cellStyle name="Output 3 3 4 4 2" xfId="24840"/>
    <cellStyle name="Output 3 3 4 4 3" xfId="42328"/>
    <cellStyle name="Output 3 3 4 5" xfId="7848"/>
    <cellStyle name="Output 3 3 4 5 2" xfId="25408"/>
    <cellStyle name="Output 3 3 4 5 3" xfId="42896"/>
    <cellStyle name="Output 3 3 4 6" xfId="8416"/>
    <cellStyle name="Output 3 3 4 6 2" xfId="25976"/>
    <cellStyle name="Output 3 3 4 6 3" xfId="43464"/>
    <cellStyle name="Output 3 3 4 7" xfId="8984"/>
    <cellStyle name="Output 3 3 4 7 2" xfId="26544"/>
    <cellStyle name="Output 3 3 4 7 3" xfId="44032"/>
    <cellStyle name="Output 3 3 4 8" xfId="9552"/>
    <cellStyle name="Output 3 3 4 8 2" xfId="27112"/>
    <cellStyle name="Output 3 3 4 8 3" xfId="44600"/>
    <cellStyle name="Output 3 3 4 9" xfId="10131"/>
    <cellStyle name="Output 3 3 4 9 2" xfId="27691"/>
    <cellStyle name="Output 3 3 4 9 3" xfId="45179"/>
    <cellStyle name="Output 3 3 40" xfId="53856"/>
    <cellStyle name="Output 3 3 5" xfId="1127"/>
    <cellStyle name="Output 3 3 5 2" xfId="18731"/>
    <cellStyle name="Output 3 3 5 3" xfId="36219"/>
    <cellStyle name="Output 3 3 6" xfId="1563"/>
    <cellStyle name="Output 3 3 6 2" xfId="19155"/>
    <cellStyle name="Output 3 3 6 3" xfId="36643"/>
    <cellStyle name="Output 3 3 7" xfId="1998"/>
    <cellStyle name="Output 3 3 7 2" xfId="19590"/>
    <cellStyle name="Output 3 3 7 3" xfId="37078"/>
    <cellStyle name="Output 3 3 8" xfId="2434"/>
    <cellStyle name="Output 3 3 8 2" xfId="20026"/>
    <cellStyle name="Output 3 3 8 3" xfId="37514"/>
    <cellStyle name="Output 3 3 9" xfId="3077"/>
    <cellStyle name="Output 3 3 9 2" xfId="20669"/>
    <cellStyle name="Output 3 3 9 3" xfId="38157"/>
    <cellStyle name="Output 3 30" xfId="1116"/>
    <cellStyle name="Output 3 30 2" xfId="18720"/>
    <cellStyle name="Output 3 30 3" xfId="36208"/>
    <cellStyle name="Output 3 31" xfId="1552"/>
    <cellStyle name="Output 3 31 2" xfId="19144"/>
    <cellStyle name="Output 3 31 3" xfId="36632"/>
    <cellStyle name="Output 3 32" xfId="1988"/>
    <cellStyle name="Output 3 32 2" xfId="19580"/>
    <cellStyle name="Output 3 32 3" xfId="37068"/>
    <cellStyle name="Output 3 33" xfId="2870"/>
    <cellStyle name="Output 3 33 2" xfId="20462"/>
    <cellStyle name="Output 3 33 3" xfId="37950"/>
    <cellStyle name="Output 3 34" xfId="2922"/>
    <cellStyle name="Output 3 34 2" xfId="20514"/>
    <cellStyle name="Output 3 34 3" xfId="38002"/>
    <cellStyle name="Output 3 35" xfId="3274"/>
    <cellStyle name="Output 3 35 2" xfId="20866"/>
    <cellStyle name="Output 3 35 3" xfId="38354"/>
    <cellStyle name="Output 3 36" xfId="3701"/>
    <cellStyle name="Output 3 36 2" xfId="21293"/>
    <cellStyle name="Output 3 36 3" xfId="38781"/>
    <cellStyle name="Output 3 37" xfId="4122"/>
    <cellStyle name="Output 3 37 2" xfId="21714"/>
    <cellStyle name="Output 3 37 3" xfId="39202"/>
    <cellStyle name="Output 3 38" xfId="4543"/>
    <cellStyle name="Output 3 38 2" xfId="22135"/>
    <cellStyle name="Output 3 38 3" xfId="39623"/>
    <cellStyle name="Output 3 39" xfId="5763"/>
    <cellStyle name="Output 3 39 2" xfId="23355"/>
    <cellStyle name="Output 3 39 3" xfId="40843"/>
    <cellStyle name="Output 3 4" xfId="237"/>
    <cellStyle name="Output 3 4 10" xfId="3252"/>
    <cellStyle name="Output 3 4 10 2" xfId="20844"/>
    <cellStyle name="Output 3 4 10 3" xfId="38332"/>
    <cellStyle name="Output 3 4 11" xfId="3681"/>
    <cellStyle name="Output 3 4 11 2" xfId="21273"/>
    <cellStyle name="Output 3 4 11 3" xfId="38761"/>
    <cellStyle name="Output 3 4 12" xfId="4104"/>
    <cellStyle name="Output 3 4 12 2" xfId="21696"/>
    <cellStyle name="Output 3 4 12 3" xfId="39184"/>
    <cellStyle name="Output 3 4 13" xfId="4525"/>
    <cellStyle name="Output 3 4 13 2" xfId="22117"/>
    <cellStyle name="Output 3 4 13 3" xfId="39605"/>
    <cellStyle name="Output 3 4 14" xfId="4940"/>
    <cellStyle name="Output 3 4 14 2" xfId="22532"/>
    <cellStyle name="Output 3 4 14 3" xfId="40020"/>
    <cellStyle name="Output 3 4 15" xfId="5340"/>
    <cellStyle name="Output 3 4 15 2" xfId="22932"/>
    <cellStyle name="Output 3 4 15 3" xfId="40420"/>
    <cellStyle name="Output 3 4 16" xfId="5851"/>
    <cellStyle name="Output 3 4 16 2" xfId="23443"/>
    <cellStyle name="Output 3 4 16 3" xfId="40931"/>
    <cellStyle name="Output 3 4 17" xfId="5720"/>
    <cellStyle name="Output 3 4 17 2" xfId="23312"/>
    <cellStyle name="Output 3 4 17 3" xfId="40800"/>
    <cellStyle name="Output 3 4 18" xfId="5908"/>
    <cellStyle name="Output 3 4 18 2" xfId="23500"/>
    <cellStyle name="Output 3 4 18 3" xfId="40988"/>
    <cellStyle name="Output 3 4 19" xfId="6716"/>
    <cellStyle name="Output 3 4 19 2" xfId="24276"/>
    <cellStyle name="Output 3 4 19 3" xfId="41764"/>
    <cellStyle name="Output 3 4 2" xfId="759"/>
    <cellStyle name="Output 3 4 2 10" xfId="4676"/>
    <cellStyle name="Output 3 4 2 10 2" xfId="22268"/>
    <cellStyle name="Output 3 4 2 10 3" xfId="39756"/>
    <cellStyle name="Output 3 4 2 11" xfId="5077"/>
    <cellStyle name="Output 3 4 2 11 2" xfId="22669"/>
    <cellStyle name="Output 3 4 2 11 3" xfId="40157"/>
    <cellStyle name="Output 3 4 2 12" xfId="5477"/>
    <cellStyle name="Output 3 4 2 12 2" xfId="23069"/>
    <cellStyle name="Output 3 4 2 12 3" xfId="40557"/>
    <cellStyle name="Output 3 4 2 13" xfId="6222"/>
    <cellStyle name="Output 3 4 2 13 2" xfId="23782"/>
    <cellStyle name="Output 3 4 2 13 3" xfId="41270"/>
    <cellStyle name="Output 3 4 2 14" xfId="6823"/>
    <cellStyle name="Output 3 4 2 14 2" xfId="24383"/>
    <cellStyle name="Output 3 4 2 14 3" xfId="41871"/>
    <cellStyle name="Output 3 4 2 15" xfId="7403"/>
    <cellStyle name="Output 3 4 2 15 2" xfId="24963"/>
    <cellStyle name="Output 3 4 2 15 3" xfId="42451"/>
    <cellStyle name="Output 3 4 2 16" xfId="7971"/>
    <cellStyle name="Output 3 4 2 16 2" xfId="25531"/>
    <cellStyle name="Output 3 4 2 16 3" xfId="43019"/>
    <cellStyle name="Output 3 4 2 17" xfId="8539"/>
    <cellStyle name="Output 3 4 2 17 2" xfId="26099"/>
    <cellStyle name="Output 3 4 2 17 3" xfId="43587"/>
    <cellStyle name="Output 3 4 2 18" xfId="9107"/>
    <cellStyle name="Output 3 4 2 18 2" xfId="26667"/>
    <cellStyle name="Output 3 4 2 18 3" xfId="44155"/>
    <cellStyle name="Output 3 4 2 19" xfId="9675"/>
    <cellStyle name="Output 3 4 2 19 2" xfId="27235"/>
    <cellStyle name="Output 3 4 2 19 3" xfId="44723"/>
    <cellStyle name="Output 3 4 2 2" xfId="1252"/>
    <cellStyle name="Output 3 4 2 2 2" xfId="18844"/>
    <cellStyle name="Output 3 4 2 2 3" xfId="36332"/>
    <cellStyle name="Output 3 4 2 20" xfId="10254"/>
    <cellStyle name="Output 3 4 2 20 2" xfId="27814"/>
    <cellStyle name="Output 3 4 2 20 3" xfId="45302"/>
    <cellStyle name="Output 3 4 2 21" xfId="10821"/>
    <cellStyle name="Output 3 4 2 21 2" xfId="28381"/>
    <cellStyle name="Output 3 4 2 21 3" xfId="45869"/>
    <cellStyle name="Output 3 4 2 22" xfId="11331"/>
    <cellStyle name="Output 3 4 2 22 2" xfId="28891"/>
    <cellStyle name="Output 3 4 2 22 3" xfId="46379"/>
    <cellStyle name="Output 3 4 2 23" xfId="11912"/>
    <cellStyle name="Output 3 4 2 23 2" xfId="29472"/>
    <cellStyle name="Output 3 4 2 23 3" xfId="46960"/>
    <cellStyle name="Output 3 4 2 24" xfId="12490"/>
    <cellStyle name="Output 3 4 2 24 2" xfId="30050"/>
    <cellStyle name="Output 3 4 2 24 3" xfId="47538"/>
    <cellStyle name="Output 3 4 2 25" xfId="13066"/>
    <cellStyle name="Output 3 4 2 25 2" xfId="30626"/>
    <cellStyle name="Output 3 4 2 25 3" xfId="48114"/>
    <cellStyle name="Output 3 4 2 26" xfId="13642"/>
    <cellStyle name="Output 3 4 2 26 2" xfId="31202"/>
    <cellStyle name="Output 3 4 2 26 3" xfId="48690"/>
    <cellStyle name="Output 3 4 2 27" xfId="14216"/>
    <cellStyle name="Output 3 4 2 27 2" xfId="31776"/>
    <cellStyle name="Output 3 4 2 27 3" xfId="49264"/>
    <cellStyle name="Output 3 4 2 28" xfId="14772"/>
    <cellStyle name="Output 3 4 2 28 2" xfId="32332"/>
    <cellStyle name="Output 3 4 2 28 3" xfId="49820"/>
    <cellStyle name="Output 3 4 2 29" xfId="15329"/>
    <cellStyle name="Output 3 4 2 29 2" xfId="32889"/>
    <cellStyle name="Output 3 4 2 29 3" xfId="50377"/>
    <cellStyle name="Output 3 4 2 3" xfId="1688"/>
    <cellStyle name="Output 3 4 2 3 2" xfId="19280"/>
    <cellStyle name="Output 3 4 2 3 3" xfId="36768"/>
    <cellStyle name="Output 3 4 2 30" xfId="15887"/>
    <cellStyle name="Output 3 4 2 30 2" xfId="33447"/>
    <cellStyle name="Output 3 4 2 30 3" xfId="50935"/>
    <cellStyle name="Output 3 4 2 31" xfId="16435"/>
    <cellStyle name="Output 3 4 2 31 2" xfId="33995"/>
    <cellStyle name="Output 3 4 2 31 3" xfId="51483"/>
    <cellStyle name="Output 3 4 2 32" xfId="16968"/>
    <cellStyle name="Output 3 4 2 32 2" xfId="34528"/>
    <cellStyle name="Output 3 4 2 32 3" xfId="52016"/>
    <cellStyle name="Output 3 4 2 33" xfId="17489"/>
    <cellStyle name="Output 3 4 2 33 2" xfId="35049"/>
    <cellStyle name="Output 3 4 2 33 3" xfId="52537"/>
    <cellStyle name="Output 3 4 2 34" xfId="18093"/>
    <cellStyle name="Output 3 4 2 35" xfId="35581"/>
    <cellStyle name="Output 3 4 2 36" xfId="53307"/>
    <cellStyle name="Output 3 4 2 37" xfId="53693"/>
    <cellStyle name="Output 3 4 2 38" xfId="53626"/>
    <cellStyle name="Output 3 4 2 4" xfId="2123"/>
    <cellStyle name="Output 3 4 2 4 2" xfId="19715"/>
    <cellStyle name="Output 3 4 2 4 3" xfId="37203"/>
    <cellStyle name="Output 3 4 2 5" xfId="2559"/>
    <cellStyle name="Output 3 4 2 5 2" xfId="20151"/>
    <cellStyle name="Output 3 4 2 5 3" xfId="37639"/>
    <cellStyle name="Output 3 4 2 6" xfId="2820"/>
    <cellStyle name="Output 3 4 2 6 2" xfId="20412"/>
    <cellStyle name="Output 3 4 2 6 3" xfId="37900"/>
    <cellStyle name="Output 3 4 2 7" xfId="3409"/>
    <cellStyle name="Output 3 4 2 7 2" xfId="21001"/>
    <cellStyle name="Output 3 4 2 7 3" xfId="38489"/>
    <cellStyle name="Output 3 4 2 8" xfId="3834"/>
    <cellStyle name="Output 3 4 2 8 2" xfId="21426"/>
    <cellStyle name="Output 3 4 2 8 3" xfId="38914"/>
    <cellStyle name="Output 3 4 2 9" xfId="4255"/>
    <cellStyle name="Output 3 4 2 9 2" xfId="21847"/>
    <cellStyle name="Output 3 4 2 9 3" xfId="39335"/>
    <cellStyle name="Output 3 4 20" xfId="7300"/>
    <cellStyle name="Output 3 4 20 2" xfId="24860"/>
    <cellStyle name="Output 3 4 20 3" xfId="42348"/>
    <cellStyle name="Output 3 4 21" xfId="7868"/>
    <cellStyle name="Output 3 4 21 2" xfId="25428"/>
    <cellStyle name="Output 3 4 21 3" xfId="42916"/>
    <cellStyle name="Output 3 4 22" xfId="8436"/>
    <cellStyle name="Output 3 4 22 2" xfId="25996"/>
    <cellStyle name="Output 3 4 22 3" xfId="43484"/>
    <cellStyle name="Output 3 4 23" xfId="8386"/>
    <cellStyle name="Output 3 4 23 2" xfId="25946"/>
    <cellStyle name="Output 3 4 23 3" xfId="43434"/>
    <cellStyle name="Output 3 4 24" xfId="10084"/>
    <cellStyle name="Output 3 4 24 2" xfId="27644"/>
    <cellStyle name="Output 3 4 24 3" xfId="45132"/>
    <cellStyle name="Output 3 4 25" xfId="9360"/>
    <cellStyle name="Output 3 4 25 2" xfId="26920"/>
    <cellStyle name="Output 3 4 25 3" xfId="44408"/>
    <cellStyle name="Output 3 4 26" xfId="11230"/>
    <cellStyle name="Output 3 4 26 2" xfId="28790"/>
    <cellStyle name="Output 3 4 26 3" xfId="46278"/>
    <cellStyle name="Output 3 4 27" xfId="11811"/>
    <cellStyle name="Output 3 4 27 2" xfId="29371"/>
    <cellStyle name="Output 3 4 27 3" xfId="46859"/>
    <cellStyle name="Output 3 4 28" xfId="12389"/>
    <cellStyle name="Output 3 4 28 2" xfId="29949"/>
    <cellStyle name="Output 3 4 28 3" xfId="47437"/>
    <cellStyle name="Output 3 4 29" xfId="12965"/>
    <cellStyle name="Output 3 4 29 2" xfId="30525"/>
    <cellStyle name="Output 3 4 29 3" xfId="48013"/>
    <cellStyle name="Output 3 4 3" xfId="879"/>
    <cellStyle name="Output 3 4 3 10" xfId="4796"/>
    <cellStyle name="Output 3 4 3 10 2" xfId="22388"/>
    <cellStyle name="Output 3 4 3 10 3" xfId="39876"/>
    <cellStyle name="Output 3 4 3 11" xfId="5197"/>
    <cellStyle name="Output 3 4 3 11 2" xfId="22789"/>
    <cellStyle name="Output 3 4 3 11 3" xfId="40277"/>
    <cellStyle name="Output 3 4 3 12" xfId="5597"/>
    <cellStyle name="Output 3 4 3 12 2" xfId="23189"/>
    <cellStyle name="Output 3 4 3 12 3" xfId="40677"/>
    <cellStyle name="Output 3 4 3 13" xfId="6342"/>
    <cellStyle name="Output 3 4 3 13 2" xfId="23902"/>
    <cellStyle name="Output 3 4 3 13 3" xfId="41390"/>
    <cellStyle name="Output 3 4 3 14" xfId="6943"/>
    <cellStyle name="Output 3 4 3 14 2" xfId="24503"/>
    <cellStyle name="Output 3 4 3 14 3" xfId="41991"/>
    <cellStyle name="Output 3 4 3 15" xfId="7523"/>
    <cellStyle name="Output 3 4 3 15 2" xfId="25083"/>
    <cellStyle name="Output 3 4 3 15 3" xfId="42571"/>
    <cellStyle name="Output 3 4 3 16" xfId="8091"/>
    <cellStyle name="Output 3 4 3 16 2" xfId="25651"/>
    <cellStyle name="Output 3 4 3 16 3" xfId="43139"/>
    <cellStyle name="Output 3 4 3 17" xfId="8659"/>
    <cellStyle name="Output 3 4 3 17 2" xfId="26219"/>
    <cellStyle name="Output 3 4 3 17 3" xfId="43707"/>
    <cellStyle name="Output 3 4 3 18" xfId="9227"/>
    <cellStyle name="Output 3 4 3 18 2" xfId="26787"/>
    <cellStyle name="Output 3 4 3 18 3" xfId="44275"/>
    <cellStyle name="Output 3 4 3 19" xfId="9795"/>
    <cellStyle name="Output 3 4 3 19 2" xfId="27355"/>
    <cellStyle name="Output 3 4 3 19 3" xfId="44843"/>
    <cellStyle name="Output 3 4 3 2" xfId="1372"/>
    <cellStyle name="Output 3 4 3 2 2" xfId="18964"/>
    <cellStyle name="Output 3 4 3 2 3" xfId="36452"/>
    <cellStyle name="Output 3 4 3 20" xfId="10374"/>
    <cellStyle name="Output 3 4 3 20 2" xfId="27934"/>
    <cellStyle name="Output 3 4 3 20 3" xfId="45422"/>
    <cellStyle name="Output 3 4 3 21" xfId="10941"/>
    <cellStyle name="Output 3 4 3 21 2" xfId="28501"/>
    <cellStyle name="Output 3 4 3 21 3" xfId="45989"/>
    <cellStyle name="Output 3 4 3 22" xfId="11451"/>
    <cellStyle name="Output 3 4 3 22 2" xfId="29011"/>
    <cellStyle name="Output 3 4 3 22 3" xfId="46499"/>
    <cellStyle name="Output 3 4 3 23" xfId="12032"/>
    <cellStyle name="Output 3 4 3 23 2" xfId="29592"/>
    <cellStyle name="Output 3 4 3 23 3" xfId="47080"/>
    <cellStyle name="Output 3 4 3 24" xfId="12610"/>
    <cellStyle name="Output 3 4 3 24 2" xfId="30170"/>
    <cellStyle name="Output 3 4 3 24 3" xfId="47658"/>
    <cellStyle name="Output 3 4 3 25" xfId="13186"/>
    <cellStyle name="Output 3 4 3 25 2" xfId="30746"/>
    <cellStyle name="Output 3 4 3 25 3" xfId="48234"/>
    <cellStyle name="Output 3 4 3 26" xfId="13762"/>
    <cellStyle name="Output 3 4 3 26 2" xfId="31322"/>
    <cellStyle name="Output 3 4 3 26 3" xfId="48810"/>
    <cellStyle name="Output 3 4 3 27" xfId="14336"/>
    <cellStyle name="Output 3 4 3 27 2" xfId="31896"/>
    <cellStyle name="Output 3 4 3 27 3" xfId="49384"/>
    <cellStyle name="Output 3 4 3 28" xfId="14892"/>
    <cellStyle name="Output 3 4 3 28 2" xfId="32452"/>
    <cellStyle name="Output 3 4 3 28 3" xfId="49940"/>
    <cellStyle name="Output 3 4 3 29" xfId="15449"/>
    <cellStyle name="Output 3 4 3 29 2" xfId="33009"/>
    <cellStyle name="Output 3 4 3 29 3" xfId="50497"/>
    <cellStyle name="Output 3 4 3 3" xfId="1808"/>
    <cellStyle name="Output 3 4 3 3 2" xfId="19400"/>
    <cellStyle name="Output 3 4 3 3 3" xfId="36888"/>
    <cellStyle name="Output 3 4 3 30" xfId="16007"/>
    <cellStyle name="Output 3 4 3 30 2" xfId="33567"/>
    <cellStyle name="Output 3 4 3 30 3" xfId="51055"/>
    <cellStyle name="Output 3 4 3 31" xfId="16555"/>
    <cellStyle name="Output 3 4 3 31 2" xfId="34115"/>
    <cellStyle name="Output 3 4 3 31 3" xfId="51603"/>
    <cellStyle name="Output 3 4 3 32" xfId="17088"/>
    <cellStyle name="Output 3 4 3 32 2" xfId="34648"/>
    <cellStyle name="Output 3 4 3 32 3" xfId="52136"/>
    <cellStyle name="Output 3 4 3 33" xfId="17609"/>
    <cellStyle name="Output 3 4 3 33 2" xfId="35169"/>
    <cellStyle name="Output 3 4 3 33 3" xfId="52657"/>
    <cellStyle name="Output 3 4 3 34" xfId="18213"/>
    <cellStyle name="Output 3 4 3 35" xfId="35701"/>
    <cellStyle name="Output 3 4 3 36" xfId="53427"/>
    <cellStyle name="Output 3 4 3 37" xfId="53781"/>
    <cellStyle name="Output 3 4 3 38" xfId="53169"/>
    <cellStyle name="Output 3 4 3 4" xfId="2243"/>
    <cellStyle name="Output 3 4 3 4 2" xfId="19835"/>
    <cellStyle name="Output 3 4 3 4 3" xfId="37323"/>
    <cellStyle name="Output 3 4 3 5" xfId="2679"/>
    <cellStyle name="Output 3 4 3 5 2" xfId="20271"/>
    <cellStyle name="Output 3 4 3 5 3" xfId="37759"/>
    <cellStyle name="Output 3 4 3 6" xfId="2019"/>
    <cellStyle name="Output 3 4 3 6 2" xfId="19611"/>
    <cellStyle name="Output 3 4 3 6 3" xfId="37099"/>
    <cellStyle name="Output 3 4 3 7" xfId="3529"/>
    <cellStyle name="Output 3 4 3 7 2" xfId="21121"/>
    <cellStyle name="Output 3 4 3 7 3" xfId="38609"/>
    <cellStyle name="Output 3 4 3 8" xfId="3954"/>
    <cellStyle name="Output 3 4 3 8 2" xfId="21546"/>
    <cellStyle name="Output 3 4 3 8 3" xfId="39034"/>
    <cellStyle name="Output 3 4 3 9" xfId="4375"/>
    <cellStyle name="Output 3 4 3 9 2" xfId="21967"/>
    <cellStyle name="Output 3 4 3 9 3" xfId="39455"/>
    <cellStyle name="Output 3 4 30" xfId="13535"/>
    <cellStyle name="Output 3 4 30 2" xfId="31095"/>
    <cellStyle name="Output 3 4 30 3" xfId="48583"/>
    <cellStyle name="Output 3 4 31" xfId="14114"/>
    <cellStyle name="Output 3 4 31 2" xfId="31674"/>
    <cellStyle name="Output 3 4 31 3" xfId="49162"/>
    <cellStyle name="Output 3 4 32" xfId="14064"/>
    <cellStyle name="Output 3 4 32 2" xfId="31624"/>
    <cellStyle name="Output 3 4 32 3" xfId="49112"/>
    <cellStyle name="Output 3 4 33" xfId="15223"/>
    <cellStyle name="Output 3 4 33 2" xfId="32783"/>
    <cellStyle name="Output 3 4 33 3" xfId="50271"/>
    <cellStyle name="Output 3 4 34" xfId="15178"/>
    <cellStyle name="Output 3 4 34 2" xfId="32738"/>
    <cellStyle name="Output 3 4 34 3" xfId="50226"/>
    <cellStyle name="Output 3 4 35" xfId="16330"/>
    <cellStyle name="Output 3 4 35 2" xfId="33890"/>
    <cellStyle name="Output 3 4 35 3" xfId="51378"/>
    <cellStyle name="Output 3 4 36" xfId="17777"/>
    <cellStyle name="Output 3 4 37" xfId="17734"/>
    <cellStyle name="Output 3 4 38" xfId="53148"/>
    <cellStyle name="Output 3 4 39" xfId="53576"/>
    <cellStyle name="Output 3 4 4" xfId="601"/>
    <cellStyle name="Output 3 4 4 10" xfId="10665"/>
    <cellStyle name="Output 3 4 4 10 2" xfId="28225"/>
    <cellStyle name="Output 3 4 4 10 3" xfId="45713"/>
    <cellStyle name="Output 3 4 4 11" xfId="11176"/>
    <cellStyle name="Output 3 4 4 11 2" xfId="28736"/>
    <cellStyle name="Output 3 4 4 11 3" xfId="46224"/>
    <cellStyle name="Output 3 4 4 12" xfId="11755"/>
    <cellStyle name="Output 3 4 4 12 2" xfId="29315"/>
    <cellStyle name="Output 3 4 4 12 3" xfId="46803"/>
    <cellStyle name="Output 3 4 4 13" xfId="12333"/>
    <cellStyle name="Output 3 4 4 13 2" xfId="29893"/>
    <cellStyle name="Output 3 4 4 13 3" xfId="47381"/>
    <cellStyle name="Output 3 4 4 14" xfId="12911"/>
    <cellStyle name="Output 3 4 4 14 2" xfId="30471"/>
    <cellStyle name="Output 3 4 4 14 3" xfId="47959"/>
    <cellStyle name="Output 3 4 4 15" xfId="13487"/>
    <cellStyle name="Output 3 4 4 15 2" xfId="31047"/>
    <cellStyle name="Output 3 4 4 15 3" xfId="48535"/>
    <cellStyle name="Output 3 4 4 16" xfId="14061"/>
    <cellStyle name="Output 3 4 4 16 2" xfId="31621"/>
    <cellStyle name="Output 3 4 4 16 3" xfId="49109"/>
    <cellStyle name="Output 3 4 4 17" xfId="14621"/>
    <cellStyle name="Output 3 4 4 17 2" xfId="32181"/>
    <cellStyle name="Output 3 4 4 17 3" xfId="49669"/>
    <cellStyle name="Output 3 4 4 18" xfId="15175"/>
    <cellStyle name="Output 3 4 4 18 2" xfId="32735"/>
    <cellStyle name="Output 3 4 4 18 3" xfId="50223"/>
    <cellStyle name="Output 3 4 4 19" xfId="15740"/>
    <cellStyle name="Output 3 4 4 19 2" xfId="33300"/>
    <cellStyle name="Output 3 4 4 19 3" xfId="50788"/>
    <cellStyle name="Output 3 4 4 2" xfId="6065"/>
    <cellStyle name="Output 3 4 4 2 2" xfId="23645"/>
    <cellStyle name="Output 3 4 4 2 3" xfId="41133"/>
    <cellStyle name="Output 3 4 4 20" xfId="16286"/>
    <cellStyle name="Output 3 4 4 20 2" xfId="33846"/>
    <cellStyle name="Output 3 4 4 20 3" xfId="51334"/>
    <cellStyle name="Output 3 4 4 21" xfId="16831"/>
    <cellStyle name="Output 3 4 4 21 2" xfId="34391"/>
    <cellStyle name="Output 3 4 4 21 3" xfId="51879"/>
    <cellStyle name="Output 3 4 4 22" xfId="17352"/>
    <cellStyle name="Output 3 4 4 22 2" xfId="34912"/>
    <cellStyle name="Output 3 4 4 22 3" xfId="52400"/>
    <cellStyle name="Output 3 4 4 23" xfId="17956"/>
    <cellStyle name="Output 3 4 4 24" xfId="35444"/>
    <cellStyle name="Output 3 4 4 3" xfId="6666"/>
    <cellStyle name="Output 3 4 4 3 2" xfId="24226"/>
    <cellStyle name="Output 3 4 4 3 3" xfId="41714"/>
    <cellStyle name="Output 3 4 4 4" xfId="7246"/>
    <cellStyle name="Output 3 4 4 4 2" xfId="24806"/>
    <cellStyle name="Output 3 4 4 4 3" xfId="42294"/>
    <cellStyle name="Output 3 4 4 5" xfId="7814"/>
    <cellStyle name="Output 3 4 4 5 2" xfId="25374"/>
    <cellStyle name="Output 3 4 4 5 3" xfId="42862"/>
    <cellStyle name="Output 3 4 4 6" xfId="8382"/>
    <cellStyle name="Output 3 4 4 6 2" xfId="25942"/>
    <cellStyle name="Output 3 4 4 6 3" xfId="43430"/>
    <cellStyle name="Output 3 4 4 7" xfId="8950"/>
    <cellStyle name="Output 3 4 4 7 2" xfId="26510"/>
    <cellStyle name="Output 3 4 4 7 3" xfId="43998"/>
    <cellStyle name="Output 3 4 4 8" xfId="9518"/>
    <cellStyle name="Output 3 4 4 8 2" xfId="27078"/>
    <cellStyle name="Output 3 4 4 8 3" xfId="44566"/>
    <cellStyle name="Output 3 4 4 9" xfId="10098"/>
    <cellStyle name="Output 3 4 4 9 2" xfId="27658"/>
    <cellStyle name="Output 3 4 4 9 3" xfId="45146"/>
    <cellStyle name="Output 3 4 40" xfId="53556"/>
    <cellStyle name="Output 3 4 5" xfId="1093"/>
    <cellStyle name="Output 3 4 5 2" xfId="18709"/>
    <cellStyle name="Output 3 4 5 3" xfId="36197"/>
    <cellStyle name="Output 3 4 6" xfId="1529"/>
    <cellStyle name="Output 3 4 6 2" xfId="19121"/>
    <cellStyle name="Output 3 4 6 3" xfId="36609"/>
    <cellStyle name="Output 3 4 7" xfId="1965"/>
    <cellStyle name="Output 3 4 7 2" xfId="19557"/>
    <cellStyle name="Output 3 4 7 3" xfId="37045"/>
    <cellStyle name="Output 3 4 8" xfId="2400"/>
    <cellStyle name="Output 3 4 8 2" xfId="19992"/>
    <cellStyle name="Output 3 4 8 3" xfId="37480"/>
    <cellStyle name="Output 3 4 9" xfId="3163"/>
    <cellStyle name="Output 3 4 9 2" xfId="20755"/>
    <cellStyle name="Output 3 4 9 3" xfId="38243"/>
    <cellStyle name="Output 3 40" xfId="6690"/>
    <cellStyle name="Output 3 40 2" xfId="24250"/>
    <cellStyle name="Output 3 40 3" xfId="41738"/>
    <cellStyle name="Output 3 41" xfId="8786"/>
    <cellStyle name="Output 3 41 2" xfId="26346"/>
    <cellStyle name="Output 3 41 3" xfId="43834"/>
    <cellStyle name="Output 3 42" xfId="9506"/>
    <cellStyle name="Output 3 42 2" xfId="27066"/>
    <cellStyle name="Output 3 42 3" xfId="44554"/>
    <cellStyle name="Output 3 43" xfId="10721"/>
    <cellStyle name="Output 3 43 2" xfId="28281"/>
    <cellStyle name="Output 3 43 3" xfId="45769"/>
    <cellStyle name="Output 3 44" xfId="11196"/>
    <cellStyle name="Output 3 44 2" xfId="28756"/>
    <cellStyle name="Output 3 44 3" xfId="46244"/>
    <cellStyle name="Output 3 45" xfId="10492"/>
    <cellStyle name="Output 3 45 2" xfId="28052"/>
    <cellStyle name="Output 3 45 3" xfId="45540"/>
    <cellStyle name="Output 3 46" xfId="11232"/>
    <cellStyle name="Output 3 46 2" xfId="28792"/>
    <cellStyle name="Output 3 46 3" xfId="46280"/>
    <cellStyle name="Output 3 47" xfId="8368"/>
    <cellStyle name="Output 3 47 2" xfId="25928"/>
    <cellStyle name="Output 3 47 3" xfId="43416"/>
    <cellStyle name="Output 3 48" xfId="14463"/>
    <cellStyle name="Output 3 48 2" xfId="32023"/>
    <cellStyle name="Output 3 48 3" xfId="49511"/>
    <cellStyle name="Output 3 49" xfId="52784"/>
    <cellStyle name="Output 3 5" xfId="246"/>
    <cellStyle name="Output 3 5 10" xfId="3329"/>
    <cellStyle name="Output 3 5 10 2" xfId="20921"/>
    <cellStyle name="Output 3 5 10 3" xfId="38409"/>
    <cellStyle name="Output 3 5 11" xfId="3754"/>
    <cellStyle name="Output 3 5 11 2" xfId="21346"/>
    <cellStyle name="Output 3 5 11 3" xfId="38834"/>
    <cellStyle name="Output 3 5 12" xfId="4175"/>
    <cellStyle name="Output 3 5 12 2" xfId="21767"/>
    <cellStyle name="Output 3 5 12 3" xfId="39255"/>
    <cellStyle name="Output 3 5 13" xfId="4596"/>
    <cellStyle name="Output 3 5 13 2" xfId="22188"/>
    <cellStyle name="Output 3 5 13 3" xfId="39676"/>
    <cellStyle name="Output 3 5 14" xfId="4997"/>
    <cellStyle name="Output 3 5 14 2" xfId="22589"/>
    <cellStyle name="Output 3 5 14 3" xfId="40077"/>
    <cellStyle name="Output 3 5 15" xfId="5397"/>
    <cellStyle name="Output 3 5 15 2" xfId="22989"/>
    <cellStyle name="Output 3 5 15 3" xfId="40477"/>
    <cellStyle name="Output 3 5 16" xfId="5932"/>
    <cellStyle name="Output 3 5 16 2" xfId="23524"/>
    <cellStyle name="Output 3 5 16 3" xfId="41012"/>
    <cellStyle name="Output 3 5 17" xfId="6533"/>
    <cellStyle name="Output 3 5 17 2" xfId="24093"/>
    <cellStyle name="Output 3 5 17 3" xfId="41581"/>
    <cellStyle name="Output 3 5 18" xfId="7113"/>
    <cellStyle name="Output 3 5 18 2" xfId="24673"/>
    <cellStyle name="Output 3 5 18 3" xfId="42161"/>
    <cellStyle name="Output 3 5 19" xfId="7681"/>
    <cellStyle name="Output 3 5 19 2" xfId="25241"/>
    <cellStyle name="Output 3 5 19 3" xfId="42729"/>
    <cellStyle name="Output 3 5 2" xfId="816"/>
    <cellStyle name="Output 3 5 2 10" xfId="4733"/>
    <cellStyle name="Output 3 5 2 10 2" xfId="22325"/>
    <cellStyle name="Output 3 5 2 10 3" xfId="39813"/>
    <cellStyle name="Output 3 5 2 11" xfId="5134"/>
    <cellStyle name="Output 3 5 2 11 2" xfId="22726"/>
    <cellStyle name="Output 3 5 2 11 3" xfId="40214"/>
    <cellStyle name="Output 3 5 2 12" xfId="5534"/>
    <cellStyle name="Output 3 5 2 12 2" xfId="23126"/>
    <cellStyle name="Output 3 5 2 12 3" xfId="40614"/>
    <cellStyle name="Output 3 5 2 13" xfId="6279"/>
    <cellStyle name="Output 3 5 2 13 2" xfId="23839"/>
    <cellStyle name="Output 3 5 2 13 3" xfId="41327"/>
    <cellStyle name="Output 3 5 2 14" xfId="6880"/>
    <cellStyle name="Output 3 5 2 14 2" xfId="24440"/>
    <cellStyle name="Output 3 5 2 14 3" xfId="41928"/>
    <cellStyle name="Output 3 5 2 15" xfId="7460"/>
    <cellStyle name="Output 3 5 2 15 2" xfId="25020"/>
    <cellStyle name="Output 3 5 2 15 3" xfId="42508"/>
    <cellStyle name="Output 3 5 2 16" xfId="8028"/>
    <cellStyle name="Output 3 5 2 16 2" xfId="25588"/>
    <cellStyle name="Output 3 5 2 16 3" xfId="43076"/>
    <cellStyle name="Output 3 5 2 17" xfId="8596"/>
    <cellStyle name="Output 3 5 2 17 2" xfId="26156"/>
    <cellStyle name="Output 3 5 2 17 3" xfId="43644"/>
    <cellStyle name="Output 3 5 2 18" xfId="9164"/>
    <cellStyle name="Output 3 5 2 18 2" xfId="26724"/>
    <cellStyle name="Output 3 5 2 18 3" xfId="44212"/>
    <cellStyle name="Output 3 5 2 19" xfId="9732"/>
    <cellStyle name="Output 3 5 2 19 2" xfId="27292"/>
    <cellStyle name="Output 3 5 2 19 3" xfId="44780"/>
    <cellStyle name="Output 3 5 2 2" xfId="1309"/>
    <cellStyle name="Output 3 5 2 2 2" xfId="18901"/>
    <cellStyle name="Output 3 5 2 2 3" xfId="36389"/>
    <cellStyle name="Output 3 5 2 20" xfId="10311"/>
    <cellStyle name="Output 3 5 2 20 2" xfId="27871"/>
    <cellStyle name="Output 3 5 2 20 3" xfId="45359"/>
    <cellStyle name="Output 3 5 2 21" xfId="10878"/>
    <cellStyle name="Output 3 5 2 21 2" xfId="28438"/>
    <cellStyle name="Output 3 5 2 21 3" xfId="45926"/>
    <cellStyle name="Output 3 5 2 22" xfId="11388"/>
    <cellStyle name="Output 3 5 2 22 2" xfId="28948"/>
    <cellStyle name="Output 3 5 2 22 3" xfId="46436"/>
    <cellStyle name="Output 3 5 2 23" xfId="11969"/>
    <cellStyle name="Output 3 5 2 23 2" xfId="29529"/>
    <cellStyle name="Output 3 5 2 23 3" xfId="47017"/>
    <cellStyle name="Output 3 5 2 24" xfId="12547"/>
    <cellStyle name="Output 3 5 2 24 2" xfId="30107"/>
    <cellStyle name="Output 3 5 2 24 3" xfId="47595"/>
    <cellStyle name="Output 3 5 2 25" xfId="13123"/>
    <cellStyle name="Output 3 5 2 25 2" xfId="30683"/>
    <cellStyle name="Output 3 5 2 25 3" xfId="48171"/>
    <cellStyle name="Output 3 5 2 26" xfId="13699"/>
    <cellStyle name="Output 3 5 2 26 2" xfId="31259"/>
    <cellStyle name="Output 3 5 2 26 3" xfId="48747"/>
    <cellStyle name="Output 3 5 2 27" xfId="14273"/>
    <cellStyle name="Output 3 5 2 27 2" xfId="31833"/>
    <cellStyle name="Output 3 5 2 27 3" xfId="49321"/>
    <cellStyle name="Output 3 5 2 28" xfId="14829"/>
    <cellStyle name="Output 3 5 2 28 2" xfId="32389"/>
    <cellStyle name="Output 3 5 2 28 3" xfId="49877"/>
    <cellStyle name="Output 3 5 2 29" xfId="15386"/>
    <cellStyle name="Output 3 5 2 29 2" xfId="32946"/>
    <cellStyle name="Output 3 5 2 29 3" xfId="50434"/>
    <cellStyle name="Output 3 5 2 3" xfId="1745"/>
    <cellStyle name="Output 3 5 2 3 2" xfId="19337"/>
    <cellStyle name="Output 3 5 2 3 3" xfId="36825"/>
    <cellStyle name="Output 3 5 2 30" xfId="15944"/>
    <cellStyle name="Output 3 5 2 30 2" xfId="33504"/>
    <cellStyle name="Output 3 5 2 30 3" xfId="50992"/>
    <cellStyle name="Output 3 5 2 31" xfId="16492"/>
    <cellStyle name="Output 3 5 2 31 2" xfId="34052"/>
    <cellStyle name="Output 3 5 2 31 3" xfId="51540"/>
    <cellStyle name="Output 3 5 2 32" xfId="17025"/>
    <cellStyle name="Output 3 5 2 32 2" xfId="34585"/>
    <cellStyle name="Output 3 5 2 32 3" xfId="52073"/>
    <cellStyle name="Output 3 5 2 33" xfId="17546"/>
    <cellStyle name="Output 3 5 2 33 2" xfId="35106"/>
    <cellStyle name="Output 3 5 2 33 3" xfId="52594"/>
    <cellStyle name="Output 3 5 2 34" xfId="18150"/>
    <cellStyle name="Output 3 5 2 35" xfId="35638"/>
    <cellStyle name="Output 3 5 2 36" xfId="53364"/>
    <cellStyle name="Output 3 5 2 37" xfId="53738"/>
    <cellStyle name="Output 3 5 2 38" xfId="53687"/>
    <cellStyle name="Output 3 5 2 4" xfId="2180"/>
    <cellStyle name="Output 3 5 2 4 2" xfId="19772"/>
    <cellStyle name="Output 3 5 2 4 3" xfId="37260"/>
    <cellStyle name="Output 3 5 2 5" xfId="2616"/>
    <cellStyle name="Output 3 5 2 5 2" xfId="20208"/>
    <cellStyle name="Output 3 5 2 5 3" xfId="37696"/>
    <cellStyle name="Output 3 5 2 6" xfId="3140"/>
    <cellStyle name="Output 3 5 2 6 2" xfId="20732"/>
    <cellStyle name="Output 3 5 2 6 3" xfId="38220"/>
    <cellStyle name="Output 3 5 2 7" xfId="3466"/>
    <cellStyle name="Output 3 5 2 7 2" xfId="21058"/>
    <cellStyle name="Output 3 5 2 7 3" xfId="38546"/>
    <cellStyle name="Output 3 5 2 8" xfId="3891"/>
    <cellStyle name="Output 3 5 2 8 2" xfId="21483"/>
    <cellStyle name="Output 3 5 2 8 3" xfId="38971"/>
    <cellStyle name="Output 3 5 2 9" xfId="4312"/>
    <cellStyle name="Output 3 5 2 9 2" xfId="21904"/>
    <cellStyle name="Output 3 5 2 9 3" xfId="39392"/>
    <cellStyle name="Output 3 5 20" xfId="8249"/>
    <cellStyle name="Output 3 5 20 2" xfId="25809"/>
    <cellStyle name="Output 3 5 20 3" xfId="43297"/>
    <cellStyle name="Output 3 5 21" xfId="8817"/>
    <cellStyle name="Output 3 5 21 2" xfId="26377"/>
    <cellStyle name="Output 3 5 21 3" xfId="43865"/>
    <cellStyle name="Output 3 5 22" xfId="9385"/>
    <cellStyle name="Output 3 5 22 2" xfId="26945"/>
    <cellStyle name="Output 3 5 22 3" xfId="44433"/>
    <cellStyle name="Output 3 5 23" xfId="9965"/>
    <cellStyle name="Output 3 5 23 2" xfId="27525"/>
    <cellStyle name="Output 3 5 23 3" xfId="45013"/>
    <cellStyle name="Output 3 5 24" xfId="10532"/>
    <cellStyle name="Output 3 5 24 2" xfId="28092"/>
    <cellStyle name="Output 3 5 24 3" xfId="45580"/>
    <cellStyle name="Output 3 5 25" xfId="7088"/>
    <cellStyle name="Output 3 5 25 2" xfId="24648"/>
    <cellStyle name="Output 3 5 25 3" xfId="42136"/>
    <cellStyle name="Output 3 5 26" xfId="11622"/>
    <cellStyle name="Output 3 5 26 2" xfId="29182"/>
    <cellStyle name="Output 3 5 26 3" xfId="46670"/>
    <cellStyle name="Output 3 5 27" xfId="12200"/>
    <cellStyle name="Output 3 5 27 2" xfId="29760"/>
    <cellStyle name="Output 3 5 27 3" xfId="47248"/>
    <cellStyle name="Output 3 5 28" xfId="12779"/>
    <cellStyle name="Output 3 5 28 2" xfId="30339"/>
    <cellStyle name="Output 3 5 28 3" xfId="47827"/>
    <cellStyle name="Output 3 5 29" xfId="13355"/>
    <cellStyle name="Output 3 5 29 2" xfId="30915"/>
    <cellStyle name="Output 3 5 29 3" xfId="48403"/>
    <cellStyle name="Output 3 5 3" xfId="936"/>
    <cellStyle name="Output 3 5 3 10" xfId="4853"/>
    <cellStyle name="Output 3 5 3 10 2" xfId="22445"/>
    <cellStyle name="Output 3 5 3 10 3" xfId="39933"/>
    <cellStyle name="Output 3 5 3 11" xfId="5254"/>
    <cellStyle name="Output 3 5 3 11 2" xfId="22846"/>
    <cellStyle name="Output 3 5 3 11 3" xfId="40334"/>
    <cellStyle name="Output 3 5 3 12" xfId="5654"/>
    <cellStyle name="Output 3 5 3 12 2" xfId="23246"/>
    <cellStyle name="Output 3 5 3 12 3" xfId="40734"/>
    <cellStyle name="Output 3 5 3 13" xfId="6399"/>
    <cellStyle name="Output 3 5 3 13 2" xfId="23959"/>
    <cellStyle name="Output 3 5 3 13 3" xfId="41447"/>
    <cellStyle name="Output 3 5 3 14" xfId="7000"/>
    <cellStyle name="Output 3 5 3 14 2" xfId="24560"/>
    <cellStyle name="Output 3 5 3 14 3" xfId="42048"/>
    <cellStyle name="Output 3 5 3 15" xfId="7580"/>
    <cellStyle name="Output 3 5 3 15 2" xfId="25140"/>
    <cellStyle name="Output 3 5 3 15 3" xfId="42628"/>
    <cellStyle name="Output 3 5 3 16" xfId="8148"/>
    <cellStyle name="Output 3 5 3 16 2" xfId="25708"/>
    <cellStyle name="Output 3 5 3 16 3" xfId="43196"/>
    <cellStyle name="Output 3 5 3 17" xfId="8716"/>
    <cellStyle name="Output 3 5 3 17 2" xfId="26276"/>
    <cellStyle name="Output 3 5 3 17 3" xfId="43764"/>
    <cellStyle name="Output 3 5 3 18" xfId="9284"/>
    <cellStyle name="Output 3 5 3 18 2" xfId="26844"/>
    <cellStyle name="Output 3 5 3 18 3" xfId="44332"/>
    <cellStyle name="Output 3 5 3 19" xfId="9852"/>
    <cellStyle name="Output 3 5 3 19 2" xfId="27412"/>
    <cellStyle name="Output 3 5 3 19 3" xfId="44900"/>
    <cellStyle name="Output 3 5 3 2" xfId="1429"/>
    <cellStyle name="Output 3 5 3 2 2" xfId="19021"/>
    <cellStyle name="Output 3 5 3 2 3" xfId="36509"/>
    <cellStyle name="Output 3 5 3 20" xfId="10431"/>
    <cellStyle name="Output 3 5 3 20 2" xfId="27991"/>
    <cellStyle name="Output 3 5 3 20 3" xfId="45479"/>
    <cellStyle name="Output 3 5 3 21" xfId="10998"/>
    <cellStyle name="Output 3 5 3 21 2" xfId="28558"/>
    <cellStyle name="Output 3 5 3 21 3" xfId="46046"/>
    <cellStyle name="Output 3 5 3 22" xfId="11508"/>
    <cellStyle name="Output 3 5 3 22 2" xfId="29068"/>
    <cellStyle name="Output 3 5 3 22 3" xfId="46556"/>
    <cellStyle name="Output 3 5 3 23" xfId="12089"/>
    <cellStyle name="Output 3 5 3 23 2" xfId="29649"/>
    <cellStyle name="Output 3 5 3 23 3" xfId="47137"/>
    <cellStyle name="Output 3 5 3 24" xfId="12667"/>
    <cellStyle name="Output 3 5 3 24 2" xfId="30227"/>
    <cellStyle name="Output 3 5 3 24 3" xfId="47715"/>
    <cellStyle name="Output 3 5 3 25" xfId="13243"/>
    <cellStyle name="Output 3 5 3 25 2" xfId="30803"/>
    <cellStyle name="Output 3 5 3 25 3" xfId="48291"/>
    <cellStyle name="Output 3 5 3 26" xfId="13819"/>
    <cellStyle name="Output 3 5 3 26 2" xfId="31379"/>
    <cellStyle name="Output 3 5 3 26 3" xfId="48867"/>
    <cellStyle name="Output 3 5 3 27" xfId="14393"/>
    <cellStyle name="Output 3 5 3 27 2" xfId="31953"/>
    <cellStyle name="Output 3 5 3 27 3" xfId="49441"/>
    <cellStyle name="Output 3 5 3 28" xfId="14949"/>
    <cellStyle name="Output 3 5 3 28 2" xfId="32509"/>
    <cellStyle name="Output 3 5 3 28 3" xfId="49997"/>
    <cellStyle name="Output 3 5 3 29" xfId="15506"/>
    <cellStyle name="Output 3 5 3 29 2" xfId="33066"/>
    <cellStyle name="Output 3 5 3 29 3" xfId="50554"/>
    <cellStyle name="Output 3 5 3 3" xfId="1865"/>
    <cellStyle name="Output 3 5 3 3 2" xfId="19457"/>
    <cellStyle name="Output 3 5 3 3 3" xfId="36945"/>
    <cellStyle name="Output 3 5 3 30" xfId="16064"/>
    <cellStyle name="Output 3 5 3 30 2" xfId="33624"/>
    <cellStyle name="Output 3 5 3 30 3" xfId="51112"/>
    <cellStyle name="Output 3 5 3 31" xfId="16612"/>
    <cellStyle name="Output 3 5 3 31 2" xfId="34172"/>
    <cellStyle name="Output 3 5 3 31 3" xfId="51660"/>
    <cellStyle name="Output 3 5 3 32" xfId="17145"/>
    <cellStyle name="Output 3 5 3 32 2" xfId="34705"/>
    <cellStyle name="Output 3 5 3 32 3" xfId="52193"/>
    <cellStyle name="Output 3 5 3 33" xfId="17666"/>
    <cellStyle name="Output 3 5 3 33 2" xfId="35226"/>
    <cellStyle name="Output 3 5 3 33 3" xfId="52714"/>
    <cellStyle name="Output 3 5 3 34" xfId="18270"/>
    <cellStyle name="Output 3 5 3 35" xfId="35758"/>
    <cellStyle name="Output 3 5 3 36" xfId="53484"/>
    <cellStyle name="Output 3 5 3 37" xfId="53826"/>
    <cellStyle name="Output 3 5 3 38" xfId="53874"/>
    <cellStyle name="Output 3 5 3 4" xfId="2300"/>
    <cellStyle name="Output 3 5 3 4 2" xfId="19892"/>
    <cellStyle name="Output 3 5 3 4 3" xfId="37380"/>
    <cellStyle name="Output 3 5 3 5" xfId="2736"/>
    <cellStyle name="Output 3 5 3 5 2" xfId="20328"/>
    <cellStyle name="Output 3 5 3 5 3" xfId="37816"/>
    <cellStyle name="Output 3 5 3 6" xfId="2385"/>
    <cellStyle name="Output 3 5 3 6 2" xfId="19977"/>
    <cellStyle name="Output 3 5 3 6 3" xfId="37465"/>
    <cellStyle name="Output 3 5 3 7" xfId="3586"/>
    <cellStyle name="Output 3 5 3 7 2" xfId="21178"/>
    <cellStyle name="Output 3 5 3 7 3" xfId="38666"/>
    <cellStyle name="Output 3 5 3 8" xfId="4011"/>
    <cellStyle name="Output 3 5 3 8 2" xfId="21603"/>
    <cellStyle name="Output 3 5 3 8 3" xfId="39091"/>
    <cellStyle name="Output 3 5 3 9" xfId="4432"/>
    <cellStyle name="Output 3 5 3 9 2" xfId="22024"/>
    <cellStyle name="Output 3 5 3 9 3" xfId="39512"/>
    <cellStyle name="Output 3 5 30" xfId="13932"/>
    <cellStyle name="Output 3 5 30 2" xfId="31492"/>
    <cellStyle name="Output 3 5 30 3" xfId="48980"/>
    <cellStyle name="Output 3 5 31" xfId="14492"/>
    <cellStyle name="Output 3 5 31 2" xfId="32052"/>
    <cellStyle name="Output 3 5 31 3" xfId="49540"/>
    <cellStyle name="Output 3 5 32" xfId="15047"/>
    <cellStyle name="Output 3 5 32 2" xfId="32607"/>
    <cellStyle name="Output 3 5 32 3" xfId="50095"/>
    <cellStyle name="Output 3 5 33" xfId="15612"/>
    <cellStyle name="Output 3 5 33 2" xfId="33172"/>
    <cellStyle name="Output 3 5 33 3" xfId="50660"/>
    <cellStyle name="Output 3 5 34" xfId="16159"/>
    <cellStyle name="Output 3 5 34 2" xfId="33719"/>
    <cellStyle name="Output 3 5 34 3" xfId="51207"/>
    <cellStyle name="Output 3 5 35" xfId="16710"/>
    <cellStyle name="Output 3 5 35 2" xfId="34270"/>
    <cellStyle name="Output 3 5 35 3" xfId="51758"/>
    <cellStyle name="Output 3 5 36" xfId="17231"/>
    <cellStyle name="Output 3 5 36 2" xfId="34791"/>
    <cellStyle name="Output 3 5 36 3" xfId="52279"/>
    <cellStyle name="Output 3 5 37" xfId="17835"/>
    <cellStyle name="Output 3 5 38" xfId="35323"/>
    <cellStyle name="Output 3 5 39" xfId="53227"/>
    <cellStyle name="Output 3 5 4" xfId="679"/>
    <cellStyle name="Output 3 5 4 10" xfId="10741"/>
    <cellStyle name="Output 3 5 4 10 2" xfId="28301"/>
    <cellStyle name="Output 3 5 4 10 3" xfId="45789"/>
    <cellStyle name="Output 3 5 4 11" xfId="11251"/>
    <cellStyle name="Output 3 5 4 11 2" xfId="28811"/>
    <cellStyle name="Output 3 5 4 11 3" xfId="46299"/>
    <cellStyle name="Output 3 5 4 12" xfId="11832"/>
    <cellStyle name="Output 3 5 4 12 2" xfId="29392"/>
    <cellStyle name="Output 3 5 4 12 3" xfId="46880"/>
    <cellStyle name="Output 3 5 4 13" xfId="12410"/>
    <cellStyle name="Output 3 5 4 13 2" xfId="29970"/>
    <cellStyle name="Output 3 5 4 13 3" xfId="47458"/>
    <cellStyle name="Output 3 5 4 14" xfId="12986"/>
    <cellStyle name="Output 3 5 4 14 2" xfId="30546"/>
    <cellStyle name="Output 3 5 4 14 3" xfId="48034"/>
    <cellStyle name="Output 3 5 4 15" xfId="13562"/>
    <cellStyle name="Output 3 5 4 15 2" xfId="31122"/>
    <cellStyle name="Output 3 5 4 15 3" xfId="48610"/>
    <cellStyle name="Output 3 5 4 16" xfId="14136"/>
    <cellStyle name="Output 3 5 4 16 2" xfId="31696"/>
    <cellStyle name="Output 3 5 4 16 3" xfId="49184"/>
    <cellStyle name="Output 3 5 4 17" xfId="14692"/>
    <cellStyle name="Output 3 5 4 17 2" xfId="32252"/>
    <cellStyle name="Output 3 5 4 17 3" xfId="49740"/>
    <cellStyle name="Output 3 5 4 18" xfId="15249"/>
    <cellStyle name="Output 3 5 4 18 2" xfId="32809"/>
    <cellStyle name="Output 3 5 4 18 3" xfId="50297"/>
    <cellStyle name="Output 3 5 4 19" xfId="15807"/>
    <cellStyle name="Output 3 5 4 19 2" xfId="33367"/>
    <cellStyle name="Output 3 5 4 19 3" xfId="50855"/>
    <cellStyle name="Output 3 5 4 2" xfId="6142"/>
    <cellStyle name="Output 3 5 4 2 2" xfId="23702"/>
    <cellStyle name="Output 3 5 4 2 3" xfId="41190"/>
    <cellStyle name="Output 3 5 4 20" xfId="16355"/>
    <cellStyle name="Output 3 5 4 20 2" xfId="33915"/>
    <cellStyle name="Output 3 5 4 20 3" xfId="51403"/>
    <cellStyle name="Output 3 5 4 21" xfId="16888"/>
    <cellStyle name="Output 3 5 4 21 2" xfId="34448"/>
    <cellStyle name="Output 3 5 4 21 3" xfId="51936"/>
    <cellStyle name="Output 3 5 4 22" xfId="17409"/>
    <cellStyle name="Output 3 5 4 22 2" xfId="34969"/>
    <cellStyle name="Output 3 5 4 22 3" xfId="52457"/>
    <cellStyle name="Output 3 5 4 23" xfId="18013"/>
    <cellStyle name="Output 3 5 4 24" xfId="35501"/>
    <cellStyle name="Output 3 5 4 3" xfId="6743"/>
    <cellStyle name="Output 3 5 4 3 2" xfId="24303"/>
    <cellStyle name="Output 3 5 4 3 3" xfId="41791"/>
    <cellStyle name="Output 3 5 4 4" xfId="7323"/>
    <cellStyle name="Output 3 5 4 4 2" xfId="24883"/>
    <cellStyle name="Output 3 5 4 4 3" xfId="42371"/>
    <cellStyle name="Output 3 5 4 5" xfId="7891"/>
    <cellStyle name="Output 3 5 4 5 2" xfId="25451"/>
    <cellStyle name="Output 3 5 4 5 3" xfId="42939"/>
    <cellStyle name="Output 3 5 4 6" xfId="8459"/>
    <cellStyle name="Output 3 5 4 6 2" xfId="26019"/>
    <cellStyle name="Output 3 5 4 6 3" xfId="43507"/>
    <cellStyle name="Output 3 5 4 7" xfId="9027"/>
    <cellStyle name="Output 3 5 4 7 2" xfId="26587"/>
    <cellStyle name="Output 3 5 4 7 3" xfId="44075"/>
    <cellStyle name="Output 3 5 4 8" xfId="9595"/>
    <cellStyle name="Output 3 5 4 8 2" xfId="27155"/>
    <cellStyle name="Output 3 5 4 8 3" xfId="44643"/>
    <cellStyle name="Output 3 5 4 9" xfId="10174"/>
    <cellStyle name="Output 3 5 4 9 2" xfId="27734"/>
    <cellStyle name="Output 3 5 4 9 3" xfId="45222"/>
    <cellStyle name="Output 3 5 40" xfId="53640"/>
    <cellStyle name="Output 3 5 41" xfId="53613"/>
    <cellStyle name="Output 3 5 5" xfId="1172"/>
    <cellStyle name="Output 3 5 5 2" xfId="18764"/>
    <cellStyle name="Output 3 5 5 3" xfId="36252"/>
    <cellStyle name="Output 3 5 6" xfId="1608"/>
    <cellStyle name="Output 3 5 6 2" xfId="19200"/>
    <cellStyle name="Output 3 5 6 3" xfId="36688"/>
    <cellStyle name="Output 3 5 7" xfId="2043"/>
    <cellStyle name="Output 3 5 7 2" xfId="19635"/>
    <cellStyle name="Output 3 5 7 3" xfId="37123"/>
    <cellStyle name="Output 3 5 8" xfId="2479"/>
    <cellStyle name="Output 3 5 8 2" xfId="20071"/>
    <cellStyle name="Output 3 5 8 3" xfId="37559"/>
    <cellStyle name="Output 3 5 9" xfId="2984"/>
    <cellStyle name="Output 3 5 9 2" xfId="20576"/>
    <cellStyle name="Output 3 5 9 3" xfId="38064"/>
    <cellStyle name="Output 3 50" xfId="52850"/>
    <cellStyle name="Output 3 51" xfId="52875"/>
    <cellStyle name="Output 3 52" xfId="52801"/>
    <cellStyle name="Output 3 53" xfId="52817"/>
    <cellStyle name="Output 3 54" xfId="52912"/>
    <cellStyle name="Output 3 55" xfId="52932"/>
    <cellStyle name="Output 3 56" xfId="52950"/>
    <cellStyle name="Output 3 57" xfId="53070"/>
    <cellStyle name="Output 3 58" xfId="53682"/>
    <cellStyle name="Output 3 59" xfId="139"/>
    <cellStyle name="Output 3 6" xfId="253"/>
    <cellStyle name="Output 3 6 10" xfId="3338"/>
    <cellStyle name="Output 3 6 10 2" xfId="20930"/>
    <cellStyle name="Output 3 6 10 3" xfId="38418"/>
    <cellStyle name="Output 3 6 11" xfId="3763"/>
    <cellStyle name="Output 3 6 11 2" xfId="21355"/>
    <cellStyle name="Output 3 6 11 3" xfId="38843"/>
    <cellStyle name="Output 3 6 12" xfId="4184"/>
    <cellStyle name="Output 3 6 12 2" xfId="21776"/>
    <cellStyle name="Output 3 6 12 3" xfId="39264"/>
    <cellStyle name="Output 3 6 13" xfId="4605"/>
    <cellStyle name="Output 3 6 13 2" xfId="22197"/>
    <cellStyle name="Output 3 6 13 3" xfId="39685"/>
    <cellStyle name="Output 3 6 14" xfId="5006"/>
    <cellStyle name="Output 3 6 14 2" xfId="22598"/>
    <cellStyle name="Output 3 6 14 3" xfId="40086"/>
    <cellStyle name="Output 3 6 15" xfId="5406"/>
    <cellStyle name="Output 3 6 15 2" xfId="22998"/>
    <cellStyle name="Output 3 6 15 3" xfId="40486"/>
    <cellStyle name="Output 3 6 16" xfId="5942"/>
    <cellStyle name="Output 3 6 16 2" xfId="23534"/>
    <cellStyle name="Output 3 6 16 3" xfId="41022"/>
    <cellStyle name="Output 3 6 17" xfId="6543"/>
    <cellStyle name="Output 3 6 17 2" xfId="24103"/>
    <cellStyle name="Output 3 6 17 3" xfId="41591"/>
    <cellStyle name="Output 3 6 18" xfId="7123"/>
    <cellStyle name="Output 3 6 18 2" xfId="24683"/>
    <cellStyle name="Output 3 6 18 3" xfId="42171"/>
    <cellStyle name="Output 3 6 19" xfId="7691"/>
    <cellStyle name="Output 3 6 19 2" xfId="25251"/>
    <cellStyle name="Output 3 6 19 3" xfId="42739"/>
    <cellStyle name="Output 3 6 2" xfId="825"/>
    <cellStyle name="Output 3 6 2 10" xfId="4742"/>
    <cellStyle name="Output 3 6 2 10 2" xfId="22334"/>
    <cellStyle name="Output 3 6 2 10 3" xfId="39822"/>
    <cellStyle name="Output 3 6 2 11" xfId="5143"/>
    <cellStyle name="Output 3 6 2 11 2" xfId="22735"/>
    <cellStyle name="Output 3 6 2 11 3" xfId="40223"/>
    <cellStyle name="Output 3 6 2 12" xfId="5543"/>
    <cellStyle name="Output 3 6 2 12 2" xfId="23135"/>
    <cellStyle name="Output 3 6 2 12 3" xfId="40623"/>
    <cellStyle name="Output 3 6 2 13" xfId="6288"/>
    <cellStyle name="Output 3 6 2 13 2" xfId="23848"/>
    <cellStyle name="Output 3 6 2 13 3" xfId="41336"/>
    <cellStyle name="Output 3 6 2 14" xfId="6889"/>
    <cellStyle name="Output 3 6 2 14 2" xfId="24449"/>
    <cellStyle name="Output 3 6 2 14 3" xfId="41937"/>
    <cellStyle name="Output 3 6 2 15" xfId="7469"/>
    <cellStyle name="Output 3 6 2 15 2" xfId="25029"/>
    <cellStyle name="Output 3 6 2 15 3" xfId="42517"/>
    <cellStyle name="Output 3 6 2 16" xfId="8037"/>
    <cellStyle name="Output 3 6 2 16 2" xfId="25597"/>
    <cellStyle name="Output 3 6 2 16 3" xfId="43085"/>
    <cellStyle name="Output 3 6 2 17" xfId="8605"/>
    <cellStyle name="Output 3 6 2 17 2" xfId="26165"/>
    <cellStyle name="Output 3 6 2 17 3" xfId="43653"/>
    <cellStyle name="Output 3 6 2 18" xfId="9173"/>
    <cellStyle name="Output 3 6 2 18 2" xfId="26733"/>
    <cellStyle name="Output 3 6 2 18 3" xfId="44221"/>
    <cellStyle name="Output 3 6 2 19" xfId="9741"/>
    <cellStyle name="Output 3 6 2 19 2" xfId="27301"/>
    <cellStyle name="Output 3 6 2 19 3" xfId="44789"/>
    <cellStyle name="Output 3 6 2 2" xfId="1318"/>
    <cellStyle name="Output 3 6 2 2 2" xfId="18910"/>
    <cellStyle name="Output 3 6 2 2 3" xfId="36398"/>
    <cellStyle name="Output 3 6 2 20" xfId="10320"/>
    <cellStyle name="Output 3 6 2 20 2" xfId="27880"/>
    <cellStyle name="Output 3 6 2 20 3" xfId="45368"/>
    <cellStyle name="Output 3 6 2 21" xfId="10887"/>
    <cellStyle name="Output 3 6 2 21 2" xfId="28447"/>
    <cellStyle name="Output 3 6 2 21 3" xfId="45935"/>
    <cellStyle name="Output 3 6 2 22" xfId="11397"/>
    <cellStyle name="Output 3 6 2 22 2" xfId="28957"/>
    <cellStyle name="Output 3 6 2 22 3" xfId="46445"/>
    <cellStyle name="Output 3 6 2 23" xfId="11978"/>
    <cellStyle name="Output 3 6 2 23 2" xfId="29538"/>
    <cellStyle name="Output 3 6 2 23 3" xfId="47026"/>
    <cellStyle name="Output 3 6 2 24" xfId="12556"/>
    <cellStyle name="Output 3 6 2 24 2" xfId="30116"/>
    <cellStyle name="Output 3 6 2 24 3" xfId="47604"/>
    <cellStyle name="Output 3 6 2 25" xfId="13132"/>
    <cellStyle name="Output 3 6 2 25 2" xfId="30692"/>
    <cellStyle name="Output 3 6 2 25 3" xfId="48180"/>
    <cellStyle name="Output 3 6 2 26" xfId="13708"/>
    <cellStyle name="Output 3 6 2 26 2" xfId="31268"/>
    <cellStyle name="Output 3 6 2 26 3" xfId="48756"/>
    <cellStyle name="Output 3 6 2 27" xfId="14282"/>
    <cellStyle name="Output 3 6 2 27 2" xfId="31842"/>
    <cellStyle name="Output 3 6 2 27 3" xfId="49330"/>
    <cellStyle name="Output 3 6 2 28" xfId="14838"/>
    <cellStyle name="Output 3 6 2 28 2" xfId="32398"/>
    <cellStyle name="Output 3 6 2 28 3" xfId="49886"/>
    <cellStyle name="Output 3 6 2 29" xfId="15395"/>
    <cellStyle name="Output 3 6 2 29 2" xfId="32955"/>
    <cellStyle name="Output 3 6 2 29 3" xfId="50443"/>
    <cellStyle name="Output 3 6 2 3" xfId="1754"/>
    <cellStyle name="Output 3 6 2 3 2" xfId="19346"/>
    <cellStyle name="Output 3 6 2 3 3" xfId="36834"/>
    <cellStyle name="Output 3 6 2 30" xfId="15953"/>
    <cellStyle name="Output 3 6 2 30 2" xfId="33513"/>
    <cellStyle name="Output 3 6 2 30 3" xfId="51001"/>
    <cellStyle name="Output 3 6 2 31" xfId="16501"/>
    <cellStyle name="Output 3 6 2 31 2" xfId="34061"/>
    <cellStyle name="Output 3 6 2 31 3" xfId="51549"/>
    <cellStyle name="Output 3 6 2 32" xfId="17034"/>
    <cellStyle name="Output 3 6 2 32 2" xfId="34594"/>
    <cellStyle name="Output 3 6 2 32 3" xfId="52082"/>
    <cellStyle name="Output 3 6 2 33" xfId="17555"/>
    <cellStyle name="Output 3 6 2 33 2" xfId="35115"/>
    <cellStyle name="Output 3 6 2 33 3" xfId="52603"/>
    <cellStyle name="Output 3 6 2 34" xfId="18159"/>
    <cellStyle name="Output 3 6 2 35" xfId="35647"/>
    <cellStyle name="Output 3 6 2 36" xfId="53373"/>
    <cellStyle name="Output 3 6 2 37" xfId="53744"/>
    <cellStyle name="Output 3 6 2 38" xfId="53582"/>
    <cellStyle name="Output 3 6 2 4" xfId="2189"/>
    <cellStyle name="Output 3 6 2 4 2" xfId="19781"/>
    <cellStyle name="Output 3 6 2 4 3" xfId="37269"/>
    <cellStyle name="Output 3 6 2 5" xfId="2625"/>
    <cellStyle name="Output 3 6 2 5 2" xfId="20217"/>
    <cellStyle name="Output 3 6 2 5 3" xfId="37705"/>
    <cellStyle name="Output 3 6 2 6" xfId="3116"/>
    <cellStyle name="Output 3 6 2 6 2" xfId="20708"/>
    <cellStyle name="Output 3 6 2 6 3" xfId="38196"/>
    <cellStyle name="Output 3 6 2 7" xfId="3475"/>
    <cellStyle name="Output 3 6 2 7 2" xfId="21067"/>
    <cellStyle name="Output 3 6 2 7 3" xfId="38555"/>
    <cellStyle name="Output 3 6 2 8" xfId="3900"/>
    <cellStyle name="Output 3 6 2 8 2" xfId="21492"/>
    <cellStyle name="Output 3 6 2 8 3" xfId="38980"/>
    <cellStyle name="Output 3 6 2 9" xfId="4321"/>
    <cellStyle name="Output 3 6 2 9 2" xfId="21913"/>
    <cellStyle name="Output 3 6 2 9 3" xfId="39401"/>
    <cellStyle name="Output 3 6 20" xfId="8259"/>
    <cellStyle name="Output 3 6 20 2" xfId="25819"/>
    <cellStyle name="Output 3 6 20 3" xfId="43307"/>
    <cellStyle name="Output 3 6 21" xfId="8827"/>
    <cellStyle name="Output 3 6 21 2" xfId="26387"/>
    <cellStyle name="Output 3 6 21 3" xfId="43875"/>
    <cellStyle name="Output 3 6 22" xfId="9395"/>
    <cellStyle name="Output 3 6 22 2" xfId="26955"/>
    <cellStyle name="Output 3 6 22 3" xfId="44443"/>
    <cellStyle name="Output 3 6 23" xfId="9975"/>
    <cellStyle name="Output 3 6 23 2" xfId="27535"/>
    <cellStyle name="Output 3 6 23 3" xfId="45023"/>
    <cellStyle name="Output 3 6 24" xfId="10542"/>
    <cellStyle name="Output 3 6 24 2" xfId="28102"/>
    <cellStyle name="Output 3 6 24 3" xfId="45590"/>
    <cellStyle name="Output 3 6 25" xfId="11053"/>
    <cellStyle name="Output 3 6 25 2" xfId="28613"/>
    <cellStyle name="Output 3 6 25 3" xfId="46101"/>
    <cellStyle name="Output 3 6 26" xfId="11632"/>
    <cellStyle name="Output 3 6 26 2" xfId="29192"/>
    <cellStyle name="Output 3 6 26 3" xfId="46680"/>
    <cellStyle name="Output 3 6 27" xfId="12210"/>
    <cellStyle name="Output 3 6 27 2" xfId="29770"/>
    <cellStyle name="Output 3 6 27 3" xfId="47258"/>
    <cellStyle name="Output 3 6 28" xfId="12789"/>
    <cellStyle name="Output 3 6 28 2" xfId="30349"/>
    <cellStyle name="Output 3 6 28 3" xfId="47837"/>
    <cellStyle name="Output 3 6 29" xfId="13365"/>
    <cellStyle name="Output 3 6 29 2" xfId="30925"/>
    <cellStyle name="Output 3 6 29 3" xfId="48413"/>
    <cellStyle name="Output 3 6 3" xfId="945"/>
    <cellStyle name="Output 3 6 3 10" xfId="4862"/>
    <cellStyle name="Output 3 6 3 10 2" xfId="22454"/>
    <cellStyle name="Output 3 6 3 10 3" xfId="39942"/>
    <cellStyle name="Output 3 6 3 11" xfId="5263"/>
    <cellStyle name="Output 3 6 3 11 2" xfId="22855"/>
    <cellStyle name="Output 3 6 3 11 3" xfId="40343"/>
    <cellStyle name="Output 3 6 3 12" xfId="5663"/>
    <cellStyle name="Output 3 6 3 12 2" xfId="23255"/>
    <cellStyle name="Output 3 6 3 12 3" xfId="40743"/>
    <cellStyle name="Output 3 6 3 13" xfId="6408"/>
    <cellStyle name="Output 3 6 3 13 2" xfId="23968"/>
    <cellStyle name="Output 3 6 3 13 3" xfId="41456"/>
    <cellStyle name="Output 3 6 3 14" xfId="7009"/>
    <cellStyle name="Output 3 6 3 14 2" xfId="24569"/>
    <cellStyle name="Output 3 6 3 14 3" xfId="42057"/>
    <cellStyle name="Output 3 6 3 15" xfId="7589"/>
    <cellStyle name="Output 3 6 3 15 2" xfId="25149"/>
    <cellStyle name="Output 3 6 3 15 3" xfId="42637"/>
    <cellStyle name="Output 3 6 3 16" xfId="8157"/>
    <cellStyle name="Output 3 6 3 16 2" xfId="25717"/>
    <cellStyle name="Output 3 6 3 16 3" xfId="43205"/>
    <cellStyle name="Output 3 6 3 17" xfId="8725"/>
    <cellStyle name="Output 3 6 3 17 2" xfId="26285"/>
    <cellStyle name="Output 3 6 3 17 3" xfId="43773"/>
    <cellStyle name="Output 3 6 3 18" xfId="9293"/>
    <cellStyle name="Output 3 6 3 18 2" xfId="26853"/>
    <cellStyle name="Output 3 6 3 18 3" xfId="44341"/>
    <cellStyle name="Output 3 6 3 19" xfId="9861"/>
    <cellStyle name="Output 3 6 3 19 2" xfId="27421"/>
    <cellStyle name="Output 3 6 3 19 3" xfId="44909"/>
    <cellStyle name="Output 3 6 3 2" xfId="1438"/>
    <cellStyle name="Output 3 6 3 2 2" xfId="19030"/>
    <cellStyle name="Output 3 6 3 2 3" xfId="36518"/>
    <cellStyle name="Output 3 6 3 20" xfId="10440"/>
    <cellStyle name="Output 3 6 3 20 2" xfId="28000"/>
    <cellStyle name="Output 3 6 3 20 3" xfId="45488"/>
    <cellStyle name="Output 3 6 3 21" xfId="11007"/>
    <cellStyle name="Output 3 6 3 21 2" xfId="28567"/>
    <cellStyle name="Output 3 6 3 21 3" xfId="46055"/>
    <cellStyle name="Output 3 6 3 22" xfId="11517"/>
    <cellStyle name="Output 3 6 3 22 2" xfId="29077"/>
    <cellStyle name="Output 3 6 3 22 3" xfId="46565"/>
    <cellStyle name="Output 3 6 3 23" xfId="12098"/>
    <cellStyle name="Output 3 6 3 23 2" xfId="29658"/>
    <cellStyle name="Output 3 6 3 23 3" xfId="47146"/>
    <cellStyle name="Output 3 6 3 24" xfId="12676"/>
    <cellStyle name="Output 3 6 3 24 2" xfId="30236"/>
    <cellStyle name="Output 3 6 3 24 3" xfId="47724"/>
    <cellStyle name="Output 3 6 3 25" xfId="13252"/>
    <cellStyle name="Output 3 6 3 25 2" xfId="30812"/>
    <cellStyle name="Output 3 6 3 25 3" xfId="48300"/>
    <cellStyle name="Output 3 6 3 26" xfId="13828"/>
    <cellStyle name="Output 3 6 3 26 2" xfId="31388"/>
    <cellStyle name="Output 3 6 3 26 3" xfId="48876"/>
    <cellStyle name="Output 3 6 3 27" xfId="14402"/>
    <cellStyle name="Output 3 6 3 27 2" xfId="31962"/>
    <cellStyle name="Output 3 6 3 27 3" xfId="49450"/>
    <cellStyle name="Output 3 6 3 28" xfId="14958"/>
    <cellStyle name="Output 3 6 3 28 2" xfId="32518"/>
    <cellStyle name="Output 3 6 3 28 3" xfId="50006"/>
    <cellStyle name="Output 3 6 3 29" xfId="15515"/>
    <cellStyle name="Output 3 6 3 29 2" xfId="33075"/>
    <cellStyle name="Output 3 6 3 29 3" xfId="50563"/>
    <cellStyle name="Output 3 6 3 3" xfId="1874"/>
    <cellStyle name="Output 3 6 3 3 2" xfId="19466"/>
    <cellStyle name="Output 3 6 3 3 3" xfId="36954"/>
    <cellStyle name="Output 3 6 3 30" xfId="16073"/>
    <cellStyle name="Output 3 6 3 30 2" xfId="33633"/>
    <cellStyle name="Output 3 6 3 30 3" xfId="51121"/>
    <cellStyle name="Output 3 6 3 31" xfId="16621"/>
    <cellStyle name="Output 3 6 3 31 2" xfId="34181"/>
    <cellStyle name="Output 3 6 3 31 3" xfId="51669"/>
    <cellStyle name="Output 3 6 3 32" xfId="17154"/>
    <cellStyle name="Output 3 6 3 32 2" xfId="34714"/>
    <cellStyle name="Output 3 6 3 32 3" xfId="52202"/>
    <cellStyle name="Output 3 6 3 33" xfId="17675"/>
    <cellStyle name="Output 3 6 3 33 2" xfId="35235"/>
    <cellStyle name="Output 3 6 3 33 3" xfId="52723"/>
    <cellStyle name="Output 3 6 3 34" xfId="18279"/>
    <cellStyle name="Output 3 6 3 35" xfId="35767"/>
    <cellStyle name="Output 3 6 3 36" xfId="53493"/>
    <cellStyle name="Output 3 6 3 37" xfId="53832"/>
    <cellStyle name="Output 3 6 3 38" xfId="53883"/>
    <cellStyle name="Output 3 6 3 4" xfId="2309"/>
    <cellStyle name="Output 3 6 3 4 2" xfId="19901"/>
    <cellStyle name="Output 3 6 3 4 3" xfId="37389"/>
    <cellStyle name="Output 3 6 3 5" xfId="2745"/>
    <cellStyle name="Output 3 6 3 5 2" xfId="20337"/>
    <cellStyle name="Output 3 6 3 5 3" xfId="37825"/>
    <cellStyle name="Output 3 6 3 6" xfId="2424"/>
    <cellStyle name="Output 3 6 3 6 2" xfId="20016"/>
    <cellStyle name="Output 3 6 3 6 3" xfId="37504"/>
    <cellStyle name="Output 3 6 3 7" xfId="3595"/>
    <cellStyle name="Output 3 6 3 7 2" xfId="21187"/>
    <cellStyle name="Output 3 6 3 7 3" xfId="38675"/>
    <cellStyle name="Output 3 6 3 8" xfId="4020"/>
    <cellStyle name="Output 3 6 3 8 2" xfId="21612"/>
    <cellStyle name="Output 3 6 3 8 3" xfId="39100"/>
    <cellStyle name="Output 3 6 3 9" xfId="4441"/>
    <cellStyle name="Output 3 6 3 9 2" xfId="22033"/>
    <cellStyle name="Output 3 6 3 9 3" xfId="39521"/>
    <cellStyle name="Output 3 6 30" xfId="13942"/>
    <cellStyle name="Output 3 6 30 2" xfId="31502"/>
    <cellStyle name="Output 3 6 30 3" xfId="48990"/>
    <cellStyle name="Output 3 6 31" xfId="14502"/>
    <cellStyle name="Output 3 6 31 2" xfId="32062"/>
    <cellStyle name="Output 3 6 31 3" xfId="49550"/>
    <cellStyle name="Output 3 6 32" xfId="15057"/>
    <cellStyle name="Output 3 6 32 2" xfId="32617"/>
    <cellStyle name="Output 3 6 32 3" xfId="50105"/>
    <cellStyle name="Output 3 6 33" xfId="15622"/>
    <cellStyle name="Output 3 6 33 2" xfId="33182"/>
    <cellStyle name="Output 3 6 33 3" xfId="50670"/>
    <cellStyle name="Output 3 6 34" xfId="16169"/>
    <cellStyle name="Output 3 6 34 2" xfId="33729"/>
    <cellStyle name="Output 3 6 34 3" xfId="51217"/>
    <cellStyle name="Output 3 6 35" xfId="16720"/>
    <cellStyle name="Output 3 6 35 2" xfId="34280"/>
    <cellStyle name="Output 3 6 35 3" xfId="51768"/>
    <cellStyle name="Output 3 6 36" xfId="17241"/>
    <cellStyle name="Output 3 6 36 2" xfId="34801"/>
    <cellStyle name="Output 3 6 36 3" xfId="52289"/>
    <cellStyle name="Output 3 6 37" xfId="17845"/>
    <cellStyle name="Output 3 6 38" xfId="35333"/>
    <cellStyle name="Output 3 6 39" xfId="53236"/>
    <cellStyle name="Output 3 6 4" xfId="688"/>
    <cellStyle name="Output 3 6 4 10" xfId="10750"/>
    <cellStyle name="Output 3 6 4 10 2" xfId="28310"/>
    <cellStyle name="Output 3 6 4 10 3" xfId="45798"/>
    <cellStyle name="Output 3 6 4 11" xfId="11260"/>
    <cellStyle name="Output 3 6 4 11 2" xfId="28820"/>
    <cellStyle name="Output 3 6 4 11 3" xfId="46308"/>
    <cellStyle name="Output 3 6 4 12" xfId="11841"/>
    <cellStyle name="Output 3 6 4 12 2" xfId="29401"/>
    <cellStyle name="Output 3 6 4 12 3" xfId="46889"/>
    <cellStyle name="Output 3 6 4 13" xfId="12419"/>
    <cellStyle name="Output 3 6 4 13 2" xfId="29979"/>
    <cellStyle name="Output 3 6 4 13 3" xfId="47467"/>
    <cellStyle name="Output 3 6 4 14" xfId="12995"/>
    <cellStyle name="Output 3 6 4 14 2" xfId="30555"/>
    <cellStyle name="Output 3 6 4 14 3" xfId="48043"/>
    <cellStyle name="Output 3 6 4 15" xfId="13571"/>
    <cellStyle name="Output 3 6 4 15 2" xfId="31131"/>
    <cellStyle name="Output 3 6 4 15 3" xfId="48619"/>
    <cellStyle name="Output 3 6 4 16" xfId="14145"/>
    <cellStyle name="Output 3 6 4 16 2" xfId="31705"/>
    <cellStyle name="Output 3 6 4 16 3" xfId="49193"/>
    <cellStyle name="Output 3 6 4 17" xfId="14701"/>
    <cellStyle name="Output 3 6 4 17 2" xfId="32261"/>
    <cellStyle name="Output 3 6 4 17 3" xfId="49749"/>
    <cellStyle name="Output 3 6 4 18" xfId="15258"/>
    <cellStyle name="Output 3 6 4 18 2" xfId="32818"/>
    <cellStyle name="Output 3 6 4 18 3" xfId="50306"/>
    <cellStyle name="Output 3 6 4 19" xfId="15816"/>
    <cellStyle name="Output 3 6 4 19 2" xfId="33376"/>
    <cellStyle name="Output 3 6 4 19 3" xfId="50864"/>
    <cellStyle name="Output 3 6 4 2" xfId="6151"/>
    <cellStyle name="Output 3 6 4 2 2" xfId="23711"/>
    <cellStyle name="Output 3 6 4 2 3" xfId="41199"/>
    <cellStyle name="Output 3 6 4 20" xfId="16364"/>
    <cellStyle name="Output 3 6 4 20 2" xfId="33924"/>
    <cellStyle name="Output 3 6 4 20 3" xfId="51412"/>
    <cellStyle name="Output 3 6 4 21" xfId="16897"/>
    <cellStyle name="Output 3 6 4 21 2" xfId="34457"/>
    <cellStyle name="Output 3 6 4 21 3" xfId="51945"/>
    <cellStyle name="Output 3 6 4 22" xfId="17418"/>
    <cellStyle name="Output 3 6 4 22 2" xfId="34978"/>
    <cellStyle name="Output 3 6 4 22 3" xfId="52466"/>
    <cellStyle name="Output 3 6 4 23" xfId="18022"/>
    <cellStyle name="Output 3 6 4 24" xfId="35510"/>
    <cellStyle name="Output 3 6 4 3" xfId="6752"/>
    <cellStyle name="Output 3 6 4 3 2" xfId="24312"/>
    <cellStyle name="Output 3 6 4 3 3" xfId="41800"/>
    <cellStyle name="Output 3 6 4 4" xfId="7332"/>
    <cellStyle name="Output 3 6 4 4 2" xfId="24892"/>
    <cellStyle name="Output 3 6 4 4 3" xfId="42380"/>
    <cellStyle name="Output 3 6 4 5" xfId="7900"/>
    <cellStyle name="Output 3 6 4 5 2" xfId="25460"/>
    <cellStyle name="Output 3 6 4 5 3" xfId="42948"/>
    <cellStyle name="Output 3 6 4 6" xfId="8468"/>
    <cellStyle name="Output 3 6 4 6 2" xfId="26028"/>
    <cellStyle name="Output 3 6 4 6 3" xfId="43516"/>
    <cellStyle name="Output 3 6 4 7" xfId="9036"/>
    <cellStyle name="Output 3 6 4 7 2" xfId="26596"/>
    <cellStyle name="Output 3 6 4 7 3" xfId="44084"/>
    <cellStyle name="Output 3 6 4 8" xfId="9604"/>
    <cellStyle name="Output 3 6 4 8 2" xfId="27164"/>
    <cellStyle name="Output 3 6 4 8 3" xfId="44652"/>
    <cellStyle name="Output 3 6 4 9" xfId="10183"/>
    <cellStyle name="Output 3 6 4 9 2" xfId="27743"/>
    <cellStyle name="Output 3 6 4 9 3" xfId="45231"/>
    <cellStyle name="Output 3 6 40" xfId="53646"/>
    <cellStyle name="Output 3 6 41" xfId="53593"/>
    <cellStyle name="Output 3 6 5" xfId="1181"/>
    <cellStyle name="Output 3 6 5 2" xfId="18773"/>
    <cellStyle name="Output 3 6 5 3" xfId="36261"/>
    <cellStyle name="Output 3 6 6" xfId="1617"/>
    <cellStyle name="Output 3 6 6 2" xfId="19209"/>
    <cellStyle name="Output 3 6 6 3" xfId="36697"/>
    <cellStyle name="Output 3 6 7" xfId="2052"/>
    <cellStyle name="Output 3 6 7 2" xfId="19644"/>
    <cellStyle name="Output 3 6 7 3" xfId="37132"/>
    <cellStyle name="Output 3 6 8" xfId="2488"/>
    <cellStyle name="Output 3 6 8 2" xfId="20080"/>
    <cellStyle name="Output 3 6 8 3" xfId="37568"/>
    <cellStyle name="Output 3 6 9" xfId="2848"/>
    <cellStyle name="Output 3 6 9 2" xfId="20440"/>
    <cellStyle name="Output 3 6 9 3" xfId="37928"/>
    <cellStyle name="Output 3 7" xfId="263"/>
    <cellStyle name="Output 3 7 10" xfId="3346"/>
    <cellStyle name="Output 3 7 10 2" xfId="20938"/>
    <cellStyle name="Output 3 7 10 3" xfId="38426"/>
    <cellStyle name="Output 3 7 11" xfId="3771"/>
    <cellStyle name="Output 3 7 11 2" xfId="21363"/>
    <cellStyle name="Output 3 7 11 3" xfId="38851"/>
    <cellStyle name="Output 3 7 12" xfId="4192"/>
    <cellStyle name="Output 3 7 12 2" xfId="21784"/>
    <cellStyle name="Output 3 7 12 3" xfId="39272"/>
    <cellStyle name="Output 3 7 13" xfId="4613"/>
    <cellStyle name="Output 3 7 13 2" xfId="22205"/>
    <cellStyle name="Output 3 7 13 3" xfId="39693"/>
    <cellStyle name="Output 3 7 14" xfId="5014"/>
    <cellStyle name="Output 3 7 14 2" xfId="22606"/>
    <cellStyle name="Output 3 7 14 3" xfId="40094"/>
    <cellStyle name="Output 3 7 15" xfId="5414"/>
    <cellStyle name="Output 3 7 15 2" xfId="23006"/>
    <cellStyle name="Output 3 7 15 3" xfId="40494"/>
    <cellStyle name="Output 3 7 16" xfId="5950"/>
    <cellStyle name="Output 3 7 16 2" xfId="23542"/>
    <cellStyle name="Output 3 7 16 3" xfId="41030"/>
    <cellStyle name="Output 3 7 17" xfId="6551"/>
    <cellStyle name="Output 3 7 17 2" xfId="24111"/>
    <cellStyle name="Output 3 7 17 3" xfId="41599"/>
    <cellStyle name="Output 3 7 18" xfId="7131"/>
    <cellStyle name="Output 3 7 18 2" xfId="24691"/>
    <cellStyle name="Output 3 7 18 3" xfId="42179"/>
    <cellStyle name="Output 3 7 19" xfId="7699"/>
    <cellStyle name="Output 3 7 19 2" xfId="25259"/>
    <cellStyle name="Output 3 7 19 3" xfId="42747"/>
    <cellStyle name="Output 3 7 2" xfId="833"/>
    <cellStyle name="Output 3 7 2 10" xfId="4750"/>
    <cellStyle name="Output 3 7 2 10 2" xfId="22342"/>
    <cellStyle name="Output 3 7 2 10 3" xfId="39830"/>
    <cellStyle name="Output 3 7 2 11" xfId="5151"/>
    <cellStyle name="Output 3 7 2 11 2" xfId="22743"/>
    <cellStyle name="Output 3 7 2 11 3" xfId="40231"/>
    <cellStyle name="Output 3 7 2 12" xfId="5551"/>
    <cellStyle name="Output 3 7 2 12 2" xfId="23143"/>
    <cellStyle name="Output 3 7 2 12 3" xfId="40631"/>
    <cellStyle name="Output 3 7 2 13" xfId="6296"/>
    <cellStyle name="Output 3 7 2 13 2" xfId="23856"/>
    <cellStyle name="Output 3 7 2 13 3" xfId="41344"/>
    <cellStyle name="Output 3 7 2 14" xfId="6897"/>
    <cellStyle name="Output 3 7 2 14 2" xfId="24457"/>
    <cellStyle name="Output 3 7 2 14 3" xfId="41945"/>
    <cellStyle name="Output 3 7 2 15" xfId="7477"/>
    <cellStyle name="Output 3 7 2 15 2" xfId="25037"/>
    <cellStyle name="Output 3 7 2 15 3" xfId="42525"/>
    <cellStyle name="Output 3 7 2 16" xfId="8045"/>
    <cellStyle name="Output 3 7 2 16 2" xfId="25605"/>
    <cellStyle name="Output 3 7 2 16 3" xfId="43093"/>
    <cellStyle name="Output 3 7 2 17" xfId="8613"/>
    <cellStyle name="Output 3 7 2 17 2" xfId="26173"/>
    <cellStyle name="Output 3 7 2 17 3" xfId="43661"/>
    <cellStyle name="Output 3 7 2 18" xfId="9181"/>
    <cellStyle name="Output 3 7 2 18 2" xfId="26741"/>
    <cellStyle name="Output 3 7 2 18 3" xfId="44229"/>
    <cellStyle name="Output 3 7 2 19" xfId="9749"/>
    <cellStyle name="Output 3 7 2 19 2" xfId="27309"/>
    <cellStyle name="Output 3 7 2 19 3" xfId="44797"/>
    <cellStyle name="Output 3 7 2 2" xfId="1326"/>
    <cellStyle name="Output 3 7 2 2 2" xfId="18918"/>
    <cellStyle name="Output 3 7 2 2 3" xfId="36406"/>
    <cellStyle name="Output 3 7 2 20" xfId="10328"/>
    <cellStyle name="Output 3 7 2 20 2" xfId="27888"/>
    <cellStyle name="Output 3 7 2 20 3" xfId="45376"/>
    <cellStyle name="Output 3 7 2 21" xfId="10895"/>
    <cellStyle name="Output 3 7 2 21 2" xfId="28455"/>
    <cellStyle name="Output 3 7 2 21 3" xfId="45943"/>
    <cellStyle name="Output 3 7 2 22" xfId="11405"/>
    <cellStyle name="Output 3 7 2 22 2" xfId="28965"/>
    <cellStyle name="Output 3 7 2 22 3" xfId="46453"/>
    <cellStyle name="Output 3 7 2 23" xfId="11986"/>
    <cellStyle name="Output 3 7 2 23 2" xfId="29546"/>
    <cellStyle name="Output 3 7 2 23 3" xfId="47034"/>
    <cellStyle name="Output 3 7 2 24" xfId="12564"/>
    <cellStyle name="Output 3 7 2 24 2" xfId="30124"/>
    <cellStyle name="Output 3 7 2 24 3" xfId="47612"/>
    <cellStyle name="Output 3 7 2 25" xfId="13140"/>
    <cellStyle name="Output 3 7 2 25 2" xfId="30700"/>
    <cellStyle name="Output 3 7 2 25 3" xfId="48188"/>
    <cellStyle name="Output 3 7 2 26" xfId="13716"/>
    <cellStyle name="Output 3 7 2 26 2" xfId="31276"/>
    <cellStyle name="Output 3 7 2 26 3" xfId="48764"/>
    <cellStyle name="Output 3 7 2 27" xfId="14290"/>
    <cellStyle name="Output 3 7 2 27 2" xfId="31850"/>
    <cellStyle name="Output 3 7 2 27 3" xfId="49338"/>
    <cellStyle name="Output 3 7 2 28" xfId="14846"/>
    <cellStyle name="Output 3 7 2 28 2" xfId="32406"/>
    <cellStyle name="Output 3 7 2 28 3" xfId="49894"/>
    <cellStyle name="Output 3 7 2 29" xfId="15403"/>
    <cellStyle name="Output 3 7 2 29 2" xfId="32963"/>
    <cellStyle name="Output 3 7 2 29 3" xfId="50451"/>
    <cellStyle name="Output 3 7 2 3" xfId="1762"/>
    <cellStyle name="Output 3 7 2 3 2" xfId="19354"/>
    <cellStyle name="Output 3 7 2 3 3" xfId="36842"/>
    <cellStyle name="Output 3 7 2 30" xfId="15961"/>
    <cellStyle name="Output 3 7 2 30 2" xfId="33521"/>
    <cellStyle name="Output 3 7 2 30 3" xfId="51009"/>
    <cellStyle name="Output 3 7 2 31" xfId="16509"/>
    <cellStyle name="Output 3 7 2 31 2" xfId="34069"/>
    <cellStyle name="Output 3 7 2 31 3" xfId="51557"/>
    <cellStyle name="Output 3 7 2 32" xfId="17042"/>
    <cellStyle name="Output 3 7 2 32 2" xfId="34602"/>
    <cellStyle name="Output 3 7 2 32 3" xfId="52090"/>
    <cellStyle name="Output 3 7 2 33" xfId="17563"/>
    <cellStyle name="Output 3 7 2 33 2" xfId="35123"/>
    <cellStyle name="Output 3 7 2 33 3" xfId="52611"/>
    <cellStyle name="Output 3 7 2 34" xfId="18167"/>
    <cellStyle name="Output 3 7 2 35" xfId="35655"/>
    <cellStyle name="Output 3 7 2 36" xfId="53381"/>
    <cellStyle name="Output 3 7 2 37" xfId="53749"/>
    <cellStyle name="Output 3 7 2 38" xfId="53751"/>
    <cellStyle name="Output 3 7 2 4" xfId="2197"/>
    <cellStyle name="Output 3 7 2 4 2" xfId="19789"/>
    <cellStyle name="Output 3 7 2 4 3" xfId="37277"/>
    <cellStyle name="Output 3 7 2 5" xfId="2633"/>
    <cellStyle name="Output 3 7 2 5 2" xfId="20225"/>
    <cellStyle name="Output 3 7 2 5 3" xfId="37713"/>
    <cellStyle name="Output 3 7 2 6" xfId="3128"/>
    <cellStyle name="Output 3 7 2 6 2" xfId="20720"/>
    <cellStyle name="Output 3 7 2 6 3" xfId="38208"/>
    <cellStyle name="Output 3 7 2 7" xfId="3483"/>
    <cellStyle name="Output 3 7 2 7 2" xfId="21075"/>
    <cellStyle name="Output 3 7 2 7 3" xfId="38563"/>
    <cellStyle name="Output 3 7 2 8" xfId="3908"/>
    <cellStyle name="Output 3 7 2 8 2" xfId="21500"/>
    <cellStyle name="Output 3 7 2 8 3" xfId="38988"/>
    <cellStyle name="Output 3 7 2 9" xfId="4329"/>
    <cellStyle name="Output 3 7 2 9 2" xfId="21921"/>
    <cellStyle name="Output 3 7 2 9 3" xfId="39409"/>
    <cellStyle name="Output 3 7 20" xfId="8267"/>
    <cellStyle name="Output 3 7 20 2" xfId="25827"/>
    <cellStyle name="Output 3 7 20 3" xfId="43315"/>
    <cellStyle name="Output 3 7 21" xfId="8835"/>
    <cellStyle name="Output 3 7 21 2" xfId="26395"/>
    <cellStyle name="Output 3 7 21 3" xfId="43883"/>
    <cellStyle name="Output 3 7 22" xfId="9403"/>
    <cellStyle name="Output 3 7 22 2" xfId="26963"/>
    <cellStyle name="Output 3 7 22 3" xfId="44451"/>
    <cellStyle name="Output 3 7 23" xfId="9983"/>
    <cellStyle name="Output 3 7 23 2" xfId="27543"/>
    <cellStyle name="Output 3 7 23 3" xfId="45031"/>
    <cellStyle name="Output 3 7 24" xfId="10550"/>
    <cellStyle name="Output 3 7 24 2" xfId="28110"/>
    <cellStyle name="Output 3 7 24 3" xfId="45598"/>
    <cellStyle name="Output 3 7 25" xfId="11061"/>
    <cellStyle name="Output 3 7 25 2" xfId="28621"/>
    <cellStyle name="Output 3 7 25 3" xfId="46109"/>
    <cellStyle name="Output 3 7 26" xfId="11640"/>
    <cellStyle name="Output 3 7 26 2" xfId="29200"/>
    <cellStyle name="Output 3 7 26 3" xfId="46688"/>
    <cellStyle name="Output 3 7 27" xfId="12218"/>
    <cellStyle name="Output 3 7 27 2" xfId="29778"/>
    <cellStyle name="Output 3 7 27 3" xfId="47266"/>
    <cellStyle name="Output 3 7 28" xfId="12797"/>
    <cellStyle name="Output 3 7 28 2" xfId="30357"/>
    <cellStyle name="Output 3 7 28 3" xfId="47845"/>
    <cellStyle name="Output 3 7 29" xfId="13373"/>
    <cellStyle name="Output 3 7 29 2" xfId="30933"/>
    <cellStyle name="Output 3 7 29 3" xfId="48421"/>
    <cellStyle name="Output 3 7 3" xfId="953"/>
    <cellStyle name="Output 3 7 3 10" xfId="4870"/>
    <cellStyle name="Output 3 7 3 10 2" xfId="22462"/>
    <cellStyle name="Output 3 7 3 10 3" xfId="39950"/>
    <cellStyle name="Output 3 7 3 11" xfId="5271"/>
    <cellStyle name="Output 3 7 3 11 2" xfId="22863"/>
    <cellStyle name="Output 3 7 3 11 3" xfId="40351"/>
    <cellStyle name="Output 3 7 3 12" xfId="5671"/>
    <cellStyle name="Output 3 7 3 12 2" xfId="23263"/>
    <cellStyle name="Output 3 7 3 12 3" xfId="40751"/>
    <cellStyle name="Output 3 7 3 13" xfId="6416"/>
    <cellStyle name="Output 3 7 3 13 2" xfId="23976"/>
    <cellStyle name="Output 3 7 3 13 3" xfId="41464"/>
    <cellStyle name="Output 3 7 3 14" xfId="7017"/>
    <cellStyle name="Output 3 7 3 14 2" xfId="24577"/>
    <cellStyle name="Output 3 7 3 14 3" xfId="42065"/>
    <cellStyle name="Output 3 7 3 15" xfId="7597"/>
    <cellStyle name="Output 3 7 3 15 2" xfId="25157"/>
    <cellStyle name="Output 3 7 3 15 3" xfId="42645"/>
    <cellStyle name="Output 3 7 3 16" xfId="8165"/>
    <cellStyle name="Output 3 7 3 16 2" xfId="25725"/>
    <cellStyle name="Output 3 7 3 16 3" xfId="43213"/>
    <cellStyle name="Output 3 7 3 17" xfId="8733"/>
    <cellStyle name="Output 3 7 3 17 2" xfId="26293"/>
    <cellStyle name="Output 3 7 3 17 3" xfId="43781"/>
    <cellStyle name="Output 3 7 3 18" xfId="9301"/>
    <cellStyle name="Output 3 7 3 18 2" xfId="26861"/>
    <cellStyle name="Output 3 7 3 18 3" xfId="44349"/>
    <cellStyle name="Output 3 7 3 19" xfId="9869"/>
    <cellStyle name="Output 3 7 3 19 2" xfId="27429"/>
    <cellStyle name="Output 3 7 3 19 3" xfId="44917"/>
    <cellStyle name="Output 3 7 3 2" xfId="1446"/>
    <cellStyle name="Output 3 7 3 2 2" xfId="19038"/>
    <cellStyle name="Output 3 7 3 2 3" xfId="36526"/>
    <cellStyle name="Output 3 7 3 20" xfId="10448"/>
    <cellStyle name="Output 3 7 3 20 2" xfId="28008"/>
    <cellStyle name="Output 3 7 3 20 3" xfId="45496"/>
    <cellStyle name="Output 3 7 3 21" xfId="11015"/>
    <cellStyle name="Output 3 7 3 21 2" xfId="28575"/>
    <cellStyle name="Output 3 7 3 21 3" xfId="46063"/>
    <cellStyle name="Output 3 7 3 22" xfId="11525"/>
    <cellStyle name="Output 3 7 3 22 2" xfId="29085"/>
    <cellStyle name="Output 3 7 3 22 3" xfId="46573"/>
    <cellStyle name="Output 3 7 3 23" xfId="12106"/>
    <cellStyle name="Output 3 7 3 23 2" xfId="29666"/>
    <cellStyle name="Output 3 7 3 23 3" xfId="47154"/>
    <cellStyle name="Output 3 7 3 24" xfId="12684"/>
    <cellStyle name="Output 3 7 3 24 2" xfId="30244"/>
    <cellStyle name="Output 3 7 3 24 3" xfId="47732"/>
    <cellStyle name="Output 3 7 3 25" xfId="13260"/>
    <cellStyle name="Output 3 7 3 25 2" xfId="30820"/>
    <cellStyle name="Output 3 7 3 25 3" xfId="48308"/>
    <cellStyle name="Output 3 7 3 26" xfId="13836"/>
    <cellStyle name="Output 3 7 3 26 2" xfId="31396"/>
    <cellStyle name="Output 3 7 3 26 3" xfId="48884"/>
    <cellStyle name="Output 3 7 3 27" xfId="14410"/>
    <cellStyle name="Output 3 7 3 27 2" xfId="31970"/>
    <cellStyle name="Output 3 7 3 27 3" xfId="49458"/>
    <cellStyle name="Output 3 7 3 28" xfId="14966"/>
    <cellStyle name="Output 3 7 3 28 2" xfId="32526"/>
    <cellStyle name="Output 3 7 3 28 3" xfId="50014"/>
    <cellStyle name="Output 3 7 3 29" xfId="15523"/>
    <cellStyle name="Output 3 7 3 29 2" xfId="33083"/>
    <cellStyle name="Output 3 7 3 29 3" xfId="50571"/>
    <cellStyle name="Output 3 7 3 3" xfId="1882"/>
    <cellStyle name="Output 3 7 3 3 2" xfId="19474"/>
    <cellStyle name="Output 3 7 3 3 3" xfId="36962"/>
    <cellStyle name="Output 3 7 3 30" xfId="16081"/>
    <cellStyle name="Output 3 7 3 30 2" xfId="33641"/>
    <cellStyle name="Output 3 7 3 30 3" xfId="51129"/>
    <cellStyle name="Output 3 7 3 31" xfId="16629"/>
    <cellStyle name="Output 3 7 3 31 2" xfId="34189"/>
    <cellStyle name="Output 3 7 3 31 3" xfId="51677"/>
    <cellStyle name="Output 3 7 3 32" xfId="17162"/>
    <cellStyle name="Output 3 7 3 32 2" xfId="34722"/>
    <cellStyle name="Output 3 7 3 32 3" xfId="52210"/>
    <cellStyle name="Output 3 7 3 33" xfId="17683"/>
    <cellStyle name="Output 3 7 3 33 2" xfId="35243"/>
    <cellStyle name="Output 3 7 3 33 3" xfId="52731"/>
    <cellStyle name="Output 3 7 3 34" xfId="18287"/>
    <cellStyle name="Output 3 7 3 35" xfId="35775"/>
    <cellStyle name="Output 3 7 3 36" xfId="53501"/>
    <cellStyle name="Output 3 7 3 37" xfId="53836"/>
    <cellStyle name="Output 3 7 3 38" xfId="53891"/>
    <cellStyle name="Output 3 7 3 4" xfId="2317"/>
    <cellStyle name="Output 3 7 3 4 2" xfId="19909"/>
    <cellStyle name="Output 3 7 3 4 3" xfId="37397"/>
    <cellStyle name="Output 3 7 3 5" xfId="2753"/>
    <cellStyle name="Output 3 7 3 5 2" xfId="20345"/>
    <cellStyle name="Output 3 7 3 5 3" xfId="37833"/>
    <cellStyle name="Output 3 7 3 6" xfId="2450"/>
    <cellStyle name="Output 3 7 3 6 2" xfId="20042"/>
    <cellStyle name="Output 3 7 3 6 3" xfId="37530"/>
    <cellStyle name="Output 3 7 3 7" xfId="3603"/>
    <cellStyle name="Output 3 7 3 7 2" xfId="21195"/>
    <cellStyle name="Output 3 7 3 7 3" xfId="38683"/>
    <cellStyle name="Output 3 7 3 8" xfId="4028"/>
    <cellStyle name="Output 3 7 3 8 2" xfId="21620"/>
    <cellStyle name="Output 3 7 3 8 3" xfId="39108"/>
    <cellStyle name="Output 3 7 3 9" xfId="4449"/>
    <cellStyle name="Output 3 7 3 9 2" xfId="22041"/>
    <cellStyle name="Output 3 7 3 9 3" xfId="39529"/>
    <cellStyle name="Output 3 7 30" xfId="13950"/>
    <cellStyle name="Output 3 7 30 2" xfId="31510"/>
    <cellStyle name="Output 3 7 30 3" xfId="48998"/>
    <cellStyle name="Output 3 7 31" xfId="14510"/>
    <cellStyle name="Output 3 7 31 2" xfId="32070"/>
    <cellStyle name="Output 3 7 31 3" xfId="49558"/>
    <cellStyle name="Output 3 7 32" xfId="15065"/>
    <cellStyle name="Output 3 7 32 2" xfId="32625"/>
    <cellStyle name="Output 3 7 32 3" xfId="50113"/>
    <cellStyle name="Output 3 7 33" xfId="15630"/>
    <cellStyle name="Output 3 7 33 2" xfId="33190"/>
    <cellStyle name="Output 3 7 33 3" xfId="50678"/>
    <cellStyle name="Output 3 7 34" xfId="16177"/>
    <cellStyle name="Output 3 7 34 2" xfId="33737"/>
    <cellStyle name="Output 3 7 34 3" xfId="51225"/>
    <cellStyle name="Output 3 7 35" xfId="16728"/>
    <cellStyle name="Output 3 7 35 2" xfId="34288"/>
    <cellStyle name="Output 3 7 35 3" xfId="51776"/>
    <cellStyle name="Output 3 7 36" xfId="17249"/>
    <cellStyle name="Output 3 7 36 2" xfId="34809"/>
    <cellStyle name="Output 3 7 36 3" xfId="52297"/>
    <cellStyle name="Output 3 7 37" xfId="17853"/>
    <cellStyle name="Output 3 7 38" xfId="35341"/>
    <cellStyle name="Output 3 7 39" xfId="53244"/>
    <cellStyle name="Output 3 7 4" xfId="696"/>
    <cellStyle name="Output 3 7 4 10" xfId="10758"/>
    <cellStyle name="Output 3 7 4 10 2" xfId="28318"/>
    <cellStyle name="Output 3 7 4 10 3" xfId="45806"/>
    <cellStyle name="Output 3 7 4 11" xfId="11268"/>
    <cellStyle name="Output 3 7 4 11 2" xfId="28828"/>
    <cellStyle name="Output 3 7 4 11 3" xfId="46316"/>
    <cellStyle name="Output 3 7 4 12" xfId="11849"/>
    <cellStyle name="Output 3 7 4 12 2" xfId="29409"/>
    <cellStyle name="Output 3 7 4 12 3" xfId="46897"/>
    <cellStyle name="Output 3 7 4 13" xfId="12427"/>
    <cellStyle name="Output 3 7 4 13 2" xfId="29987"/>
    <cellStyle name="Output 3 7 4 13 3" xfId="47475"/>
    <cellStyle name="Output 3 7 4 14" xfId="13003"/>
    <cellStyle name="Output 3 7 4 14 2" xfId="30563"/>
    <cellStyle name="Output 3 7 4 14 3" xfId="48051"/>
    <cellStyle name="Output 3 7 4 15" xfId="13579"/>
    <cellStyle name="Output 3 7 4 15 2" xfId="31139"/>
    <cellStyle name="Output 3 7 4 15 3" xfId="48627"/>
    <cellStyle name="Output 3 7 4 16" xfId="14153"/>
    <cellStyle name="Output 3 7 4 16 2" xfId="31713"/>
    <cellStyle name="Output 3 7 4 16 3" xfId="49201"/>
    <cellStyle name="Output 3 7 4 17" xfId="14709"/>
    <cellStyle name="Output 3 7 4 17 2" xfId="32269"/>
    <cellStyle name="Output 3 7 4 17 3" xfId="49757"/>
    <cellStyle name="Output 3 7 4 18" xfId="15266"/>
    <cellStyle name="Output 3 7 4 18 2" xfId="32826"/>
    <cellStyle name="Output 3 7 4 18 3" xfId="50314"/>
    <cellStyle name="Output 3 7 4 19" xfId="15824"/>
    <cellStyle name="Output 3 7 4 19 2" xfId="33384"/>
    <cellStyle name="Output 3 7 4 19 3" xfId="50872"/>
    <cellStyle name="Output 3 7 4 2" xfId="6159"/>
    <cellStyle name="Output 3 7 4 2 2" xfId="23719"/>
    <cellStyle name="Output 3 7 4 2 3" xfId="41207"/>
    <cellStyle name="Output 3 7 4 20" xfId="16372"/>
    <cellStyle name="Output 3 7 4 20 2" xfId="33932"/>
    <cellStyle name="Output 3 7 4 20 3" xfId="51420"/>
    <cellStyle name="Output 3 7 4 21" xfId="16905"/>
    <cellStyle name="Output 3 7 4 21 2" xfId="34465"/>
    <cellStyle name="Output 3 7 4 21 3" xfId="51953"/>
    <cellStyle name="Output 3 7 4 22" xfId="17426"/>
    <cellStyle name="Output 3 7 4 22 2" xfId="34986"/>
    <cellStyle name="Output 3 7 4 22 3" xfId="52474"/>
    <cellStyle name="Output 3 7 4 23" xfId="18030"/>
    <cellStyle name="Output 3 7 4 24" xfId="35518"/>
    <cellStyle name="Output 3 7 4 3" xfId="6760"/>
    <cellStyle name="Output 3 7 4 3 2" xfId="24320"/>
    <cellStyle name="Output 3 7 4 3 3" xfId="41808"/>
    <cellStyle name="Output 3 7 4 4" xfId="7340"/>
    <cellStyle name="Output 3 7 4 4 2" xfId="24900"/>
    <cellStyle name="Output 3 7 4 4 3" xfId="42388"/>
    <cellStyle name="Output 3 7 4 5" xfId="7908"/>
    <cellStyle name="Output 3 7 4 5 2" xfId="25468"/>
    <cellStyle name="Output 3 7 4 5 3" xfId="42956"/>
    <cellStyle name="Output 3 7 4 6" xfId="8476"/>
    <cellStyle name="Output 3 7 4 6 2" xfId="26036"/>
    <cellStyle name="Output 3 7 4 6 3" xfId="43524"/>
    <cellStyle name="Output 3 7 4 7" xfId="9044"/>
    <cellStyle name="Output 3 7 4 7 2" xfId="26604"/>
    <cellStyle name="Output 3 7 4 7 3" xfId="44092"/>
    <cellStyle name="Output 3 7 4 8" xfId="9612"/>
    <cellStyle name="Output 3 7 4 8 2" xfId="27172"/>
    <cellStyle name="Output 3 7 4 8 3" xfId="44660"/>
    <cellStyle name="Output 3 7 4 9" xfId="10191"/>
    <cellStyle name="Output 3 7 4 9 2" xfId="27751"/>
    <cellStyle name="Output 3 7 4 9 3" xfId="45239"/>
    <cellStyle name="Output 3 7 40" xfId="53549"/>
    <cellStyle name="Output 3 7 5" xfId="1189"/>
    <cellStyle name="Output 3 7 5 2" xfId="18781"/>
    <cellStyle name="Output 3 7 5 3" xfId="36269"/>
    <cellStyle name="Output 3 7 6" xfId="1625"/>
    <cellStyle name="Output 3 7 6 2" xfId="19217"/>
    <cellStyle name="Output 3 7 6 3" xfId="36705"/>
    <cellStyle name="Output 3 7 7" xfId="2060"/>
    <cellStyle name="Output 3 7 7 2" xfId="19652"/>
    <cellStyle name="Output 3 7 7 3" xfId="37140"/>
    <cellStyle name="Output 3 7 8" xfId="2496"/>
    <cellStyle name="Output 3 7 8 2" xfId="20088"/>
    <cellStyle name="Output 3 7 8 3" xfId="37576"/>
    <cellStyle name="Output 3 7 9" xfId="3201"/>
    <cellStyle name="Output 3 7 9 2" xfId="20793"/>
    <cellStyle name="Output 3 7 9 3" xfId="38281"/>
    <cellStyle name="Output 3 8" xfId="271"/>
    <cellStyle name="Output 3 8 10" xfId="3360"/>
    <cellStyle name="Output 3 8 10 2" xfId="20952"/>
    <cellStyle name="Output 3 8 10 3" xfId="38440"/>
    <cellStyle name="Output 3 8 11" xfId="3785"/>
    <cellStyle name="Output 3 8 11 2" xfId="21377"/>
    <cellStyle name="Output 3 8 11 3" xfId="38865"/>
    <cellStyle name="Output 3 8 12" xfId="4206"/>
    <cellStyle name="Output 3 8 12 2" xfId="21798"/>
    <cellStyle name="Output 3 8 12 3" xfId="39286"/>
    <cellStyle name="Output 3 8 13" xfId="4627"/>
    <cellStyle name="Output 3 8 13 2" xfId="22219"/>
    <cellStyle name="Output 3 8 13 3" xfId="39707"/>
    <cellStyle name="Output 3 8 14" xfId="5028"/>
    <cellStyle name="Output 3 8 14 2" xfId="22620"/>
    <cellStyle name="Output 3 8 14 3" xfId="40108"/>
    <cellStyle name="Output 3 8 15" xfId="5428"/>
    <cellStyle name="Output 3 8 15 2" xfId="23020"/>
    <cellStyle name="Output 3 8 15 3" xfId="40508"/>
    <cellStyle name="Output 3 8 16" xfId="5964"/>
    <cellStyle name="Output 3 8 16 2" xfId="23556"/>
    <cellStyle name="Output 3 8 16 3" xfId="41044"/>
    <cellStyle name="Output 3 8 17" xfId="6565"/>
    <cellStyle name="Output 3 8 17 2" xfId="24125"/>
    <cellStyle name="Output 3 8 17 3" xfId="41613"/>
    <cellStyle name="Output 3 8 18" xfId="7145"/>
    <cellStyle name="Output 3 8 18 2" xfId="24705"/>
    <cellStyle name="Output 3 8 18 3" xfId="42193"/>
    <cellStyle name="Output 3 8 19" xfId="7713"/>
    <cellStyle name="Output 3 8 19 2" xfId="25273"/>
    <cellStyle name="Output 3 8 19 3" xfId="42761"/>
    <cellStyle name="Output 3 8 2" xfId="847"/>
    <cellStyle name="Output 3 8 2 10" xfId="4764"/>
    <cellStyle name="Output 3 8 2 10 2" xfId="22356"/>
    <cellStyle name="Output 3 8 2 10 3" xfId="39844"/>
    <cellStyle name="Output 3 8 2 11" xfId="5165"/>
    <cellStyle name="Output 3 8 2 11 2" xfId="22757"/>
    <cellStyle name="Output 3 8 2 11 3" xfId="40245"/>
    <cellStyle name="Output 3 8 2 12" xfId="5565"/>
    <cellStyle name="Output 3 8 2 12 2" xfId="23157"/>
    <cellStyle name="Output 3 8 2 12 3" xfId="40645"/>
    <cellStyle name="Output 3 8 2 13" xfId="6310"/>
    <cellStyle name="Output 3 8 2 13 2" xfId="23870"/>
    <cellStyle name="Output 3 8 2 13 3" xfId="41358"/>
    <cellStyle name="Output 3 8 2 14" xfId="6911"/>
    <cellStyle name="Output 3 8 2 14 2" xfId="24471"/>
    <cellStyle name="Output 3 8 2 14 3" xfId="41959"/>
    <cellStyle name="Output 3 8 2 15" xfId="7491"/>
    <cellStyle name="Output 3 8 2 15 2" xfId="25051"/>
    <cellStyle name="Output 3 8 2 15 3" xfId="42539"/>
    <cellStyle name="Output 3 8 2 16" xfId="8059"/>
    <cellStyle name="Output 3 8 2 16 2" xfId="25619"/>
    <cellStyle name="Output 3 8 2 16 3" xfId="43107"/>
    <cellStyle name="Output 3 8 2 17" xfId="8627"/>
    <cellStyle name="Output 3 8 2 17 2" xfId="26187"/>
    <cellStyle name="Output 3 8 2 17 3" xfId="43675"/>
    <cellStyle name="Output 3 8 2 18" xfId="9195"/>
    <cellStyle name="Output 3 8 2 18 2" xfId="26755"/>
    <cellStyle name="Output 3 8 2 18 3" xfId="44243"/>
    <cellStyle name="Output 3 8 2 19" xfId="9763"/>
    <cellStyle name="Output 3 8 2 19 2" xfId="27323"/>
    <cellStyle name="Output 3 8 2 19 3" xfId="44811"/>
    <cellStyle name="Output 3 8 2 2" xfId="1340"/>
    <cellStyle name="Output 3 8 2 2 2" xfId="18932"/>
    <cellStyle name="Output 3 8 2 2 3" xfId="36420"/>
    <cellStyle name="Output 3 8 2 20" xfId="10342"/>
    <cellStyle name="Output 3 8 2 20 2" xfId="27902"/>
    <cellStyle name="Output 3 8 2 20 3" xfId="45390"/>
    <cellStyle name="Output 3 8 2 21" xfId="10909"/>
    <cellStyle name="Output 3 8 2 21 2" xfId="28469"/>
    <cellStyle name="Output 3 8 2 21 3" xfId="45957"/>
    <cellStyle name="Output 3 8 2 22" xfId="11419"/>
    <cellStyle name="Output 3 8 2 22 2" xfId="28979"/>
    <cellStyle name="Output 3 8 2 22 3" xfId="46467"/>
    <cellStyle name="Output 3 8 2 23" xfId="12000"/>
    <cellStyle name="Output 3 8 2 23 2" xfId="29560"/>
    <cellStyle name="Output 3 8 2 23 3" xfId="47048"/>
    <cellStyle name="Output 3 8 2 24" xfId="12578"/>
    <cellStyle name="Output 3 8 2 24 2" xfId="30138"/>
    <cellStyle name="Output 3 8 2 24 3" xfId="47626"/>
    <cellStyle name="Output 3 8 2 25" xfId="13154"/>
    <cellStyle name="Output 3 8 2 25 2" xfId="30714"/>
    <cellStyle name="Output 3 8 2 25 3" xfId="48202"/>
    <cellStyle name="Output 3 8 2 26" xfId="13730"/>
    <cellStyle name="Output 3 8 2 26 2" xfId="31290"/>
    <cellStyle name="Output 3 8 2 26 3" xfId="48778"/>
    <cellStyle name="Output 3 8 2 27" xfId="14304"/>
    <cellStyle name="Output 3 8 2 27 2" xfId="31864"/>
    <cellStyle name="Output 3 8 2 27 3" xfId="49352"/>
    <cellStyle name="Output 3 8 2 28" xfId="14860"/>
    <cellStyle name="Output 3 8 2 28 2" xfId="32420"/>
    <cellStyle name="Output 3 8 2 28 3" xfId="49908"/>
    <cellStyle name="Output 3 8 2 29" xfId="15417"/>
    <cellStyle name="Output 3 8 2 29 2" xfId="32977"/>
    <cellStyle name="Output 3 8 2 29 3" xfId="50465"/>
    <cellStyle name="Output 3 8 2 3" xfId="1776"/>
    <cellStyle name="Output 3 8 2 3 2" xfId="19368"/>
    <cellStyle name="Output 3 8 2 3 3" xfId="36856"/>
    <cellStyle name="Output 3 8 2 30" xfId="15975"/>
    <cellStyle name="Output 3 8 2 30 2" xfId="33535"/>
    <cellStyle name="Output 3 8 2 30 3" xfId="51023"/>
    <cellStyle name="Output 3 8 2 31" xfId="16523"/>
    <cellStyle name="Output 3 8 2 31 2" xfId="34083"/>
    <cellStyle name="Output 3 8 2 31 3" xfId="51571"/>
    <cellStyle name="Output 3 8 2 32" xfId="17056"/>
    <cellStyle name="Output 3 8 2 32 2" xfId="34616"/>
    <cellStyle name="Output 3 8 2 32 3" xfId="52104"/>
    <cellStyle name="Output 3 8 2 33" xfId="17577"/>
    <cellStyle name="Output 3 8 2 33 2" xfId="35137"/>
    <cellStyle name="Output 3 8 2 33 3" xfId="52625"/>
    <cellStyle name="Output 3 8 2 34" xfId="18181"/>
    <cellStyle name="Output 3 8 2 35" xfId="35669"/>
    <cellStyle name="Output 3 8 2 36" xfId="53395"/>
    <cellStyle name="Output 3 8 2 37" xfId="53759"/>
    <cellStyle name="Output 3 8 2 38" xfId="53628"/>
    <cellStyle name="Output 3 8 2 4" xfId="2211"/>
    <cellStyle name="Output 3 8 2 4 2" xfId="19803"/>
    <cellStyle name="Output 3 8 2 4 3" xfId="37291"/>
    <cellStyle name="Output 3 8 2 5" xfId="2647"/>
    <cellStyle name="Output 3 8 2 5 2" xfId="20239"/>
    <cellStyle name="Output 3 8 2 5 3" xfId="37727"/>
    <cellStyle name="Output 3 8 2 6" xfId="460"/>
    <cellStyle name="Output 3 8 2 6 2" xfId="18507"/>
    <cellStyle name="Output 3 8 2 6 3" xfId="35995"/>
    <cellStyle name="Output 3 8 2 7" xfId="3497"/>
    <cellStyle name="Output 3 8 2 7 2" xfId="21089"/>
    <cellStyle name="Output 3 8 2 7 3" xfId="38577"/>
    <cellStyle name="Output 3 8 2 8" xfId="3922"/>
    <cellStyle name="Output 3 8 2 8 2" xfId="21514"/>
    <cellStyle name="Output 3 8 2 8 3" xfId="39002"/>
    <cellStyle name="Output 3 8 2 9" xfId="4343"/>
    <cellStyle name="Output 3 8 2 9 2" xfId="21935"/>
    <cellStyle name="Output 3 8 2 9 3" xfId="39423"/>
    <cellStyle name="Output 3 8 20" xfId="8281"/>
    <cellStyle name="Output 3 8 20 2" xfId="25841"/>
    <cellStyle name="Output 3 8 20 3" xfId="43329"/>
    <cellStyle name="Output 3 8 21" xfId="8849"/>
    <cellStyle name="Output 3 8 21 2" xfId="26409"/>
    <cellStyle name="Output 3 8 21 3" xfId="43897"/>
    <cellStyle name="Output 3 8 22" xfId="9417"/>
    <cellStyle name="Output 3 8 22 2" xfId="26977"/>
    <cellStyle name="Output 3 8 22 3" xfId="44465"/>
    <cellStyle name="Output 3 8 23" xfId="9997"/>
    <cellStyle name="Output 3 8 23 2" xfId="27557"/>
    <cellStyle name="Output 3 8 23 3" xfId="45045"/>
    <cellStyle name="Output 3 8 24" xfId="10564"/>
    <cellStyle name="Output 3 8 24 2" xfId="28124"/>
    <cellStyle name="Output 3 8 24 3" xfId="45612"/>
    <cellStyle name="Output 3 8 25" xfId="11075"/>
    <cellStyle name="Output 3 8 25 2" xfId="28635"/>
    <cellStyle name="Output 3 8 25 3" xfId="46123"/>
    <cellStyle name="Output 3 8 26" xfId="11654"/>
    <cellStyle name="Output 3 8 26 2" xfId="29214"/>
    <cellStyle name="Output 3 8 26 3" xfId="46702"/>
    <cellStyle name="Output 3 8 27" xfId="12232"/>
    <cellStyle name="Output 3 8 27 2" xfId="29792"/>
    <cellStyle name="Output 3 8 27 3" xfId="47280"/>
    <cellStyle name="Output 3 8 28" xfId="12811"/>
    <cellStyle name="Output 3 8 28 2" xfId="30371"/>
    <cellStyle name="Output 3 8 28 3" xfId="47859"/>
    <cellStyle name="Output 3 8 29" xfId="13387"/>
    <cellStyle name="Output 3 8 29 2" xfId="30947"/>
    <cellStyle name="Output 3 8 29 3" xfId="48435"/>
    <cellStyle name="Output 3 8 3" xfId="967"/>
    <cellStyle name="Output 3 8 3 10" xfId="4884"/>
    <cellStyle name="Output 3 8 3 10 2" xfId="22476"/>
    <cellStyle name="Output 3 8 3 10 3" xfId="39964"/>
    <cellStyle name="Output 3 8 3 11" xfId="5285"/>
    <cellStyle name="Output 3 8 3 11 2" xfId="22877"/>
    <cellStyle name="Output 3 8 3 11 3" xfId="40365"/>
    <cellStyle name="Output 3 8 3 12" xfId="5685"/>
    <cellStyle name="Output 3 8 3 12 2" xfId="23277"/>
    <cellStyle name="Output 3 8 3 12 3" xfId="40765"/>
    <cellStyle name="Output 3 8 3 13" xfId="6430"/>
    <cellStyle name="Output 3 8 3 13 2" xfId="23990"/>
    <cellStyle name="Output 3 8 3 13 3" xfId="41478"/>
    <cellStyle name="Output 3 8 3 14" xfId="7031"/>
    <cellStyle name="Output 3 8 3 14 2" xfId="24591"/>
    <cellStyle name="Output 3 8 3 14 3" xfId="42079"/>
    <cellStyle name="Output 3 8 3 15" xfId="7611"/>
    <cellStyle name="Output 3 8 3 15 2" xfId="25171"/>
    <cellStyle name="Output 3 8 3 15 3" xfId="42659"/>
    <cellStyle name="Output 3 8 3 16" xfId="8179"/>
    <cellStyle name="Output 3 8 3 16 2" xfId="25739"/>
    <cellStyle name="Output 3 8 3 16 3" xfId="43227"/>
    <cellStyle name="Output 3 8 3 17" xfId="8747"/>
    <cellStyle name="Output 3 8 3 17 2" xfId="26307"/>
    <cellStyle name="Output 3 8 3 17 3" xfId="43795"/>
    <cellStyle name="Output 3 8 3 18" xfId="9315"/>
    <cellStyle name="Output 3 8 3 18 2" xfId="26875"/>
    <cellStyle name="Output 3 8 3 18 3" xfId="44363"/>
    <cellStyle name="Output 3 8 3 19" xfId="9883"/>
    <cellStyle name="Output 3 8 3 19 2" xfId="27443"/>
    <cellStyle name="Output 3 8 3 19 3" xfId="44931"/>
    <cellStyle name="Output 3 8 3 2" xfId="1460"/>
    <cellStyle name="Output 3 8 3 2 2" xfId="19052"/>
    <cellStyle name="Output 3 8 3 2 3" xfId="36540"/>
    <cellStyle name="Output 3 8 3 20" xfId="10462"/>
    <cellStyle name="Output 3 8 3 20 2" xfId="28022"/>
    <cellStyle name="Output 3 8 3 20 3" xfId="45510"/>
    <cellStyle name="Output 3 8 3 21" xfId="11029"/>
    <cellStyle name="Output 3 8 3 21 2" xfId="28589"/>
    <cellStyle name="Output 3 8 3 21 3" xfId="46077"/>
    <cellStyle name="Output 3 8 3 22" xfId="11539"/>
    <cellStyle name="Output 3 8 3 22 2" xfId="29099"/>
    <cellStyle name="Output 3 8 3 22 3" xfId="46587"/>
    <cellStyle name="Output 3 8 3 23" xfId="12120"/>
    <cellStyle name="Output 3 8 3 23 2" xfId="29680"/>
    <cellStyle name="Output 3 8 3 23 3" xfId="47168"/>
    <cellStyle name="Output 3 8 3 24" xfId="12698"/>
    <cellStyle name="Output 3 8 3 24 2" xfId="30258"/>
    <cellStyle name="Output 3 8 3 24 3" xfId="47746"/>
    <cellStyle name="Output 3 8 3 25" xfId="13274"/>
    <cellStyle name="Output 3 8 3 25 2" xfId="30834"/>
    <cellStyle name="Output 3 8 3 25 3" xfId="48322"/>
    <cellStyle name="Output 3 8 3 26" xfId="13850"/>
    <cellStyle name="Output 3 8 3 26 2" xfId="31410"/>
    <cellStyle name="Output 3 8 3 26 3" xfId="48898"/>
    <cellStyle name="Output 3 8 3 27" xfId="14424"/>
    <cellStyle name="Output 3 8 3 27 2" xfId="31984"/>
    <cellStyle name="Output 3 8 3 27 3" xfId="49472"/>
    <cellStyle name="Output 3 8 3 28" xfId="14980"/>
    <cellStyle name="Output 3 8 3 28 2" xfId="32540"/>
    <cellStyle name="Output 3 8 3 28 3" xfId="50028"/>
    <cellStyle name="Output 3 8 3 29" xfId="15537"/>
    <cellStyle name="Output 3 8 3 29 2" xfId="33097"/>
    <cellStyle name="Output 3 8 3 29 3" xfId="50585"/>
    <cellStyle name="Output 3 8 3 3" xfId="1896"/>
    <cellStyle name="Output 3 8 3 3 2" xfId="19488"/>
    <cellStyle name="Output 3 8 3 3 3" xfId="36976"/>
    <cellStyle name="Output 3 8 3 30" xfId="16095"/>
    <cellStyle name="Output 3 8 3 30 2" xfId="33655"/>
    <cellStyle name="Output 3 8 3 30 3" xfId="51143"/>
    <cellStyle name="Output 3 8 3 31" xfId="16643"/>
    <cellStyle name="Output 3 8 3 31 2" xfId="34203"/>
    <cellStyle name="Output 3 8 3 31 3" xfId="51691"/>
    <cellStyle name="Output 3 8 3 32" xfId="17176"/>
    <cellStyle name="Output 3 8 3 32 2" xfId="34736"/>
    <cellStyle name="Output 3 8 3 32 3" xfId="52224"/>
    <cellStyle name="Output 3 8 3 33" xfId="17697"/>
    <cellStyle name="Output 3 8 3 33 2" xfId="35257"/>
    <cellStyle name="Output 3 8 3 33 3" xfId="52745"/>
    <cellStyle name="Output 3 8 3 34" xfId="18301"/>
    <cellStyle name="Output 3 8 3 35" xfId="35789"/>
    <cellStyle name="Output 3 8 3 36" xfId="53515"/>
    <cellStyle name="Output 3 8 3 37" xfId="53846"/>
    <cellStyle name="Output 3 8 3 38" xfId="53905"/>
    <cellStyle name="Output 3 8 3 4" xfId="2331"/>
    <cellStyle name="Output 3 8 3 4 2" xfId="19923"/>
    <cellStyle name="Output 3 8 3 4 3" xfId="37411"/>
    <cellStyle name="Output 3 8 3 5" xfId="2767"/>
    <cellStyle name="Output 3 8 3 5 2" xfId="20359"/>
    <cellStyle name="Output 3 8 3 5 3" xfId="37847"/>
    <cellStyle name="Output 3 8 3 6" xfId="1117"/>
    <cellStyle name="Output 3 8 3 6 2" xfId="18721"/>
    <cellStyle name="Output 3 8 3 6 3" xfId="36209"/>
    <cellStyle name="Output 3 8 3 7" xfId="3617"/>
    <cellStyle name="Output 3 8 3 7 2" xfId="21209"/>
    <cellStyle name="Output 3 8 3 7 3" xfId="38697"/>
    <cellStyle name="Output 3 8 3 8" xfId="4042"/>
    <cellStyle name="Output 3 8 3 8 2" xfId="21634"/>
    <cellStyle name="Output 3 8 3 8 3" xfId="39122"/>
    <cellStyle name="Output 3 8 3 9" xfId="4463"/>
    <cellStyle name="Output 3 8 3 9 2" xfId="22055"/>
    <cellStyle name="Output 3 8 3 9 3" xfId="39543"/>
    <cellStyle name="Output 3 8 30" xfId="13964"/>
    <cellStyle name="Output 3 8 30 2" xfId="31524"/>
    <cellStyle name="Output 3 8 30 3" xfId="49012"/>
    <cellStyle name="Output 3 8 31" xfId="14524"/>
    <cellStyle name="Output 3 8 31 2" xfId="32084"/>
    <cellStyle name="Output 3 8 31 3" xfId="49572"/>
    <cellStyle name="Output 3 8 32" xfId="15079"/>
    <cellStyle name="Output 3 8 32 2" xfId="32639"/>
    <cellStyle name="Output 3 8 32 3" xfId="50127"/>
    <cellStyle name="Output 3 8 33" xfId="15644"/>
    <cellStyle name="Output 3 8 33 2" xfId="33204"/>
    <cellStyle name="Output 3 8 33 3" xfId="50692"/>
    <cellStyle name="Output 3 8 34" xfId="16191"/>
    <cellStyle name="Output 3 8 34 2" xfId="33751"/>
    <cellStyle name="Output 3 8 34 3" xfId="51239"/>
    <cellStyle name="Output 3 8 35" xfId="16742"/>
    <cellStyle name="Output 3 8 35 2" xfId="34302"/>
    <cellStyle name="Output 3 8 35 3" xfId="51790"/>
    <cellStyle name="Output 3 8 36" xfId="17263"/>
    <cellStyle name="Output 3 8 36 2" xfId="34823"/>
    <cellStyle name="Output 3 8 36 3" xfId="52311"/>
    <cellStyle name="Output 3 8 37" xfId="17867"/>
    <cellStyle name="Output 3 8 38" xfId="35355"/>
    <cellStyle name="Output 3 8 39" xfId="53258"/>
    <cellStyle name="Output 3 8 4" xfId="710"/>
    <cellStyle name="Output 3 8 4 10" xfId="10772"/>
    <cellStyle name="Output 3 8 4 10 2" xfId="28332"/>
    <cellStyle name="Output 3 8 4 10 3" xfId="45820"/>
    <cellStyle name="Output 3 8 4 11" xfId="11282"/>
    <cellStyle name="Output 3 8 4 11 2" xfId="28842"/>
    <cellStyle name="Output 3 8 4 11 3" xfId="46330"/>
    <cellStyle name="Output 3 8 4 12" xfId="11863"/>
    <cellStyle name="Output 3 8 4 12 2" xfId="29423"/>
    <cellStyle name="Output 3 8 4 12 3" xfId="46911"/>
    <cellStyle name="Output 3 8 4 13" xfId="12441"/>
    <cellStyle name="Output 3 8 4 13 2" xfId="30001"/>
    <cellStyle name="Output 3 8 4 13 3" xfId="47489"/>
    <cellStyle name="Output 3 8 4 14" xfId="13017"/>
    <cellStyle name="Output 3 8 4 14 2" xfId="30577"/>
    <cellStyle name="Output 3 8 4 14 3" xfId="48065"/>
    <cellStyle name="Output 3 8 4 15" xfId="13593"/>
    <cellStyle name="Output 3 8 4 15 2" xfId="31153"/>
    <cellStyle name="Output 3 8 4 15 3" xfId="48641"/>
    <cellStyle name="Output 3 8 4 16" xfId="14167"/>
    <cellStyle name="Output 3 8 4 16 2" xfId="31727"/>
    <cellStyle name="Output 3 8 4 16 3" xfId="49215"/>
    <cellStyle name="Output 3 8 4 17" xfId="14723"/>
    <cellStyle name="Output 3 8 4 17 2" xfId="32283"/>
    <cellStyle name="Output 3 8 4 17 3" xfId="49771"/>
    <cellStyle name="Output 3 8 4 18" xfId="15280"/>
    <cellStyle name="Output 3 8 4 18 2" xfId="32840"/>
    <cellStyle name="Output 3 8 4 18 3" xfId="50328"/>
    <cellStyle name="Output 3 8 4 19" xfId="15838"/>
    <cellStyle name="Output 3 8 4 19 2" xfId="33398"/>
    <cellStyle name="Output 3 8 4 19 3" xfId="50886"/>
    <cellStyle name="Output 3 8 4 2" xfId="6173"/>
    <cellStyle name="Output 3 8 4 2 2" xfId="23733"/>
    <cellStyle name="Output 3 8 4 2 3" xfId="41221"/>
    <cellStyle name="Output 3 8 4 20" xfId="16386"/>
    <cellStyle name="Output 3 8 4 20 2" xfId="33946"/>
    <cellStyle name="Output 3 8 4 20 3" xfId="51434"/>
    <cellStyle name="Output 3 8 4 21" xfId="16919"/>
    <cellStyle name="Output 3 8 4 21 2" xfId="34479"/>
    <cellStyle name="Output 3 8 4 21 3" xfId="51967"/>
    <cellStyle name="Output 3 8 4 22" xfId="17440"/>
    <cellStyle name="Output 3 8 4 22 2" xfId="35000"/>
    <cellStyle name="Output 3 8 4 22 3" xfId="52488"/>
    <cellStyle name="Output 3 8 4 23" xfId="18044"/>
    <cellStyle name="Output 3 8 4 24" xfId="35532"/>
    <cellStyle name="Output 3 8 4 3" xfId="6774"/>
    <cellStyle name="Output 3 8 4 3 2" xfId="24334"/>
    <cellStyle name="Output 3 8 4 3 3" xfId="41822"/>
    <cellStyle name="Output 3 8 4 4" xfId="7354"/>
    <cellStyle name="Output 3 8 4 4 2" xfId="24914"/>
    <cellStyle name="Output 3 8 4 4 3" xfId="42402"/>
    <cellStyle name="Output 3 8 4 5" xfId="7922"/>
    <cellStyle name="Output 3 8 4 5 2" xfId="25482"/>
    <cellStyle name="Output 3 8 4 5 3" xfId="42970"/>
    <cellStyle name="Output 3 8 4 6" xfId="8490"/>
    <cellStyle name="Output 3 8 4 6 2" xfId="26050"/>
    <cellStyle name="Output 3 8 4 6 3" xfId="43538"/>
    <cellStyle name="Output 3 8 4 7" xfId="9058"/>
    <cellStyle name="Output 3 8 4 7 2" xfId="26618"/>
    <cellStyle name="Output 3 8 4 7 3" xfId="44106"/>
    <cellStyle name="Output 3 8 4 8" xfId="9626"/>
    <cellStyle name="Output 3 8 4 8 2" xfId="27186"/>
    <cellStyle name="Output 3 8 4 8 3" xfId="44674"/>
    <cellStyle name="Output 3 8 4 9" xfId="10205"/>
    <cellStyle name="Output 3 8 4 9 2" xfId="27765"/>
    <cellStyle name="Output 3 8 4 9 3" xfId="45253"/>
    <cellStyle name="Output 3 8 40" xfId="53660"/>
    <cellStyle name="Output 3 8 41" xfId="53036"/>
    <cellStyle name="Output 3 8 5" xfId="1203"/>
    <cellStyle name="Output 3 8 5 2" xfId="18795"/>
    <cellStyle name="Output 3 8 5 3" xfId="36283"/>
    <cellStyle name="Output 3 8 6" xfId="1639"/>
    <cellStyle name="Output 3 8 6 2" xfId="19231"/>
    <cellStyle name="Output 3 8 6 3" xfId="36719"/>
    <cellStyle name="Output 3 8 7" xfId="2074"/>
    <cellStyle name="Output 3 8 7 2" xfId="19666"/>
    <cellStyle name="Output 3 8 7 3" xfId="37154"/>
    <cellStyle name="Output 3 8 8" xfId="2510"/>
    <cellStyle name="Output 3 8 8 2" xfId="20102"/>
    <cellStyle name="Output 3 8 8 3" xfId="37590"/>
    <cellStyle name="Output 3 8 9" xfId="1987"/>
    <cellStyle name="Output 3 8 9 2" xfId="19579"/>
    <cellStyle name="Output 3 8 9 3" xfId="37067"/>
    <cellStyle name="Output 3 9" xfId="279"/>
    <cellStyle name="Output 3 9 10" xfId="3370"/>
    <cellStyle name="Output 3 9 10 2" xfId="20962"/>
    <cellStyle name="Output 3 9 10 3" xfId="38450"/>
    <cellStyle name="Output 3 9 11" xfId="3795"/>
    <cellStyle name="Output 3 9 11 2" xfId="21387"/>
    <cellStyle name="Output 3 9 11 3" xfId="38875"/>
    <cellStyle name="Output 3 9 12" xfId="4216"/>
    <cellStyle name="Output 3 9 12 2" xfId="21808"/>
    <cellStyle name="Output 3 9 12 3" xfId="39296"/>
    <cellStyle name="Output 3 9 13" xfId="4637"/>
    <cellStyle name="Output 3 9 13 2" xfId="22229"/>
    <cellStyle name="Output 3 9 13 3" xfId="39717"/>
    <cellStyle name="Output 3 9 14" xfId="5038"/>
    <cellStyle name="Output 3 9 14 2" xfId="22630"/>
    <cellStyle name="Output 3 9 14 3" xfId="40118"/>
    <cellStyle name="Output 3 9 15" xfId="5438"/>
    <cellStyle name="Output 3 9 15 2" xfId="23030"/>
    <cellStyle name="Output 3 9 15 3" xfId="40518"/>
    <cellStyle name="Output 3 9 16" xfId="5974"/>
    <cellStyle name="Output 3 9 16 2" xfId="23566"/>
    <cellStyle name="Output 3 9 16 3" xfId="41054"/>
    <cellStyle name="Output 3 9 17" xfId="6575"/>
    <cellStyle name="Output 3 9 17 2" xfId="24135"/>
    <cellStyle name="Output 3 9 17 3" xfId="41623"/>
    <cellStyle name="Output 3 9 18" xfId="7155"/>
    <cellStyle name="Output 3 9 18 2" xfId="24715"/>
    <cellStyle name="Output 3 9 18 3" xfId="42203"/>
    <cellStyle name="Output 3 9 19" xfId="7723"/>
    <cellStyle name="Output 3 9 19 2" xfId="25283"/>
    <cellStyle name="Output 3 9 19 3" xfId="42771"/>
    <cellStyle name="Output 3 9 2" xfId="857"/>
    <cellStyle name="Output 3 9 2 10" xfId="4774"/>
    <cellStyle name="Output 3 9 2 10 2" xfId="22366"/>
    <cellStyle name="Output 3 9 2 10 3" xfId="39854"/>
    <cellStyle name="Output 3 9 2 11" xfId="5175"/>
    <cellStyle name="Output 3 9 2 11 2" xfId="22767"/>
    <cellStyle name="Output 3 9 2 11 3" xfId="40255"/>
    <cellStyle name="Output 3 9 2 12" xfId="5575"/>
    <cellStyle name="Output 3 9 2 12 2" xfId="23167"/>
    <cellStyle name="Output 3 9 2 12 3" xfId="40655"/>
    <cellStyle name="Output 3 9 2 13" xfId="6320"/>
    <cellStyle name="Output 3 9 2 13 2" xfId="23880"/>
    <cellStyle name="Output 3 9 2 13 3" xfId="41368"/>
    <cellStyle name="Output 3 9 2 14" xfId="6921"/>
    <cellStyle name="Output 3 9 2 14 2" xfId="24481"/>
    <cellStyle name="Output 3 9 2 14 3" xfId="41969"/>
    <cellStyle name="Output 3 9 2 15" xfId="7501"/>
    <cellStyle name="Output 3 9 2 15 2" xfId="25061"/>
    <cellStyle name="Output 3 9 2 15 3" xfId="42549"/>
    <cellStyle name="Output 3 9 2 16" xfId="8069"/>
    <cellStyle name="Output 3 9 2 16 2" xfId="25629"/>
    <cellStyle name="Output 3 9 2 16 3" xfId="43117"/>
    <cellStyle name="Output 3 9 2 17" xfId="8637"/>
    <cellStyle name="Output 3 9 2 17 2" xfId="26197"/>
    <cellStyle name="Output 3 9 2 17 3" xfId="43685"/>
    <cellStyle name="Output 3 9 2 18" xfId="9205"/>
    <cellStyle name="Output 3 9 2 18 2" xfId="26765"/>
    <cellStyle name="Output 3 9 2 18 3" xfId="44253"/>
    <cellStyle name="Output 3 9 2 19" xfId="9773"/>
    <cellStyle name="Output 3 9 2 19 2" xfId="27333"/>
    <cellStyle name="Output 3 9 2 19 3" xfId="44821"/>
    <cellStyle name="Output 3 9 2 2" xfId="1350"/>
    <cellStyle name="Output 3 9 2 2 2" xfId="18942"/>
    <cellStyle name="Output 3 9 2 2 3" xfId="36430"/>
    <cellStyle name="Output 3 9 2 20" xfId="10352"/>
    <cellStyle name="Output 3 9 2 20 2" xfId="27912"/>
    <cellStyle name="Output 3 9 2 20 3" xfId="45400"/>
    <cellStyle name="Output 3 9 2 21" xfId="10919"/>
    <cellStyle name="Output 3 9 2 21 2" xfId="28479"/>
    <cellStyle name="Output 3 9 2 21 3" xfId="45967"/>
    <cellStyle name="Output 3 9 2 22" xfId="11429"/>
    <cellStyle name="Output 3 9 2 22 2" xfId="28989"/>
    <cellStyle name="Output 3 9 2 22 3" xfId="46477"/>
    <cellStyle name="Output 3 9 2 23" xfId="12010"/>
    <cellStyle name="Output 3 9 2 23 2" xfId="29570"/>
    <cellStyle name="Output 3 9 2 23 3" xfId="47058"/>
    <cellStyle name="Output 3 9 2 24" xfId="12588"/>
    <cellStyle name="Output 3 9 2 24 2" xfId="30148"/>
    <cellStyle name="Output 3 9 2 24 3" xfId="47636"/>
    <cellStyle name="Output 3 9 2 25" xfId="13164"/>
    <cellStyle name="Output 3 9 2 25 2" xfId="30724"/>
    <cellStyle name="Output 3 9 2 25 3" xfId="48212"/>
    <cellStyle name="Output 3 9 2 26" xfId="13740"/>
    <cellStyle name="Output 3 9 2 26 2" xfId="31300"/>
    <cellStyle name="Output 3 9 2 26 3" xfId="48788"/>
    <cellStyle name="Output 3 9 2 27" xfId="14314"/>
    <cellStyle name="Output 3 9 2 27 2" xfId="31874"/>
    <cellStyle name="Output 3 9 2 27 3" xfId="49362"/>
    <cellStyle name="Output 3 9 2 28" xfId="14870"/>
    <cellStyle name="Output 3 9 2 28 2" xfId="32430"/>
    <cellStyle name="Output 3 9 2 28 3" xfId="49918"/>
    <cellStyle name="Output 3 9 2 29" xfId="15427"/>
    <cellStyle name="Output 3 9 2 29 2" xfId="32987"/>
    <cellStyle name="Output 3 9 2 29 3" xfId="50475"/>
    <cellStyle name="Output 3 9 2 3" xfId="1786"/>
    <cellStyle name="Output 3 9 2 3 2" xfId="19378"/>
    <cellStyle name="Output 3 9 2 3 3" xfId="36866"/>
    <cellStyle name="Output 3 9 2 30" xfId="15985"/>
    <cellStyle name="Output 3 9 2 30 2" xfId="33545"/>
    <cellStyle name="Output 3 9 2 30 3" xfId="51033"/>
    <cellStyle name="Output 3 9 2 31" xfId="16533"/>
    <cellStyle name="Output 3 9 2 31 2" xfId="34093"/>
    <cellStyle name="Output 3 9 2 31 3" xfId="51581"/>
    <cellStyle name="Output 3 9 2 32" xfId="17066"/>
    <cellStyle name="Output 3 9 2 32 2" xfId="34626"/>
    <cellStyle name="Output 3 9 2 32 3" xfId="52114"/>
    <cellStyle name="Output 3 9 2 33" xfId="17587"/>
    <cellStyle name="Output 3 9 2 33 2" xfId="35147"/>
    <cellStyle name="Output 3 9 2 33 3" xfId="52635"/>
    <cellStyle name="Output 3 9 2 34" xfId="18191"/>
    <cellStyle name="Output 3 9 2 35" xfId="35679"/>
    <cellStyle name="Output 3 9 2 36" xfId="53405"/>
    <cellStyle name="Output 3 9 2 37" xfId="53766"/>
    <cellStyle name="Output 3 9 2 38" xfId="53000"/>
    <cellStyle name="Output 3 9 2 4" xfId="2221"/>
    <cellStyle name="Output 3 9 2 4 2" xfId="19813"/>
    <cellStyle name="Output 3 9 2 4 3" xfId="37301"/>
    <cellStyle name="Output 3 9 2 5" xfId="2657"/>
    <cellStyle name="Output 3 9 2 5 2" xfId="20249"/>
    <cellStyle name="Output 3 9 2 5 3" xfId="37737"/>
    <cellStyle name="Output 3 9 2 6" xfId="998"/>
    <cellStyle name="Output 3 9 2 6 2" xfId="18614"/>
    <cellStyle name="Output 3 9 2 6 3" xfId="36102"/>
    <cellStyle name="Output 3 9 2 7" xfId="3507"/>
    <cellStyle name="Output 3 9 2 7 2" xfId="21099"/>
    <cellStyle name="Output 3 9 2 7 3" xfId="38587"/>
    <cellStyle name="Output 3 9 2 8" xfId="3932"/>
    <cellStyle name="Output 3 9 2 8 2" xfId="21524"/>
    <cellStyle name="Output 3 9 2 8 3" xfId="39012"/>
    <cellStyle name="Output 3 9 2 9" xfId="4353"/>
    <cellStyle name="Output 3 9 2 9 2" xfId="21945"/>
    <cellStyle name="Output 3 9 2 9 3" xfId="39433"/>
    <cellStyle name="Output 3 9 20" xfId="8291"/>
    <cellStyle name="Output 3 9 20 2" xfId="25851"/>
    <cellStyle name="Output 3 9 20 3" xfId="43339"/>
    <cellStyle name="Output 3 9 21" xfId="8859"/>
    <cellStyle name="Output 3 9 21 2" xfId="26419"/>
    <cellStyle name="Output 3 9 21 3" xfId="43907"/>
    <cellStyle name="Output 3 9 22" xfId="9427"/>
    <cellStyle name="Output 3 9 22 2" xfId="26987"/>
    <cellStyle name="Output 3 9 22 3" xfId="44475"/>
    <cellStyle name="Output 3 9 23" xfId="10007"/>
    <cellStyle name="Output 3 9 23 2" xfId="27567"/>
    <cellStyle name="Output 3 9 23 3" xfId="45055"/>
    <cellStyle name="Output 3 9 24" xfId="10574"/>
    <cellStyle name="Output 3 9 24 2" xfId="28134"/>
    <cellStyle name="Output 3 9 24 3" xfId="45622"/>
    <cellStyle name="Output 3 9 25" xfId="11085"/>
    <cellStyle name="Output 3 9 25 2" xfId="28645"/>
    <cellStyle name="Output 3 9 25 3" xfId="46133"/>
    <cellStyle name="Output 3 9 26" xfId="11664"/>
    <cellStyle name="Output 3 9 26 2" xfId="29224"/>
    <cellStyle name="Output 3 9 26 3" xfId="46712"/>
    <cellStyle name="Output 3 9 27" xfId="12242"/>
    <cellStyle name="Output 3 9 27 2" xfId="29802"/>
    <cellStyle name="Output 3 9 27 3" xfId="47290"/>
    <cellStyle name="Output 3 9 28" xfId="12821"/>
    <cellStyle name="Output 3 9 28 2" xfId="30381"/>
    <cellStyle name="Output 3 9 28 3" xfId="47869"/>
    <cellStyle name="Output 3 9 29" xfId="13397"/>
    <cellStyle name="Output 3 9 29 2" xfId="30957"/>
    <cellStyle name="Output 3 9 29 3" xfId="48445"/>
    <cellStyle name="Output 3 9 3" xfId="977"/>
    <cellStyle name="Output 3 9 3 10" xfId="4894"/>
    <cellStyle name="Output 3 9 3 10 2" xfId="22486"/>
    <cellStyle name="Output 3 9 3 10 3" xfId="39974"/>
    <cellStyle name="Output 3 9 3 11" xfId="5295"/>
    <cellStyle name="Output 3 9 3 11 2" xfId="22887"/>
    <cellStyle name="Output 3 9 3 11 3" xfId="40375"/>
    <cellStyle name="Output 3 9 3 12" xfId="5695"/>
    <cellStyle name="Output 3 9 3 12 2" xfId="23287"/>
    <cellStyle name="Output 3 9 3 12 3" xfId="40775"/>
    <cellStyle name="Output 3 9 3 13" xfId="6440"/>
    <cellStyle name="Output 3 9 3 13 2" xfId="24000"/>
    <cellStyle name="Output 3 9 3 13 3" xfId="41488"/>
    <cellStyle name="Output 3 9 3 14" xfId="7041"/>
    <cellStyle name="Output 3 9 3 14 2" xfId="24601"/>
    <cellStyle name="Output 3 9 3 14 3" xfId="42089"/>
    <cellStyle name="Output 3 9 3 15" xfId="7621"/>
    <cellStyle name="Output 3 9 3 15 2" xfId="25181"/>
    <cellStyle name="Output 3 9 3 15 3" xfId="42669"/>
    <cellStyle name="Output 3 9 3 16" xfId="8189"/>
    <cellStyle name="Output 3 9 3 16 2" xfId="25749"/>
    <cellStyle name="Output 3 9 3 16 3" xfId="43237"/>
    <cellStyle name="Output 3 9 3 17" xfId="8757"/>
    <cellStyle name="Output 3 9 3 17 2" xfId="26317"/>
    <cellStyle name="Output 3 9 3 17 3" xfId="43805"/>
    <cellStyle name="Output 3 9 3 18" xfId="9325"/>
    <cellStyle name="Output 3 9 3 18 2" xfId="26885"/>
    <cellStyle name="Output 3 9 3 18 3" xfId="44373"/>
    <cellStyle name="Output 3 9 3 19" xfId="9893"/>
    <cellStyle name="Output 3 9 3 19 2" xfId="27453"/>
    <cellStyle name="Output 3 9 3 19 3" xfId="44941"/>
    <cellStyle name="Output 3 9 3 2" xfId="1470"/>
    <cellStyle name="Output 3 9 3 2 2" xfId="19062"/>
    <cellStyle name="Output 3 9 3 2 3" xfId="36550"/>
    <cellStyle name="Output 3 9 3 20" xfId="10472"/>
    <cellStyle name="Output 3 9 3 20 2" xfId="28032"/>
    <cellStyle name="Output 3 9 3 20 3" xfId="45520"/>
    <cellStyle name="Output 3 9 3 21" xfId="11039"/>
    <cellStyle name="Output 3 9 3 21 2" xfId="28599"/>
    <cellStyle name="Output 3 9 3 21 3" xfId="46087"/>
    <cellStyle name="Output 3 9 3 22" xfId="11549"/>
    <cellStyle name="Output 3 9 3 22 2" xfId="29109"/>
    <cellStyle name="Output 3 9 3 22 3" xfId="46597"/>
    <cellStyle name="Output 3 9 3 23" xfId="12130"/>
    <cellStyle name="Output 3 9 3 23 2" xfId="29690"/>
    <cellStyle name="Output 3 9 3 23 3" xfId="47178"/>
    <cellStyle name="Output 3 9 3 24" xfId="12708"/>
    <cellStyle name="Output 3 9 3 24 2" xfId="30268"/>
    <cellStyle name="Output 3 9 3 24 3" xfId="47756"/>
    <cellStyle name="Output 3 9 3 25" xfId="13284"/>
    <cellStyle name="Output 3 9 3 25 2" xfId="30844"/>
    <cellStyle name="Output 3 9 3 25 3" xfId="48332"/>
    <cellStyle name="Output 3 9 3 26" xfId="13860"/>
    <cellStyle name="Output 3 9 3 26 2" xfId="31420"/>
    <cellStyle name="Output 3 9 3 26 3" xfId="48908"/>
    <cellStyle name="Output 3 9 3 27" xfId="14434"/>
    <cellStyle name="Output 3 9 3 27 2" xfId="31994"/>
    <cellStyle name="Output 3 9 3 27 3" xfId="49482"/>
    <cellStyle name="Output 3 9 3 28" xfId="14990"/>
    <cellStyle name="Output 3 9 3 28 2" xfId="32550"/>
    <cellStyle name="Output 3 9 3 28 3" xfId="50038"/>
    <cellStyle name="Output 3 9 3 29" xfId="15547"/>
    <cellStyle name="Output 3 9 3 29 2" xfId="33107"/>
    <cellStyle name="Output 3 9 3 29 3" xfId="50595"/>
    <cellStyle name="Output 3 9 3 3" xfId="1906"/>
    <cellStyle name="Output 3 9 3 3 2" xfId="19498"/>
    <cellStyle name="Output 3 9 3 3 3" xfId="36986"/>
    <cellStyle name="Output 3 9 3 30" xfId="16105"/>
    <cellStyle name="Output 3 9 3 30 2" xfId="33665"/>
    <cellStyle name="Output 3 9 3 30 3" xfId="51153"/>
    <cellStyle name="Output 3 9 3 31" xfId="16653"/>
    <cellStyle name="Output 3 9 3 31 2" xfId="34213"/>
    <cellStyle name="Output 3 9 3 31 3" xfId="51701"/>
    <cellStyle name="Output 3 9 3 32" xfId="17186"/>
    <cellStyle name="Output 3 9 3 32 2" xfId="34746"/>
    <cellStyle name="Output 3 9 3 32 3" xfId="52234"/>
    <cellStyle name="Output 3 9 3 33" xfId="17707"/>
    <cellStyle name="Output 3 9 3 33 2" xfId="35267"/>
    <cellStyle name="Output 3 9 3 33 3" xfId="52755"/>
    <cellStyle name="Output 3 9 3 34" xfId="18311"/>
    <cellStyle name="Output 3 9 3 35" xfId="35799"/>
    <cellStyle name="Output 3 9 3 36" xfId="53525"/>
    <cellStyle name="Output 3 9 3 37" xfId="53852"/>
    <cellStyle name="Output 3 9 3 38" xfId="53915"/>
    <cellStyle name="Output 3 9 3 4" xfId="2341"/>
    <cellStyle name="Output 3 9 3 4 2" xfId="19933"/>
    <cellStyle name="Output 3 9 3 4 3" xfId="37421"/>
    <cellStyle name="Output 3 9 3 5" xfId="2777"/>
    <cellStyle name="Output 3 9 3 5 2" xfId="20369"/>
    <cellStyle name="Output 3 9 3 5 3" xfId="37857"/>
    <cellStyle name="Output 3 9 3 6" xfId="1533"/>
    <cellStyle name="Output 3 9 3 6 2" xfId="19125"/>
    <cellStyle name="Output 3 9 3 6 3" xfId="36613"/>
    <cellStyle name="Output 3 9 3 7" xfId="3627"/>
    <cellStyle name="Output 3 9 3 7 2" xfId="21219"/>
    <cellStyle name="Output 3 9 3 7 3" xfId="38707"/>
    <cellStyle name="Output 3 9 3 8" xfId="4052"/>
    <cellStyle name="Output 3 9 3 8 2" xfId="21644"/>
    <cellStyle name="Output 3 9 3 8 3" xfId="39132"/>
    <cellStyle name="Output 3 9 3 9" xfId="4473"/>
    <cellStyle name="Output 3 9 3 9 2" xfId="22065"/>
    <cellStyle name="Output 3 9 3 9 3" xfId="39553"/>
    <cellStyle name="Output 3 9 30" xfId="13974"/>
    <cellStyle name="Output 3 9 30 2" xfId="31534"/>
    <cellStyle name="Output 3 9 30 3" xfId="49022"/>
    <cellStyle name="Output 3 9 31" xfId="14534"/>
    <cellStyle name="Output 3 9 31 2" xfId="32094"/>
    <cellStyle name="Output 3 9 31 3" xfId="49582"/>
    <cellStyle name="Output 3 9 32" xfId="15089"/>
    <cellStyle name="Output 3 9 32 2" xfId="32649"/>
    <cellStyle name="Output 3 9 32 3" xfId="50137"/>
    <cellStyle name="Output 3 9 33" xfId="15654"/>
    <cellStyle name="Output 3 9 33 2" xfId="33214"/>
    <cellStyle name="Output 3 9 33 3" xfId="50702"/>
    <cellStyle name="Output 3 9 34" xfId="16201"/>
    <cellStyle name="Output 3 9 34 2" xfId="33761"/>
    <cellStyle name="Output 3 9 34 3" xfId="51249"/>
    <cellStyle name="Output 3 9 35" xfId="16752"/>
    <cellStyle name="Output 3 9 35 2" xfId="34312"/>
    <cellStyle name="Output 3 9 35 3" xfId="51800"/>
    <cellStyle name="Output 3 9 36" xfId="17273"/>
    <cellStyle name="Output 3 9 36 2" xfId="34833"/>
    <cellStyle name="Output 3 9 36 3" xfId="52321"/>
    <cellStyle name="Output 3 9 37" xfId="17877"/>
    <cellStyle name="Output 3 9 38" xfId="35365"/>
    <cellStyle name="Output 3 9 39" xfId="53268"/>
    <cellStyle name="Output 3 9 4" xfId="720"/>
    <cellStyle name="Output 3 9 4 10" xfId="10782"/>
    <cellStyle name="Output 3 9 4 10 2" xfId="28342"/>
    <cellStyle name="Output 3 9 4 10 3" xfId="45830"/>
    <cellStyle name="Output 3 9 4 11" xfId="11292"/>
    <cellStyle name="Output 3 9 4 11 2" xfId="28852"/>
    <cellStyle name="Output 3 9 4 11 3" xfId="46340"/>
    <cellStyle name="Output 3 9 4 12" xfId="11873"/>
    <cellStyle name="Output 3 9 4 12 2" xfId="29433"/>
    <cellStyle name="Output 3 9 4 12 3" xfId="46921"/>
    <cellStyle name="Output 3 9 4 13" xfId="12451"/>
    <cellStyle name="Output 3 9 4 13 2" xfId="30011"/>
    <cellStyle name="Output 3 9 4 13 3" xfId="47499"/>
    <cellStyle name="Output 3 9 4 14" xfId="13027"/>
    <cellStyle name="Output 3 9 4 14 2" xfId="30587"/>
    <cellStyle name="Output 3 9 4 14 3" xfId="48075"/>
    <cellStyle name="Output 3 9 4 15" xfId="13603"/>
    <cellStyle name="Output 3 9 4 15 2" xfId="31163"/>
    <cellStyle name="Output 3 9 4 15 3" xfId="48651"/>
    <cellStyle name="Output 3 9 4 16" xfId="14177"/>
    <cellStyle name="Output 3 9 4 16 2" xfId="31737"/>
    <cellStyle name="Output 3 9 4 16 3" xfId="49225"/>
    <cellStyle name="Output 3 9 4 17" xfId="14733"/>
    <cellStyle name="Output 3 9 4 17 2" xfId="32293"/>
    <cellStyle name="Output 3 9 4 17 3" xfId="49781"/>
    <cellStyle name="Output 3 9 4 18" xfId="15290"/>
    <cellStyle name="Output 3 9 4 18 2" xfId="32850"/>
    <cellStyle name="Output 3 9 4 18 3" xfId="50338"/>
    <cellStyle name="Output 3 9 4 19" xfId="15848"/>
    <cellStyle name="Output 3 9 4 19 2" xfId="33408"/>
    <cellStyle name="Output 3 9 4 19 3" xfId="50896"/>
    <cellStyle name="Output 3 9 4 2" xfId="6183"/>
    <cellStyle name="Output 3 9 4 2 2" xfId="23743"/>
    <cellStyle name="Output 3 9 4 2 3" xfId="41231"/>
    <cellStyle name="Output 3 9 4 20" xfId="16396"/>
    <cellStyle name="Output 3 9 4 20 2" xfId="33956"/>
    <cellStyle name="Output 3 9 4 20 3" xfId="51444"/>
    <cellStyle name="Output 3 9 4 21" xfId="16929"/>
    <cellStyle name="Output 3 9 4 21 2" xfId="34489"/>
    <cellStyle name="Output 3 9 4 21 3" xfId="51977"/>
    <cellStyle name="Output 3 9 4 22" xfId="17450"/>
    <cellStyle name="Output 3 9 4 22 2" xfId="35010"/>
    <cellStyle name="Output 3 9 4 22 3" xfId="52498"/>
    <cellStyle name="Output 3 9 4 23" xfId="18054"/>
    <cellStyle name="Output 3 9 4 24" xfId="35542"/>
    <cellStyle name="Output 3 9 4 3" xfId="6784"/>
    <cellStyle name="Output 3 9 4 3 2" xfId="24344"/>
    <cellStyle name="Output 3 9 4 3 3" xfId="41832"/>
    <cellStyle name="Output 3 9 4 4" xfId="7364"/>
    <cellStyle name="Output 3 9 4 4 2" xfId="24924"/>
    <cellStyle name="Output 3 9 4 4 3" xfId="42412"/>
    <cellStyle name="Output 3 9 4 5" xfId="7932"/>
    <cellStyle name="Output 3 9 4 5 2" xfId="25492"/>
    <cellStyle name="Output 3 9 4 5 3" xfId="42980"/>
    <cellStyle name="Output 3 9 4 6" xfId="8500"/>
    <cellStyle name="Output 3 9 4 6 2" xfId="26060"/>
    <cellStyle name="Output 3 9 4 6 3" xfId="43548"/>
    <cellStyle name="Output 3 9 4 7" xfId="9068"/>
    <cellStyle name="Output 3 9 4 7 2" xfId="26628"/>
    <cellStyle name="Output 3 9 4 7 3" xfId="44116"/>
    <cellStyle name="Output 3 9 4 8" xfId="9636"/>
    <cellStyle name="Output 3 9 4 8 2" xfId="27196"/>
    <cellStyle name="Output 3 9 4 8 3" xfId="44684"/>
    <cellStyle name="Output 3 9 4 9" xfId="10215"/>
    <cellStyle name="Output 3 9 4 9 2" xfId="27775"/>
    <cellStyle name="Output 3 9 4 9 3" xfId="45263"/>
    <cellStyle name="Output 3 9 40" xfId="53666"/>
    <cellStyle name="Output 3 9 41" xfId="53634"/>
    <cellStyle name="Output 3 9 5" xfId="1213"/>
    <cellStyle name="Output 3 9 5 2" xfId="18805"/>
    <cellStyle name="Output 3 9 5 3" xfId="36293"/>
    <cellStyle name="Output 3 9 6" xfId="1649"/>
    <cellStyle name="Output 3 9 6 2" xfId="19241"/>
    <cellStyle name="Output 3 9 6 3" xfId="36729"/>
    <cellStyle name="Output 3 9 7" xfId="2084"/>
    <cellStyle name="Output 3 9 7 2" xfId="19676"/>
    <cellStyle name="Output 3 9 7 3" xfId="37164"/>
    <cellStyle name="Output 3 9 8" xfId="2520"/>
    <cellStyle name="Output 3 9 8 2" xfId="20112"/>
    <cellStyle name="Output 3 9 8 3" xfId="37600"/>
    <cellStyle name="Output 3 9 9" xfId="1949"/>
    <cellStyle name="Output 3 9 9 2" xfId="19541"/>
    <cellStyle name="Output 3 9 9 3" xfId="37029"/>
    <cellStyle name="Percent 2" xfId="102"/>
    <cellStyle name="Title 2" xfId="103"/>
    <cellStyle name="Title 3" xfId="104"/>
    <cellStyle name="Total 2" xfId="105"/>
    <cellStyle name="Total 2 10" xfId="291"/>
    <cellStyle name="Total 2 10 10" xfId="3381"/>
    <cellStyle name="Total 2 10 10 2" xfId="20973"/>
    <cellStyle name="Total 2 10 10 3" xfId="38461"/>
    <cellStyle name="Total 2 10 11" xfId="3806"/>
    <cellStyle name="Total 2 10 11 2" xfId="21398"/>
    <cellStyle name="Total 2 10 11 3" xfId="38886"/>
    <cellStyle name="Total 2 10 12" xfId="4227"/>
    <cellStyle name="Total 2 10 12 2" xfId="21819"/>
    <cellStyle name="Total 2 10 12 3" xfId="39307"/>
    <cellStyle name="Total 2 10 13" xfId="4648"/>
    <cellStyle name="Total 2 10 13 2" xfId="22240"/>
    <cellStyle name="Total 2 10 13 3" xfId="39728"/>
    <cellStyle name="Total 2 10 14" xfId="5049"/>
    <cellStyle name="Total 2 10 14 2" xfId="22641"/>
    <cellStyle name="Total 2 10 14 3" xfId="40129"/>
    <cellStyle name="Total 2 10 15" xfId="5449"/>
    <cellStyle name="Total 2 10 15 2" xfId="23041"/>
    <cellStyle name="Total 2 10 15 3" xfId="40529"/>
    <cellStyle name="Total 2 10 16" xfId="5985"/>
    <cellStyle name="Total 2 10 16 2" xfId="23577"/>
    <cellStyle name="Total 2 10 16 3" xfId="41065"/>
    <cellStyle name="Total 2 10 17" xfId="6586"/>
    <cellStyle name="Total 2 10 17 2" xfId="24146"/>
    <cellStyle name="Total 2 10 17 3" xfId="41634"/>
    <cellStyle name="Total 2 10 18" xfId="7166"/>
    <cellStyle name="Total 2 10 18 2" xfId="24726"/>
    <cellStyle name="Total 2 10 18 3" xfId="42214"/>
    <cellStyle name="Total 2 10 19" xfId="7734"/>
    <cellStyle name="Total 2 10 19 2" xfId="25294"/>
    <cellStyle name="Total 2 10 19 3" xfId="42782"/>
    <cellStyle name="Total 2 10 2" xfId="868"/>
    <cellStyle name="Total 2 10 2 10" xfId="4785"/>
    <cellStyle name="Total 2 10 2 10 2" xfId="22377"/>
    <cellStyle name="Total 2 10 2 10 3" xfId="39865"/>
    <cellStyle name="Total 2 10 2 11" xfId="5186"/>
    <cellStyle name="Total 2 10 2 11 2" xfId="22778"/>
    <cellStyle name="Total 2 10 2 11 3" xfId="40266"/>
    <cellStyle name="Total 2 10 2 12" xfId="5586"/>
    <cellStyle name="Total 2 10 2 12 2" xfId="23178"/>
    <cellStyle name="Total 2 10 2 12 3" xfId="40666"/>
    <cellStyle name="Total 2 10 2 13" xfId="6331"/>
    <cellStyle name="Total 2 10 2 13 2" xfId="23891"/>
    <cellStyle name="Total 2 10 2 13 3" xfId="41379"/>
    <cellStyle name="Total 2 10 2 14" xfId="6932"/>
    <cellStyle name="Total 2 10 2 14 2" xfId="24492"/>
    <cellStyle name="Total 2 10 2 14 3" xfId="41980"/>
    <cellStyle name="Total 2 10 2 15" xfId="7512"/>
    <cellStyle name="Total 2 10 2 15 2" xfId="25072"/>
    <cellStyle name="Total 2 10 2 15 3" xfId="42560"/>
    <cellStyle name="Total 2 10 2 16" xfId="8080"/>
    <cellStyle name="Total 2 10 2 16 2" xfId="25640"/>
    <cellStyle name="Total 2 10 2 16 3" xfId="43128"/>
    <cellStyle name="Total 2 10 2 17" xfId="8648"/>
    <cellStyle name="Total 2 10 2 17 2" xfId="26208"/>
    <cellStyle name="Total 2 10 2 17 3" xfId="43696"/>
    <cellStyle name="Total 2 10 2 18" xfId="9216"/>
    <cellStyle name="Total 2 10 2 18 2" xfId="26776"/>
    <cellStyle name="Total 2 10 2 18 3" xfId="44264"/>
    <cellStyle name="Total 2 10 2 19" xfId="9784"/>
    <cellStyle name="Total 2 10 2 19 2" xfId="27344"/>
    <cellStyle name="Total 2 10 2 19 3" xfId="44832"/>
    <cellStyle name="Total 2 10 2 2" xfId="1361"/>
    <cellStyle name="Total 2 10 2 2 2" xfId="18953"/>
    <cellStyle name="Total 2 10 2 2 3" xfId="36441"/>
    <cellStyle name="Total 2 10 2 20" xfId="10363"/>
    <cellStyle name="Total 2 10 2 20 2" xfId="27923"/>
    <cellStyle name="Total 2 10 2 20 3" xfId="45411"/>
    <cellStyle name="Total 2 10 2 21" xfId="10930"/>
    <cellStyle name="Total 2 10 2 21 2" xfId="28490"/>
    <cellStyle name="Total 2 10 2 21 3" xfId="45978"/>
    <cellStyle name="Total 2 10 2 22" xfId="11440"/>
    <cellStyle name="Total 2 10 2 22 2" xfId="29000"/>
    <cellStyle name="Total 2 10 2 22 3" xfId="46488"/>
    <cellStyle name="Total 2 10 2 23" xfId="12021"/>
    <cellStyle name="Total 2 10 2 23 2" xfId="29581"/>
    <cellStyle name="Total 2 10 2 23 3" xfId="47069"/>
    <cellStyle name="Total 2 10 2 24" xfId="12599"/>
    <cellStyle name="Total 2 10 2 24 2" xfId="30159"/>
    <cellStyle name="Total 2 10 2 24 3" xfId="47647"/>
    <cellStyle name="Total 2 10 2 25" xfId="13175"/>
    <cellStyle name="Total 2 10 2 25 2" xfId="30735"/>
    <cellStyle name="Total 2 10 2 25 3" xfId="48223"/>
    <cellStyle name="Total 2 10 2 26" xfId="13751"/>
    <cellStyle name="Total 2 10 2 26 2" xfId="31311"/>
    <cellStyle name="Total 2 10 2 26 3" xfId="48799"/>
    <cellStyle name="Total 2 10 2 27" xfId="14325"/>
    <cellStyle name="Total 2 10 2 27 2" xfId="31885"/>
    <cellStyle name="Total 2 10 2 27 3" xfId="49373"/>
    <cellStyle name="Total 2 10 2 28" xfId="14881"/>
    <cellStyle name="Total 2 10 2 28 2" xfId="32441"/>
    <cellStyle name="Total 2 10 2 28 3" xfId="49929"/>
    <cellStyle name="Total 2 10 2 29" xfId="15438"/>
    <cellStyle name="Total 2 10 2 29 2" xfId="32998"/>
    <cellStyle name="Total 2 10 2 29 3" xfId="50486"/>
    <cellStyle name="Total 2 10 2 3" xfId="1797"/>
    <cellStyle name="Total 2 10 2 3 2" xfId="19389"/>
    <cellStyle name="Total 2 10 2 3 3" xfId="36877"/>
    <cellStyle name="Total 2 10 2 30" xfId="15996"/>
    <cellStyle name="Total 2 10 2 30 2" xfId="33556"/>
    <cellStyle name="Total 2 10 2 30 3" xfId="51044"/>
    <cellStyle name="Total 2 10 2 31" xfId="16544"/>
    <cellStyle name="Total 2 10 2 31 2" xfId="34104"/>
    <cellStyle name="Total 2 10 2 31 3" xfId="51592"/>
    <cellStyle name="Total 2 10 2 32" xfId="17077"/>
    <cellStyle name="Total 2 10 2 32 2" xfId="34637"/>
    <cellStyle name="Total 2 10 2 32 3" xfId="52125"/>
    <cellStyle name="Total 2 10 2 33" xfId="17598"/>
    <cellStyle name="Total 2 10 2 33 2" xfId="35158"/>
    <cellStyle name="Total 2 10 2 33 3" xfId="52646"/>
    <cellStyle name="Total 2 10 2 34" xfId="18202"/>
    <cellStyle name="Total 2 10 2 35" xfId="35690"/>
    <cellStyle name="Total 2 10 2 36" xfId="53416"/>
    <cellStyle name="Total 2 10 2 37" xfId="53837"/>
    <cellStyle name="Total 2 10 2 4" xfId="2232"/>
    <cellStyle name="Total 2 10 2 4 2" xfId="19824"/>
    <cellStyle name="Total 2 10 2 4 3" xfId="37312"/>
    <cellStyle name="Total 2 10 2 5" xfId="2668"/>
    <cellStyle name="Total 2 10 2 5 2" xfId="20260"/>
    <cellStyle name="Total 2 10 2 5 3" xfId="37748"/>
    <cellStyle name="Total 2 10 2 6" xfId="3028"/>
    <cellStyle name="Total 2 10 2 6 2" xfId="20620"/>
    <cellStyle name="Total 2 10 2 6 3" xfId="38108"/>
    <cellStyle name="Total 2 10 2 7" xfId="3518"/>
    <cellStyle name="Total 2 10 2 7 2" xfId="21110"/>
    <cellStyle name="Total 2 10 2 7 3" xfId="38598"/>
    <cellStyle name="Total 2 10 2 8" xfId="3943"/>
    <cellStyle name="Total 2 10 2 8 2" xfId="21535"/>
    <cellStyle name="Total 2 10 2 8 3" xfId="39023"/>
    <cellStyle name="Total 2 10 2 9" xfId="4364"/>
    <cellStyle name="Total 2 10 2 9 2" xfId="21956"/>
    <cellStyle name="Total 2 10 2 9 3" xfId="39444"/>
    <cellStyle name="Total 2 10 20" xfId="8302"/>
    <cellStyle name="Total 2 10 20 2" xfId="25862"/>
    <cellStyle name="Total 2 10 20 3" xfId="43350"/>
    <cellStyle name="Total 2 10 21" xfId="8870"/>
    <cellStyle name="Total 2 10 21 2" xfId="26430"/>
    <cellStyle name="Total 2 10 21 3" xfId="43918"/>
    <cellStyle name="Total 2 10 22" xfId="9438"/>
    <cellStyle name="Total 2 10 22 2" xfId="26998"/>
    <cellStyle name="Total 2 10 22 3" xfId="44486"/>
    <cellStyle name="Total 2 10 23" xfId="10018"/>
    <cellStyle name="Total 2 10 23 2" xfId="27578"/>
    <cellStyle name="Total 2 10 23 3" xfId="45066"/>
    <cellStyle name="Total 2 10 24" xfId="10585"/>
    <cellStyle name="Total 2 10 24 2" xfId="28145"/>
    <cellStyle name="Total 2 10 24 3" xfId="45633"/>
    <cellStyle name="Total 2 10 25" xfId="11096"/>
    <cellStyle name="Total 2 10 25 2" xfId="28656"/>
    <cellStyle name="Total 2 10 25 3" xfId="46144"/>
    <cellStyle name="Total 2 10 26" xfId="11675"/>
    <cellStyle name="Total 2 10 26 2" xfId="29235"/>
    <cellStyle name="Total 2 10 26 3" xfId="46723"/>
    <cellStyle name="Total 2 10 27" xfId="12253"/>
    <cellStyle name="Total 2 10 27 2" xfId="29813"/>
    <cellStyle name="Total 2 10 27 3" xfId="47301"/>
    <cellStyle name="Total 2 10 28" xfId="12832"/>
    <cellStyle name="Total 2 10 28 2" xfId="30392"/>
    <cellStyle name="Total 2 10 28 3" xfId="47880"/>
    <cellStyle name="Total 2 10 29" xfId="13408"/>
    <cellStyle name="Total 2 10 29 2" xfId="30968"/>
    <cellStyle name="Total 2 10 29 3" xfId="48456"/>
    <cellStyle name="Total 2 10 3" xfId="988"/>
    <cellStyle name="Total 2 10 3 10" xfId="4905"/>
    <cellStyle name="Total 2 10 3 10 2" xfId="22497"/>
    <cellStyle name="Total 2 10 3 10 3" xfId="39985"/>
    <cellStyle name="Total 2 10 3 11" xfId="5306"/>
    <cellStyle name="Total 2 10 3 11 2" xfId="22898"/>
    <cellStyle name="Total 2 10 3 11 3" xfId="40386"/>
    <cellStyle name="Total 2 10 3 12" xfId="5706"/>
    <cellStyle name="Total 2 10 3 12 2" xfId="23298"/>
    <cellStyle name="Total 2 10 3 12 3" xfId="40786"/>
    <cellStyle name="Total 2 10 3 13" xfId="6451"/>
    <cellStyle name="Total 2 10 3 13 2" xfId="24011"/>
    <cellStyle name="Total 2 10 3 13 3" xfId="41499"/>
    <cellStyle name="Total 2 10 3 14" xfId="7052"/>
    <cellStyle name="Total 2 10 3 14 2" xfId="24612"/>
    <cellStyle name="Total 2 10 3 14 3" xfId="42100"/>
    <cellStyle name="Total 2 10 3 15" xfId="7632"/>
    <cellStyle name="Total 2 10 3 15 2" xfId="25192"/>
    <cellStyle name="Total 2 10 3 15 3" xfId="42680"/>
    <cellStyle name="Total 2 10 3 16" xfId="8200"/>
    <cellStyle name="Total 2 10 3 16 2" xfId="25760"/>
    <cellStyle name="Total 2 10 3 16 3" xfId="43248"/>
    <cellStyle name="Total 2 10 3 17" xfId="8768"/>
    <cellStyle name="Total 2 10 3 17 2" xfId="26328"/>
    <cellStyle name="Total 2 10 3 17 3" xfId="43816"/>
    <cellStyle name="Total 2 10 3 18" xfId="9336"/>
    <cellStyle name="Total 2 10 3 18 2" xfId="26896"/>
    <cellStyle name="Total 2 10 3 18 3" xfId="44384"/>
    <cellStyle name="Total 2 10 3 19" xfId="9904"/>
    <cellStyle name="Total 2 10 3 19 2" xfId="27464"/>
    <cellStyle name="Total 2 10 3 19 3" xfId="44952"/>
    <cellStyle name="Total 2 10 3 2" xfId="1481"/>
    <cellStyle name="Total 2 10 3 2 2" xfId="19073"/>
    <cellStyle name="Total 2 10 3 2 3" xfId="36561"/>
    <cellStyle name="Total 2 10 3 20" xfId="10483"/>
    <cellStyle name="Total 2 10 3 20 2" xfId="28043"/>
    <cellStyle name="Total 2 10 3 20 3" xfId="45531"/>
    <cellStyle name="Total 2 10 3 21" xfId="11050"/>
    <cellStyle name="Total 2 10 3 21 2" xfId="28610"/>
    <cellStyle name="Total 2 10 3 21 3" xfId="46098"/>
    <cellStyle name="Total 2 10 3 22" xfId="11560"/>
    <cellStyle name="Total 2 10 3 22 2" xfId="29120"/>
    <cellStyle name="Total 2 10 3 22 3" xfId="46608"/>
    <cellStyle name="Total 2 10 3 23" xfId="12141"/>
    <cellStyle name="Total 2 10 3 23 2" xfId="29701"/>
    <cellStyle name="Total 2 10 3 23 3" xfId="47189"/>
    <cellStyle name="Total 2 10 3 24" xfId="12719"/>
    <cellStyle name="Total 2 10 3 24 2" xfId="30279"/>
    <cellStyle name="Total 2 10 3 24 3" xfId="47767"/>
    <cellStyle name="Total 2 10 3 25" xfId="13295"/>
    <cellStyle name="Total 2 10 3 25 2" xfId="30855"/>
    <cellStyle name="Total 2 10 3 25 3" xfId="48343"/>
    <cellStyle name="Total 2 10 3 26" xfId="13871"/>
    <cellStyle name="Total 2 10 3 26 2" xfId="31431"/>
    <cellStyle name="Total 2 10 3 26 3" xfId="48919"/>
    <cellStyle name="Total 2 10 3 27" xfId="14445"/>
    <cellStyle name="Total 2 10 3 27 2" xfId="32005"/>
    <cellStyle name="Total 2 10 3 27 3" xfId="49493"/>
    <cellStyle name="Total 2 10 3 28" xfId="15001"/>
    <cellStyle name="Total 2 10 3 28 2" xfId="32561"/>
    <cellStyle name="Total 2 10 3 28 3" xfId="50049"/>
    <cellStyle name="Total 2 10 3 29" xfId="15558"/>
    <cellStyle name="Total 2 10 3 29 2" xfId="33118"/>
    <cellStyle name="Total 2 10 3 29 3" xfId="50606"/>
    <cellStyle name="Total 2 10 3 3" xfId="1917"/>
    <cellStyle name="Total 2 10 3 3 2" xfId="19509"/>
    <cellStyle name="Total 2 10 3 3 3" xfId="36997"/>
    <cellStyle name="Total 2 10 3 30" xfId="16116"/>
    <cellStyle name="Total 2 10 3 30 2" xfId="33676"/>
    <cellStyle name="Total 2 10 3 30 3" xfId="51164"/>
    <cellStyle name="Total 2 10 3 31" xfId="16664"/>
    <cellStyle name="Total 2 10 3 31 2" xfId="34224"/>
    <cellStyle name="Total 2 10 3 31 3" xfId="51712"/>
    <cellStyle name="Total 2 10 3 32" xfId="17197"/>
    <cellStyle name="Total 2 10 3 32 2" xfId="34757"/>
    <cellStyle name="Total 2 10 3 32 3" xfId="52245"/>
    <cellStyle name="Total 2 10 3 33" xfId="17718"/>
    <cellStyle name="Total 2 10 3 33 2" xfId="35278"/>
    <cellStyle name="Total 2 10 3 33 3" xfId="52766"/>
    <cellStyle name="Total 2 10 3 34" xfId="18322"/>
    <cellStyle name="Total 2 10 3 35" xfId="35810"/>
    <cellStyle name="Total 2 10 3 36" xfId="53536"/>
    <cellStyle name="Total 2 10 3 37" xfId="53926"/>
    <cellStyle name="Total 2 10 3 4" xfId="2352"/>
    <cellStyle name="Total 2 10 3 4 2" xfId="19944"/>
    <cellStyle name="Total 2 10 3 4 3" xfId="37432"/>
    <cellStyle name="Total 2 10 3 5" xfId="2788"/>
    <cellStyle name="Total 2 10 3 5 2" xfId="20380"/>
    <cellStyle name="Total 2 10 3 5 3" xfId="37868"/>
    <cellStyle name="Total 2 10 3 6" xfId="3218"/>
    <cellStyle name="Total 2 10 3 6 2" xfId="20810"/>
    <cellStyle name="Total 2 10 3 6 3" xfId="38298"/>
    <cellStyle name="Total 2 10 3 7" xfId="3638"/>
    <cellStyle name="Total 2 10 3 7 2" xfId="21230"/>
    <cellStyle name="Total 2 10 3 7 3" xfId="38718"/>
    <cellStyle name="Total 2 10 3 8" xfId="4063"/>
    <cellStyle name="Total 2 10 3 8 2" xfId="21655"/>
    <cellStyle name="Total 2 10 3 8 3" xfId="39143"/>
    <cellStyle name="Total 2 10 3 9" xfId="4484"/>
    <cellStyle name="Total 2 10 3 9 2" xfId="22076"/>
    <cellStyle name="Total 2 10 3 9 3" xfId="39564"/>
    <cellStyle name="Total 2 10 30" xfId="13985"/>
    <cellStyle name="Total 2 10 30 2" xfId="31545"/>
    <cellStyle name="Total 2 10 30 3" xfId="49033"/>
    <cellStyle name="Total 2 10 31" xfId="14545"/>
    <cellStyle name="Total 2 10 31 2" xfId="32105"/>
    <cellStyle name="Total 2 10 31 3" xfId="49593"/>
    <cellStyle name="Total 2 10 32" xfId="15100"/>
    <cellStyle name="Total 2 10 32 2" xfId="32660"/>
    <cellStyle name="Total 2 10 32 3" xfId="50148"/>
    <cellStyle name="Total 2 10 33" xfId="15665"/>
    <cellStyle name="Total 2 10 33 2" xfId="33225"/>
    <cellStyle name="Total 2 10 33 3" xfId="50713"/>
    <cellStyle name="Total 2 10 34" xfId="16212"/>
    <cellStyle name="Total 2 10 34 2" xfId="33772"/>
    <cellStyle name="Total 2 10 34 3" xfId="51260"/>
    <cellStyle name="Total 2 10 35" xfId="16763"/>
    <cellStyle name="Total 2 10 35 2" xfId="34323"/>
    <cellStyle name="Total 2 10 35 3" xfId="51811"/>
    <cellStyle name="Total 2 10 36" xfId="17284"/>
    <cellStyle name="Total 2 10 36 2" xfId="34844"/>
    <cellStyle name="Total 2 10 36 3" xfId="52332"/>
    <cellStyle name="Total 2 10 37" xfId="17888"/>
    <cellStyle name="Total 2 10 38" xfId="35376"/>
    <cellStyle name="Total 2 10 39" xfId="53279"/>
    <cellStyle name="Total 2 10 4" xfId="731"/>
    <cellStyle name="Total 2 10 4 10" xfId="10793"/>
    <cellStyle name="Total 2 10 4 10 2" xfId="28353"/>
    <cellStyle name="Total 2 10 4 10 3" xfId="45841"/>
    <cellStyle name="Total 2 10 4 11" xfId="11303"/>
    <cellStyle name="Total 2 10 4 11 2" xfId="28863"/>
    <cellStyle name="Total 2 10 4 11 3" xfId="46351"/>
    <cellStyle name="Total 2 10 4 12" xfId="11884"/>
    <cellStyle name="Total 2 10 4 12 2" xfId="29444"/>
    <cellStyle name="Total 2 10 4 12 3" xfId="46932"/>
    <cellStyle name="Total 2 10 4 13" xfId="12462"/>
    <cellStyle name="Total 2 10 4 13 2" xfId="30022"/>
    <cellStyle name="Total 2 10 4 13 3" xfId="47510"/>
    <cellStyle name="Total 2 10 4 14" xfId="13038"/>
    <cellStyle name="Total 2 10 4 14 2" xfId="30598"/>
    <cellStyle name="Total 2 10 4 14 3" xfId="48086"/>
    <cellStyle name="Total 2 10 4 15" xfId="13614"/>
    <cellStyle name="Total 2 10 4 15 2" xfId="31174"/>
    <cellStyle name="Total 2 10 4 15 3" xfId="48662"/>
    <cellStyle name="Total 2 10 4 16" xfId="14188"/>
    <cellStyle name="Total 2 10 4 16 2" xfId="31748"/>
    <cellStyle name="Total 2 10 4 16 3" xfId="49236"/>
    <cellStyle name="Total 2 10 4 17" xfId="14744"/>
    <cellStyle name="Total 2 10 4 17 2" xfId="32304"/>
    <cellStyle name="Total 2 10 4 17 3" xfId="49792"/>
    <cellStyle name="Total 2 10 4 18" xfId="15301"/>
    <cellStyle name="Total 2 10 4 18 2" xfId="32861"/>
    <cellStyle name="Total 2 10 4 18 3" xfId="50349"/>
    <cellStyle name="Total 2 10 4 19" xfId="15859"/>
    <cellStyle name="Total 2 10 4 19 2" xfId="33419"/>
    <cellStyle name="Total 2 10 4 19 3" xfId="50907"/>
    <cellStyle name="Total 2 10 4 2" xfId="6194"/>
    <cellStyle name="Total 2 10 4 2 2" xfId="23754"/>
    <cellStyle name="Total 2 10 4 2 3" xfId="41242"/>
    <cellStyle name="Total 2 10 4 20" xfId="16407"/>
    <cellStyle name="Total 2 10 4 20 2" xfId="33967"/>
    <cellStyle name="Total 2 10 4 20 3" xfId="51455"/>
    <cellStyle name="Total 2 10 4 21" xfId="16940"/>
    <cellStyle name="Total 2 10 4 21 2" xfId="34500"/>
    <cellStyle name="Total 2 10 4 21 3" xfId="51988"/>
    <cellStyle name="Total 2 10 4 22" xfId="17461"/>
    <cellStyle name="Total 2 10 4 22 2" xfId="35021"/>
    <cellStyle name="Total 2 10 4 22 3" xfId="52509"/>
    <cellStyle name="Total 2 10 4 23" xfId="18065"/>
    <cellStyle name="Total 2 10 4 24" xfId="35553"/>
    <cellStyle name="Total 2 10 4 3" xfId="6795"/>
    <cellStyle name="Total 2 10 4 3 2" xfId="24355"/>
    <cellStyle name="Total 2 10 4 3 3" xfId="41843"/>
    <cellStyle name="Total 2 10 4 4" xfId="7375"/>
    <cellStyle name="Total 2 10 4 4 2" xfId="24935"/>
    <cellStyle name="Total 2 10 4 4 3" xfId="42423"/>
    <cellStyle name="Total 2 10 4 5" xfId="7943"/>
    <cellStyle name="Total 2 10 4 5 2" xfId="25503"/>
    <cellStyle name="Total 2 10 4 5 3" xfId="42991"/>
    <cellStyle name="Total 2 10 4 6" xfId="8511"/>
    <cellStyle name="Total 2 10 4 6 2" xfId="26071"/>
    <cellStyle name="Total 2 10 4 6 3" xfId="43559"/>
    <cellStyle name="Total 2 10 4 7" xfId="9079"/>
    <cellStyle name="Total 2 10 4 7 2" xfId="26639"/>
    <cellStyle name="Total 2 10 4 7 3" xfId="44127"/>
    <cellStyle name="Total 2 10 4 8" xfId="9647"/>
    <cellStyle name="Total 2 10 4 8 2" xfId="27207"/>
    <cellStyle name="Total 2 10 4 8 3" xfId="44695"/>
    <cellStyle name="Total 2 10 4 9" xfId="10226"/>
    <cellStyle name="Total 2 10 4 9 2" xfId="27786"/>
    <cellStyle name="Total 2 10 4 9 3" xfId="45274"/>
    <cellStyle name="Total 2 10 40" xfId="53707"/>
    <cellStyle name="Total 2 10 5" xfId="1224"/>
    <cellStyle name="Total 2 10 5 2" xfId="18816"/>
    <cellStyle name="Total 2 10 5 3" xfId="36304"/>
    <cellStyle name="Total 2 10 6" xfId="1660"/>
    <cellStyle name="Total 2 10 6 2" xfId="19252"/>
    <cellStyle name="Total 2 10 6 3" xfId="36740"/>
    <cellStyle name="Total 2 10 7" xfId="2095"/>
    <cellStyle name="Total 2 10 7 2" xfId="19687"/>
    <cellStyle name="Total 2 10 7 3" xfId="37175"/>
    <cellStyle name="Total 2 10 8" xfId="2531"/>
    <cellStyle name="Total 2 10 8 2" xfId="20123"/>
    <cellStyle name="Total 2 10 8 3" xfId="37611"/>
    <cellStyle name="Total 2 10 9" xfId="2891"/>
    <cellStyle name="Total 2 10 9 2" xfId="20483"/>
    <cellStyle name="Total 2 10 9 3" xfId="37971"/>
    <cellStyle name="Total 2 11" xfId="299"/>
    <cellStyle name="Total 2 11 10" xfId="4074"/>
    <cellStyle name="Total 2 11 10 2" xfId="21666"/>
    <cellStyle name="Total 2 11 10 3" xfId="39154"/>
    <cellStyle name="Total 2 11 11" xfId="4495"/>
    <cellStyle name="Total 2 11 11 2" xfId="22087"/>
    <cellStyle name="Total 2 11 11 3" xfId="39575"/>
    <cellStyle name="Total 2 11 12" xfId="4916"/>
    <cellStyle name="Total 2 11 12 2" xfId="22508"/>
    <cellStyle name="Total 2 11 12 3" xfId="39996"/>
    <cellStyle name="Total 2 11 13" xfId="5317"/>
    <cellStyle name="Total 2 11 13 2" xfId="22909"/>
    <cellStyle name="Total 2 11 13 3" xfId="40397"/>
    <cellStyle name="Total 2 11 14" xfId="6030"/>
    <cellStyle name="Total 2 11 14 2" xfId="23622"/>
    <cellStyle name="Total 2 11 14 3" xfId="41110"/>
    <cellStyle name="Total 2 11 15" xfId="6631"/>
    <cellStyle name="Total 2 11 15 2" xfId="24191"/>
    <cellStyle name="Total 2 11 15 3" xfId="41679"/>
    <cellStyle name="Total 2 11 16" xfId="7211"/>
    <cellStyle name="Total 2 11 16 2" xfId="24771"/>
    <cellStyle name="Total 2 11 16 3" xfId="42259"/>
    <cellStyle name="Total 2 11 17" xfId="7779"/>
    <cellStyle name="Total 2 11 17 2" xfId="25339"/>
    <cellStyle name="Total 2 11 17 3" xfId="42827"/>
    <cellStyle name="Total 2 11 18" xfId="8347"/>
    <cellStyle name="Total 2 11 18 2" xfId="25907"/>
    <cellStyle name="Total 2 11 18 3" xfId="43395"/>
    <cellStyle name="Total 2 11 19" xfId="8915"/>
    <cellStyle name="Total 2 11 19 2" xfId="26475"/>
    <cellStyle name="Total 2 11 19 3" xfId="43963"/>
    <cellStyle name="Total 2 11 2" xfId="564"/>
    <cellStyle name="Total 2 11 2 2" xfId="18599"/>
    <cellStyle name="Total 2 11 2 3" xfId="36087"/>
    <cellStyle name="Total 2 11 20" xfId="9483"/>
    <cellStyle name="Total 2 11 20 2" xfId="27043"/>
    <cellStyle name="Total 2 11 20 3" xfId="44531"/>
    <cellStyle name="Total 2 11 21" xfId="10063"/>
    <cellStyle name="Total 2 11 21 2" xfId="27623"/>
    <cellStyle name="Total 2 11 21 3" xfId="45111"/>
    <cellStyle name="Total 2 11 22" xfId="10630"/>
    <cellStyle name="Total 2 11 22 2" xfId="28190"/>
    <cellStyle name="Total 2 11 22 3" xfId="45678"/>
    <cellStyle name="Total 2 11 23" xfId="11141"/>
    <cellStyle name="Total 2 11 23 2" xfId="28701"/>
    <cellStyle name="Total 2 11 23 3" xfId="46189"/>
    <cellStyle name="Total 2 11 24" xfId="11720"/>
    <cellStyle name="Total 2 11 24 2" xfId="29280"/>
    <cellStyle name="Total 2 11 24 3" xfId="46768"/>
    <cellStyle name="Total 2 11 25" xfId="12298"/>
    <cellStyle name="Total 2 11 25 2" xfId="29858"/>
    <cellStyle name="Total 2 11 25 3" xfId="47346"/>
    <cellStyle name="Total 2 11 26" xfId="12877"/>
    <cellStyle name="Total 2 11 26 2" xfId="30437"/>
    <cellStyle name="Total 2 11 26 3" xfId="47925"/>
    <cellStyle name="Total 2 11 27" xfId="13453"/>
    <cellStyle name="Total 2 11 27 2" xfId="31013"/>
    <cellStyle name="Total 2 11 27 3" xfId="48501"/>
    <cellStyle name="Total 2 11 28" xfId="14030"/>
    <cellStyle name="Total 2 11 28 2" xfId="31590"/>
    <cellStyle name="Total 2 11 28 3" xfId="49078"/>
    <cellStyle name="Total 2 11 29" xfId="14590"/>
    <cellStyle name="Total 2 11 29 2" xfId="32150"/>
    <cellStyle name="Total 2 11 29 3" xfId="49638"/>
    <cellStyle name="Total 2 11 3" xfId="1057"/>
    <cellStyle name="Total 2 11 3 2" xfId="18673"/>
    <cellStyle name="Total 2 11 3 3" xfId="36161"/>
    <cellStyle name="Total 2 11 30" xfId="15145"/>
    <cellStyle name="Total 2 11 30 2" xfId="32705"/>
    <cellStyle name="Total 2 11 30 3" xfId="50193"/>
    <cellStyle name="Total 2 11 31" xfId="15710"/>
    <cellStyle name="Total 2 11 31 2" xfId="33270"/>
    <cellStyle name="Total 2 11 31 3" xfId="50758"/>
    <cellStyle name="Total 2 11 32" xfId="16257"/>
    <cellStyle name="Total 2 11 32 2" xfId="33817"/>
    <cellStyle name="Total 2 11 32 3" xfId="51305"/>
    <cellStyle name="Total 2 11 33" xfId="16808"/>
    <cellStyle name="Total 2 11 33 2" xfId="34368"/>
    <cellStyle name="Total 2 11 33 3" xfId="51856"/>
    <cellStyle name="Total 2 11 34" xfId="17329"/>
    <cellStyle name="Total 2 11 34 2" xfId="34889"/>
    <cellStyle name="Total 2 11 34 3" xfId="52377"/>
    <cellStyle name="Total 2 11 35" xfId="17933"/>
    <cellStyle name="Total 2 11 36" xfId="35421"/>
    <cellStyle name="Total 2 11 37" xfId="53111"/>
    <cellStyle name="Total 2 11 38" xfId="53022"/>
    <cellStyle name="Total 2 11 4" xfId="1492"/>
    <cellStyle name="Total 2 11 4 2" xfId="19084"/>
    <cellStyle name="Total 2 11 4 3" xfId="36572"/>
    <cellStyle name="Total 2 11 5" xfId="1928"/>
    <cellStyle name="Total 2 11 5 2" xfId="19520"/>
    <cellStyle name="Total 2 11 5 3" xfId="37008"/>
    <cellStyle name="Total 2 11 6" xfId="2363"/>
    <cellStyle name="Total 2 11 6 2" xfId="19955"/>
    <cellStyle name="Total 2 11 6 3" xfId="37443"/>
    <cellStyle name="Total 2 11 7" xfId="2961"/>
    <cellStyle name="Total 2 11 7 2" xfId="20553"/>
    <cellStyle name="Total 2 11 7 3" xfId="38041"/>
    <cellStyle name="Total 2 11 8" xfId="2924"/>
    <cellStyle name="Total 2 11 8 2" xfId="20516"/>
    <cellStyle name="Total 2 11 8 3" xfId="38004"/>
    <cellStyle name="Total 2 11 9" xfId="3649"/>
    <cellStyle name="Total 2 11 9 2" xfId="21241"/>
    <cellStyle name="Total 2 11 9 3" xfId="38729"/>
    <cellStyle name="Total 2 12" xfId="304"/>
    <cellStyle name="Total 2 12 10" xfId="4232"/>
    <cellStyle name="Total 2 12 10 2" xfId="21824"/>
    <cellStyle name="Total 2 12 10 3" xfId="39312"/>
    <cellStyle name="Total 2 12 11" xfId="4653"/>
    <cellStyle name="Total 2 12 11 2" xfId="22245"/>
    <cellStyle name="Total 2 12 11 3" xfId="39733"/>
    <cellStyle name="Total 2 12 12" xfId="5054"/>
    <cellStyle name="Total 2 12 12 2" xfId="22646"/>
    <cellStyle name="Total 2 12 12 3" xfId="40134"/>
    <cellStyle name="Total 2 12 13" xfId="5454"/>
    <cellStyle name="Total 2 12 13 2" xfId="23046"/>
    <cellStyle name="Total 2 12 13 3" xfId="40534"/>
    <cellStyle name="Total 2 12 14" xfId="6199"/>
    <cellStyle name="Total 2 12 14 2" xfId="23759"/>
    <cellStyle name="Total 2 12 14 3" xfId="41247"/>
    <cellStyle name="Total 2 12 15" xfId="6800"/>
    <cellStyle name="Total 2 12 15 2" xfId="24360"/>
    <cellStyle name="Total 2 12 15 3" xfId="41848"/>
    <cellStyle name="Total 2 12 16" xfId="7380"/>
    <cellStyle name="Total 2 12 16 2" xfId="24940"/>
    <cellStyle name="Total 2 12 16 3" xfId="42428"/>
    <cellStyle name="Total 2 12 17" xfId="7948"/>
    <cellStyle name="Total 2 12 17 2" xfId="25508"/>
    <cellStyle name="Total 2 12 17 3" xfId="42996"/>
    <cellStyle name="Total 2 12 18" xfId="8516"/>
    <cellStyle name="Total 2 12 18 2" xfId="26076"/>
    <cellStyle name="Total 2 12 18 3" xfId="43564"/>
    <cellStyle name="Total 2 12 19" xfId="9084"/>
    <cellStyle name="Total 2 12 19 2" xfId="26644"/>
    <cellStyle name="Total 2 12 19 3" xfId="44132"/>
    <cellStyle name="Total 2 12 2" xfId="736"/>
    <cellStyle name="Total 2 12 2 2" xfId="18604"/>
    <cellStyle name="Total 2 12 2 3" xfId="36092"/>
    <cellStyle name="Total 2 12 20" xfId="9652"/>
    <cellStyle name="Total 2 12 20 2" xfId="27212"/>
    <cellStyle name="Total 2 12 20 3" xfId="44700"/>
    <cellStyle name="Total 2 12 21" xfId="10231"/>
    <cellStyle name="Total 2 12 21 2" xfId="27791"/>
    <cellStyle name="Total 2 12 21 3" xfId="45279"/>
    <cellStyle name="Total 2 12 22" xfId="10798"/>
    <cellStyle name="Total 2 12 22 2" xfId="28358"/>
    <cellStyle name="Total 2 12 22 3" xfId="45846"/>
    <cellStyle name="Total 2 12 23" xfId="11308"/>
    <cellStyle name="Total 2 12 23 2" xfId="28868"/>
    <cellStyle name="Total 2 12 23 3" xfId="46356"/>
    <cellStyle name="Total 2 12 24" xfId="11889"/>
    <cellStyle name="Total 2 12 24 2" xfId="29449"/>
    <cellStyle name="Total 2 12 24 3" xfId="46937"/>
    <cellStyle name="Total 2 12 25" xfId="12467"/>
    <cellStyle name="Total 2 12 25 2" xfId="30027"/>
    <cellStyle name="Total 2 12 25 3" xfId="47515"/>
    <cellStyle name="Total 2 12 26" xfId="13043"/>
    <cellStyle name="Total 2 12 26 2" xfId="30603"/>
    <cellStyle name="Total 2 12 26 3" xfId="48091"/>
    <cellStyle name="Total 2 12 27" xfId="13619"/>
    <cellStyle name="Total 2 12 27 2" xfId="31179"/>
    <cellStyle name="Total 2 12 27 3" xfId="48667"/>
    <cellStyle name="Total 2 12 28" xfId="14193"/>
    <cellStyle name="Total 2 12 28 2" xfId="31753"/>
    <cellStyle name="Total 2 12 28 3" xfId="49241"/>
    <cellStyle name="Total 2 12 29" xfId="14749"/>
    <cellStyle name="Total 2 12 29 2" xfId="32309"/>
    <cellStyle name="Total 2 12 29 3" xfId="49797"/>
    <cellStyle name="Total 2 12 3" xfId="1229"/>
    <cellStyle name="Total 2 12 3 2" xfId="18821"/>
    <cellStyle name="Total 2 12 3 3" xfId="36309"/>
    <cellStyle name="Total 2 12 30" xfId="15306"/>
    <cellStyle name="Total 2 12 30 2" xfId="32866"/>
    <cellStyle name="Total 2 12 30 3" xfId="50354"/>
    <cellStyle name="Total 2 12 31" xfId="15864"/>
    <cellStyle name="Total 2 12 31 2" xfId="33424"/>
    <cellStyle name="Total 2 12 31 3" xfId="50912"/>
    <cellStyle name="Total 2 12 32" xfId="16412"/>
    <cellStyle name="Total 2 12 32 2" xfId="33972"/>
    <cellStyle name="Total 2 12 32 3" xfId="51460"/>
    <cellStyle name="Total 2 12 33" xfId="16945"/>
    <cellStyle name="Total 2 12 33 2" xfId="34505"/>
    <cellStyle name="Total 2 12 33 3" xfId="51993"/>
    <cellStyle name="Total 2 12 34" xfId="17466"/>
    <cellStyle name="Total 2 12 34 2" xfId="35026"/>
    <cellStyle name="Total 2 12 34 3" xfId="52514"/>
    <cellStyle name="Total 2 12 35" xfId="18070"/>
    <cellStyle name="Total 2 12 36" xfId="35558"/>
    <cellStyle name="Total 2 12 37" xfId="53284"/>
    <cellStyle name="Total 2 12 38" xfId="53697"/>
    <cellStyle name="Total 2 12 4" xfId="1665"/>
    <cellStyle name="Total 2 12 4 2" xfId="19257"/>
    <cellStyle name="Total 2 12 4 3" xfId="36745"/>
    <cellStyle name="Total 2 12 5" xfId="2100"/>
    <cellStyle name="Total 2 12 5 2" xfId="19692"/>
    <cellStyle name="Total 2 12 5 3" xfId="37180"/>
    <cellStyle name="Total 2 12 6" xfId="2536"/>
    <cellStyle name="Total 2 12 6 2" xfId="20128"/>
    <cellStyle name="Total 2 12 6 3" xfId="37616"/>
    <cellStyle name="Total 2 12 7" xfId="2886"/>
    <cellStyle name="Total 2 12 7 2" xfId="20478"/>
    <cellStyle name="Total 2 12 7 3" xfId="37966"/>
    <cellStyle name="Total 2 12 8" xfId="3386"/>
    <cellStyle name="Total 2 12 8 2" xfId="20978"/>
    <cellStyle name="Total 2 12 8 3" xfId="38466"/>
    <cellStyle name="Total 2 12 9" xfId="3811"/>
    <cellStyle name="Total 2 12 9 2" xfId="21403"/>
    <cellStyle name="Total 2 12 9 3" xfId="38891"/>
    <cellStyle name="Total 2 13" xfId="309"/>
    <cellStyle name="Total 2 13 10" xfId="10595"/>
    <cellStyle name="Total 2 13 10 2" xfId="28155"/>
    <cellStyle name="Total 2 13 10 3" xfId="45643"/>
    <cellStyle name="Total 2 13 11" xfId="11106"/>
    <cellStyle name="Total 2 13 11 2" xfId="28666"/>
    <cellStyle name="Total 2 13 11 3" xfId="46154"/>
    <cellStyle name="Total 2 13 12" xfId="11685"/>
    <cellStyle name="Total 2 13 12 2" xfId="29245"/>
    <cellStyle name="Total 2 13 12 3" xfId="46733"/>
    <cellStyle name="Total 2 13 13" xfId="12263"/>
    <cellStyle name="Total 2 13 13 2" xfId="29823"/>
    <cellStyle name="Total 2 13 13 3" xfId="47311"/>
    <cellStyle name="Total 2 13 14" xfId="12842"/>
    <cellStyle name="Total 2 13 14 2" xfId="30402"/>
    <cellStyle name="Total 2 13 14 3" xfId="47890"/>
    <cellStyle name="Total 2 13 15" xfId="13418"/>
    <cellStyle name="Total 2 13 15 2" xfId="30978"/>
    <cellStyle name="Total 2 13 15 3" xfId="48466"/>
    <cellStyle name="Total 2 13 16" xfId="13995"/>
    <cellStyle name="Total 2 13 16 2" xfId="31555"/>
    <cellStyle name="Total 2 13 16 3" xfId="49043"/>
    <cellStyle name="Total 2 13 17" xfId="14555"/>
    <cellStyle name="Total 2 13 17 2" xfId="32115"/>
    <cellStyle name="Total 2 13 17 3" xfId="49603"/>
    <cellStyle name="Total 2 13 18" xfId="15110"/>
    <cellStyle name="Total 2 13 18 2" xfId="32670"/>
    <cellStyle name="Total 2 13 18 3" xfId="50158"/>
    <cellStyle name="Total 2 13 19" xfId="15675"/>
    <cellStyle name="Total 2 13 19 2" xfId="33235"/>
    <cellStyle name="Total 2 13 19 3" xfId="50723"/>
    <cellStyle name="Total 2 13 2" xfId="5995"/>
    <cellStyle name="Total 2 13 2 2" xfId="23587"/>
    <cellStyle name="Total 2 13 2 3" xfId="41075"/>
    <cellStyle name="Total 2 13 20" xfId="16222"/>
    <cellStyle name="Total 2 13 20 2" xfId="33782"/>
    <cellStyle name="Total 2 13 20 3" xfId="51270"/>
    <cellStyle name="Total 2 13 21" xfId="16773"/>
    <cellStyle name="Total 2 13 21 2" xfId="34333"/>
    <cellStyle name="Total 2 13 21 3" xfId="51821"/>
    <cellStyle name="Total 2 13 22" xfId="17294"/>
    <cellStyle name="Total 2 13 22 2" xfId="34854"/>
    <cellStyle name="Total 2 13 22 3" xfId="52342"/>
    <cellStyle name="Total 2 13 23" xfId="18356"/>
    <cellStyle name="Total 2 13 23 2" xfId="35844"/>
    <cellStyle name="Total 2 13 24" xfId="17898"/>
    <cellStyle name="Total 2 13 25" xfId="35386"/>
    <cellStyle name="Total 2 13 3" xfId="6596"/>
    <cellStyle name="Total 2 13 3 2" xfId="24156"/>
    <cellStyle name="Total 2 13 3 3" xfId="41644"/>
    <cellStyle name="Total 2 13 4" xfId="7176"/>
    <cellStyle name="Total 2 13 4 2" xfId="24736"/>
    <cellStyle name="Total 2 13 4 3" xfId="42224"/>
    <cellStyle name="Total 2 13 5" xfId="7744"/>
    <cellStyle name="Total 2 13 5 2" xfId="25304"/>
    <cellStyle name="Total 2 13 5 3" xfId="42792"/>
    <cellStyle name="Total 2 13 6" xfId="8312"/>
    <cellStyle name="Total 2 13 6 2" xfId="25872"/>
    <cellStyle name="Total 2 13 6 3" xfId="43360"/>
    <cellStyle name="Total 2 13 7" xfId="8880"/>
    <cellStyle name="Total 2 13 7 2" xfId="26440"/>
    <cellStyle name="Total 2 13 7 3" xfId="43928"/>
    <cellStyle name="Total 2 13 8" xfId="9448"/>
    <cellStyle name="Total 2 13 8 2" xfId="27008"/>
    <cellStyle name="Total 2 13 8 3" xfId="44496"/>
    <cellStyle name="Total 2 13 9" xfId="10028"/>
    <cellStyle name="Total 2 13 9 2" xfId="27588"/>
    <cellStyle name="Total 2 13 9 3" xfId="45076"/>
    <cellStyle name="Total 2 14" xfId="324"/>
    <cellStyle name="Total 2 14 2" xfId="18371"/>
    <cellStyle name="Total 2 14 3" xfId="35859"/>
    <cellStyle name="Total 2 15" xfId="334"/>
    <cellStyle name="Total 2 15 2" xfId="18381"/>
    <cellStyle name="Total 2 15 3" xfId="35869"/>
    <cellStyle name="Total 2 16" xfId="342"/>
    <cellStyle name="Total 2 16 2" xfId="18389"/>
    <cellStyle name="Total 2 16 3" xfId="35877"/>
    <cellStyle name="Total 2 17" xfId="347"/>
    <cellStyle name="Total 2 17 2" xfId="18394"/>
    <cellStyle name="Total 2 17 3" xfId="35882"/>
    <cellStyle name="Total 2 18" xfId="351"/>
    <cellStyle name="Total 2 18 2" xfId="18398"/>
    <cellStyle name="Total 2 18 3" xfId="35886"/>
    <cellStyle name="Total 2 19" xfId="355"/>
    <cellStyle name="Total 2 19 2" xfId="18402"/>
    <cellStyle name="Total 2 19 3" xfId="35890"/>
    <cellStyle name="Total 2 2" xfId="220"/>
    <cellStyle name="Total 2 2 10" xfId="2381"/>
    <cellStyle name="Total 2 2 10 2" xfId="19973"/>
    <cellStyle name="Total 2 2 10 3" xfId="37461"/>
    <cellStyle name="Total 2 2 11" xfId="2866"/>
    <cellStyle name="Total 2 2 11 2" xfId="20458"/>
    <cellStyle name="Total 2 2 11 3" xfId="37946"/>
    <cellStyle name="Total 2 2 12" xfId="3235"/>
    <cellStyle name="Total 2 2 12 2" xfId="20827"/>
    <cellStyle name="Total 2 2 12 3" xfId="38315"/>
    <cellStyle name="Total 2 2 13" xfId="3666"/>
    <cellStyle name="Total 2 2 13 2" xfId="21258"/>
    <cellStyle name="Total 2 2 13 3" xfId="38746"/>
    <cellStyle name="Total 2 2 14" xfId="4090"/>
    <cellStyle name="Total 2 2 14 2" xfId="21682"/>
    <cellStyle name="Total 2 2 14 3" xfId="39170"/>
    <cellStyle name="Total 2 2 15" xfId="4511"/>
    <cellStyle name="Total 2 2 15 2" xfId="22103"/>
    <cellStyle name="Total 2 2 15 3" xfId="39591"/>
    <cellStyle name="Total 2 2 16" xfId="4929"/>
    <cellStyle name="Total 2 2 16 2" xfId="22521"/>
    <cellStyle name="Total 2 2 16 3" xfId="40009"/>
    <cellStyle name="Total 2 2 17" xfId="5329"/>
    <cellStyle name="Total 2 2 17 2" xfId="22921"/>
    <cellStyle name="Total 2 2 17 3" xfId="40409"/>
    <cellStyle name="Total 2 2 18" xfId="5832"/>
    <cellStyle name="Total 2 2 18 2" xfId="23424"/>
    <cellStyle name="Total 2 2 18 3" xfId="40912"/>
    <cellStyle name="Total 2 2 19" xfId="5739"/>
    <cellStyle name="Total 2 2 19 2" xfId="23331"/>
    <cellStyle name="Total 2 2 19 3" xfId="40819"/>
    <cellStyle name="Total 2 2 2" xfId="648"/>
    <cellStyle name="Total 2 2 2 10" xfId="3724"/>
    <cellStyle name="Total 2 2 2 10 2" xfId="21316"/>
    <cellStyle name="Total 2 2 2 10 3" xfId="38804"/>
    <cellStyle name="Total 2 2 2 11" xfId="4145"/>
    <cellStyle name="Total 2 2 2 11 2" xfId="21737"/>
    <cellStyle name="Total 2 2 2 11 3" xfId="39225"/>
    <cellStyle name="Total 2 2 2 12" xfId="4566"/>
    <cellStyle name="Total 2 2 2 12 2" xfId="22158"/>
    <cellStyle name="Total 2 2 2 12 3" xfId="39646"/>
    <cellStyle name="Total 2 2 2 13" xfId="4977"/>
    <cellStyle name="Total 2 2 2 13 2" xfId="22569"/>
    <cellStyle name="Total 2 2 2 13 3" xfId="40057"/>
    <cellStyle name="Total 2 2 2 14" xfId="5377"/>
    <cellStyle name="Total 2 2 2 14 2" xfId="22969"/>
    <cellStyle name="Total 2 2 2 14 3" xfId="40457"/>
    <cellStyle name="Total 2 2 2 15" xfId="5898"/>
    <cellStyle name="Total 2 2 2 15 2" xfId="23490"/>
    <cellStyle name="Total 2 2 2 15 3" xfId="40978"/>
    <cellStyle name="Total 2 2 2 16" xfId="6497"/>
    <cellStyle name="Total 2 2 2 16 2" xfId="24057"/>
    <cellStyle name="Total 2 2 2 16 3" xfId="41545"/>
    <cellStyle name="Total 2 2 2 17" xfId="7077"/>
    <cellStyle name="Total 2 2 2 17 2" xfId="24637"/>
    <cellStyle name="Total 2 2 2 17 3" xfId="42125"/>
    <cellStyle name="Total 2 2 2 18" xfId="7645"/>
    <cellStyle name="Total 2 2 2 18 2" xfId="25205"/>
    <cellStyle name="Total 2 2 2 18 3" xfId="42693"/>
    <cellStyle name="Total 2 2 2 19" xfId="8213"/>
    <cellStyle name="Total 2 2 2 19 2" xfId="25773"/>
    <cellStyle name="Total 2 2 2 19 3" xfId="43261"/>
    <cellStyle name="Total 2 2 2 2" xfId="796"/>
    <cellStyle name="Total 2 2 2 2 10" xfId="4713"/>
    <cellStyle name="Total 2 2 2 2 10 2" xfId="22305"/>
    <cellStyle name="Total 2 2 2 2 10 3" xfId="39793"/>
    <cellStyle name="Total 2 2 2 2 11" xfId="5114"/>
    <cellStyle name="Total 2 2 2 2 11 2" xfId="22706"/>
    <cellStyle name="Total 2 2 2 2 11 3" xfId="40194"/>
    <cellStyle name="Total 2 2 2 2 12" xfId="5514"/>
    <cellStyle name="Total 2 2 2 2 12 2" xfId="23106"/>
    <cellStyle name="Total 2 2 2 2 12 3" xfId="40594"/>
    <cellStyle name="Total 2 2 2 2 13" xfId="6259"/>
    <cellStyle name="Total 2 2 2 2 13 2" xfId="23819"/>
    <cellStyle name="Total 2 2 2 2 13 3" xfId="41307"/>
    <cellStyle name="Total 2 2 2 2 14" xfId="6860"/>
    <cellStyle name="Total 2 2 2 2 14 2" xfId="24420"/>
    <cellStyle name="Total 2 2 2 2 14 3" xfId="41908"/>
    <cellStyle name="Total 2 2 2 2 15" xfId="7440"/>
    <cellStyle name="Total 2 2 2 2 15 2" xfId="25000"/>
    <cellStyle name="Total 2 2 2 2 15 3" xfId="42488"/>
    <cellStyle name="Total 2 2 2 2 16" xfId="8008"/>
    <cellStyle name="Total 2 2 2 2 16 2" xfId="25568"/>
    <cellStyle name="Total 2 2 2 2 16 3" xfId="43056"/>
    <cellStyle name="Total 2 2 2 2 17" xfId="8576"/>
    <cellStyle name="Total 2 2 2 2 17 2" xfId="26136"/>
    <cellStyle name="Total 2 2 2 2 17 3" xfId="43624"/>
    <cellStyle name="Total 2 2 2 2 18" xfId="9144"/>
    <cellStyle name="Total 2 2 2 2 18 2" xfId="26704"/>
    <cellStyle name="Total 2 2 2 2 18 3" xfId="44192"/>
    <cellStyle name="Total 2 2 2 2 19" xfId="9712"/>
    <cellStyle name="Total 2 2 2 2 19 2" xfId="27272"/>
    <cellStyle name="Total 2 2 2 2 19 3" xfId="44760"/>
    <cellStyle name="Total 2 2 2 2 2" xfId="1289"/>
    <cellStyle name="Total 2 2 2 2 2 2" xfId="18881"/>
    <cellStyle name="Total 2 2 2 2 2 3" xfId="36369"/>
    <cellStyle name="Total 2 2 2 2 20" xfId="10291"/>
    <cellStyle name="Total 2 2 2 2 20 2" xfId="27851"/>
    <cellStyle name="Total 2 2 2 2 20 3" xfId="45339"/>
    <cellStyle name="Total 2 2 2 2 21" xfId="10858"/>
    <cellStyle name="Total 2 2 2 2 21 2" xfId="28418"/>
    <cellStyle name="Total 2 2 2 2 21 3" xfId="45906"/>
    <cellStyle name="Total 2 2 2 2 22" xfId="11368"/>
    <cellStyle name="Total 2 2 2 2 22 2" xfId="28928"/>
    <cellStyle name="Total 2 2 2 2 22 3" xfId="46416"/>
    <cellStyle name="Total 2 2 2 2 23" xfId="11949"/>
    <cellStyle name="Total 2 2 2 2 23 2" xfId="29509"/>
    <cellStyle name="Total 2 2 2 2 23 3" xfId="46997"/>
    <cellStyle name="Total 2 2 2 2 24" xfId="12527"/>
    <cellStyle name="Total 2 2 2 2 24 2" xfId="30087"/>
    <cellStyle name="Total 2 2 2 2 24 3" xfId="47575"/>
    <cellStyle name="Total 2 2 2 2 25" xfId="13103"/>
    <cellStyle name="Total 2 2 2 2 25 2" xfId="30663"/>
    <cellStyle name="Total 2 2 2 2 25 3" xfId="48151"/>
    <cellStyle name="Total 2 2 2 2 26" xfId="13679"/>
    <cellStyle name="Total 2 2 2 2 26 2" xfId="31239"/>
    <cellStyle name="Total 2 2 2 2 26 3" xfId="48727"/>
    <cellStyle name="Total 2 2 2 2 27" xfId="14253"/>
    <cellStyle name="Total 2 2 2 2 27 2" xfId="31813"/>
    <cellStyle name="Total 2 2 2 2 27 3" xfId="49301"/>
    <cellStyle name="Total 2 2 2 2 28" xfId="14809"/>
    <cellStyle name="Total 2 2 2 2 28 2" xfId="32369"/>
    <cellStyle name="Total 2 2 2 2 28 3" xfId="49857"/>
    <cellStyle name="Total 2 2 2 2 29" xfId="15366"/>
    <cellStyle name="Total 2 2 2 2 29 2" xfId="32926"/>
    <cellStyle name="Total 2 2 2 2 29 3" xfId="50414"/>
    <cellStyle name="Total 2 2 2 2 3" xfId="1725"/>
    <cellStyle name="Total 2 2 2 2 3 2" xfId="19317"/>
    <cellStyle name="Total 2 2 2 2 3 3" xfId="36805"/>
    <cellStyle name="Total 2 2 2 2 30" xfId="15924"/>
    <cellStyle name="Total 2 2 2 2 30 2" xfId="33484"/>
    <cellStyle name="Total 2 2 2 2 30 3" xfId="50972"/>
    <cellStyle name="Total 2 2 2 2 31" xfId="16472"/>
    <cellStyle name="Total 2 2 2 2 31 2" xfId="34032"/>
    <cellStyle name="Total 2 2 2 2 31 3" xfId="51520"/>
    <cellStyle name="Total 2 2 2 2 32" xfId="17005"/>
    <cellStyle name="Total 2 2 2 2 32 2" xfId="34565"/>
    <cellStyle name="Total 2 2 2 2 32 3" xfId="52053"/>
    <cellStyle name="Total 2 2 2 2 33" xfId="17526"/>
    <cellStyle name="Total 2 2 2 2 33 2" xfId="35086"/>
    <cellStyle name="Total 2 2 2 2 33 3" xfId="52574"/>
    <cellStyle name="Total 2 2 2 2 34" xfId="18130"/>
    <cellStyle name="Total 2 2 2 2 35" xfId="35618"/>
    <cellStyle name="Total 2 2 2 2 36" xfId="53344"/>
    <cellStyle name="Total 2 2 2 2 37" xfId="53053"/>
    <cellStyle name="Total 2 2 2 2 4" xfId="2160"/>
    <cellStyle name="Total 2 2 2 2 4 2" xfId="19752"/>
    <cellStyle name="Total 2 2 2 2 4 3" xfId="37240"/>
    <cellStyle name="Total 2 2 2 2 5" xfId="2596"/>
    <cellStyle name="Total 2 2 2 2 5 2" xfId="20188"/>
    <cellStyle name="Total 2 2 2 2 5 3" xfId="37676"/>
    <cellStyle name="Total 2 2 2 2 6" xfId="2994"/>
    <cellStyle name="Total 2 2 2 2 6 2" xfId="20586"/>
    <cellStyle name="Total 2 2 2 2 6 3" xfId="38074"/>
    <cellStyle name="Total 2 2 2 2 7" xfId="3446"/>
    <cellStyle name="Total 2 2 2 2 7 2" xfId="21038"/>
    <cellStyle name="Total 2 2 2 2 7 3" xfId="38526"/>
    <cellStyle name="Total 2 2 2 2 8" xfId="3871"/>
    <cellStyle name="Total 2 2 2 2 8 2" xfId="21463"/>
    <cellStyle name="Total 2 2 2 2 8 3" xfId="38951"/>
    <cellStyle name="Total 2 2 2 2 9" xfId="4292"/>
    <cellStyle name="Total 2 2 2 2 9 2" xfId="21884"/>
    <cellStyle name="Total 2 2 2 2 9 3" xfId="39372"/>
    <cellStyle name="Total 2 2 2 20" xfId="8781"/>
    <cellStyle name="Total 2 2 2 20 2" xfId="26341"/>
    <cellStyle name="Total 2 2 2 20 3" xfId="43829"/>
    <cellStyle name="Total 2 2 2 21" xfId="9349"/>
    <cellStyle name="Total 2 2 2 21 2" xfId="26909"/>
    <cellStyle name="Total 2 2 2 21 3" xfId="44397"/>
    <cellStyle name="Total 2 2 2 22" xfId="9929"/>
    <cellStyle name="Total 2 2 2 22 2" xfId="27489"/>
    <cellStyle name="Total 2 2 2 22 3" xfId="44977"/>
    <cellStyle name="Total 2 2 2 23" xfId="9932"/>
    <cellStyle name="Total 2 2 2 23 2" xfId="27492"/>
    <cellStyle name="Total 2 2 2 23 3" xfId="44980"/>
    <cellStyle name="Total 2 2 2 24" xfId="11586"/>
    <cellStyle name="Total 2 2 2 24 2" xfId="29146"/>
    <cellStyle name="Total 2 2 2 24 3" xfId="46634"/>
    <cellStyle name="Total 2 2 2 25" xfId="12166"/>
    <cellStyle name="Total 2 2 2 25 2" xfId="29726"/>
    <cellStyle name="Total 2 2 2 25 3" xfId="47214"/>
    <cellStyle name="Total 2 2 2 26" xfId="12744"/>
    <cellStyle name="Total 2 2 2 26 2" xfId="30304"/>
    <cellStyle name="Total 2 2 2 26 3" xfId="47792"/>
    <cellStyle name="Total 2 2 2 27" xfId="13320"/>
    <cellStyle name="Total 2 2 2 27 2" xfId="30880"/>
    <cellStyle name="Total 2 2 2 27 3" xfId="48368"/>
    <cellStyle name="Total 2 2 2 28" xfId="13896"/>
    <cellStyle name="Total 2 2 2 28 2" xfId="31456"/>
    <cellStyle name="Total 2 2 2 28 3" xfId="48944"/>
    <cellStyle name="Total 2 2 2 29" xfId="14458"/>
    <cellStyle name="Total 2 2 2 29 2" xfId="32018"/>
    <cellStyle name="Total 2 2 2 29 3" xfId="49506"/>
    <cellStyle name="Total 2 2 2 3" xfId="916"/>
    <cellStyle name="Total 2 2 2 3 10" xfId="4833"/>
    <cellStyle name="Total 2 2 2 3 10 2" xfId="22425"/>
    <cellStyle name="Total 2 2 2 3 10 3" xfId="39913"/>
    <cellStyle name="Total 2 2 2 3 11" xfId="5234"/>
    <cellStyle name="Total 2 2 2 3 11 2" xfId="22826"/>
    <cellStyle name="Total 2 2 2 3 11 3" xfId="40314"/>
    <cellStyle name="Total 2 2 2 3 12" xfId="5634"/>
    <cellStyle name="Total 2 2 2 3 12 2" xfId="23226"/>
    <cellStyle name="Total 2 2 2 3 12 3" xfId="40714"/>
    <cellStyle name="Total 2 2 2 3 13" xfId="6379"/>
    <cellStyle name="Total 2 2 2 3 13 2" xfId="23939"/>
    <cellStyle name="Total 2 2 2 3 13 3" xfId="41427"/>
    <cellStyle name="Total 2 2 2 3 14" xfId="6980"/>
    <cellStyle name="Total 2 2 2 3 14 2" xfId="24540"/>
    <cellStyle name="Total 2 2 2 3 14 3" xfId="42028"/>
    <cellStyle name="Total 2 2 2 3 15" xfId="7560"/>
    <cellStyle name="Total 2 2 2 3 15 2" xfId="25120"/>
    <cellStyle name="Total 2 2 2 3 15 3" xfId="42608"/>
    <cellStyle name="Total 2 2 2 3 16" xfId="8128"/>
    <cellStyle name="Total 2 2 2 3 16 2" xfId="25688"/>
    <cellStyle name="Total 2 2 2 3 16 3" xfId="43176"/>
    <cellStyle name="Total 2 2 2 3 17" xfId="8696"/>
    <cellStyle name="Total 2 2 2 3 17 2" xfId="26256"/>
    <cellStyle name="Total 2 2 2 3 17 3" xfId="43744"/>
    <cellStyle name="Total 2 2 2 3 18" xfId="9264"/>
    <cellStyle name="Total 2 2 2 3 18 2" xfId="26824"/>
    <cellStyle name="Total 2 2 2 3 18 3" xfId="44312"/>
    <cellStyle name="Total 2 2 2 3 19" xfId="9832"/>
    <cellStyle name="Total 2 2 2 3 19 2" xfId="27392"/>
    <cellStyle name="Total 2 2 2 3 19 3" xfId="44880"/>
    <cellStyle name="Total 2 2 2 3 2" xfId="1409"/>
    <cellStyle name="Total 2 2 2 3 2 2" xfId="19001"/>
    <cellStyle name="Total 2 2 2 3 2 3" xfId="36489"/>
    <cellStyle name="Total 2 2 2 3 20" xfId="10411"/>
    <cellStyle name="Total 2 2 2 3 20 2" xfId="27971"/>
    <cellStyle name="Total 2 2 2 3 20 3" xfId="45459"/>
    <cellStyle name="Total 2 2 2 3 21" xfId="10978"/>
    <cellStyle name="Total 2 2 2 3 21 2" xfId="28538"/>
    <cellStyle name="Total 2 2 2 3 21 3" xfId="46026"/>
    <cellStyle name="Total 2 2 2 3 22" xfId="11488"/>
    <cellStyle name="Total 2 2 2 3 22 2" xfId="29048"/>
    <cellStyle name="Total 2 2 2 3 22 3" xfId="46536"/>
    <cellStyle name="Total 2 2 2 3 23" xfId="12069"/>
    <cellStyle name="Total 2 2 2 3 23 2" xfId="29629"/>
    <cellStyle name="Total 2 2 2 3 23 3" xfId="47117"/>
    <cellStyle name="Total 2 2 2 3 24" xfId="12647"/>
    <cellStyle name="Total 2 2 2 3 24 2" xfId="30207"/>
    <cellStyle name="Total 2 2 2 3 24 3" xfId="47695"/>
    <cellStyle name="Total 2 2 2 3 25" xfId="13223"/>
    <cellStyle name="Total 2 2 2 3 25 2" xfId="30783"/>
    <cellStyle name="Total 2 2 2 3 25 3" xfId="48271"/>
    <cellStyle name="Total 2 2 2 3 26" xfId="13799"/>
    <cellStyle name="Total 2 2 2 3 26 2" xfId="31359"/>
    <cellStyle name="Total 2 2 2 3 26 3" xfId="48847"/>
    <cellStyle name="Total 2 2 2 3 27" xfId="14373"/>
    <cellStyle name="Total 2 2 2 3 27 2" xfId="31933"/>
    <cellStyle name="Total 2 2 2 3 27 3" xfId="49421"/>
    <cellStyle name="Total 2 2 2 3 28" xfId="14929"/>
    <cellStyle name="Total 2 2 2 3 28 2" xfId="32489"/>
    <cellStyle name="Total 2 2 2 3 28 3" xfId="49977"/>
    <cellStyle name="Total 2 2 2 3 29" xfId="15486"/>
    <cellStyle name="Total 2 2 2 3 29 2" xfId="33046"/>
    <cellStyle name="Total 2 2 2 3 29 3" xfId="50534"/>
    <cellStyle name="Total 2 2 2 3 3" xfId="1845"/>
    <cellStyle name="Total 2 2 2 3 3 2" xfId="19437"/>
    <cellStyle name="Total 2 2 2 3 3 3" xfId="36925"/>
    <cellStyle name="Total 2 2 2 3 30" xfId="16044"/>
    <cellStyle name="Total 2 2 2 3 30 2" xfId="33604"/>
    <cellStyle name="Total 2 2 2 3 30 3" xfId="51092"/>
    <cellStyle name="Total 2 2 2 3 31" xfId="16592"/>
    <cellStyle name="Total 2 2 2 3 31 2" xfId="34152"/>
    <cellStyle name="Total 2 2 2 3 31 3" xfId="51640"/>
    <cellStyle name="Total 2 2 2 3 32" xfId="17125"/>
    <cellStyle name="Total 2 2 2 3 32 2" xfId="34685"/>
    <cellStyle name="Total 2 2 2 3 32 3" xfId="52173"/>
    <cellStyle name="Total 2 2 2 3 33" xfId="17646"/>
    <cellStyle name="Total 2 2 2 3 33 2" xfId="35206"/>
    <cellStyle name="Total 2 2 2 3 33 3" xfId="52694"/>
    <cellStyle name="Total 2 2 2 3 34" xfId="18250"/>
    <cellStyle name="Total 2 2 2 3 35" xfId="35738"/>
    <cellStyle name="Total 2 2 2 3 36" xfId="53464"/>
    <cellStyle name="Total 2 2 2 3 37" xfId="52997"/>
    <cellStyle name="Total 2 2 2 3 4" xfId="2280"/>
    <cellStyle name="Total 2 2 2 3 4 2" xfId="19872"/>
    <cellStyle name="Total 2 2 2 3 4 3" xfId="37360"/>
    <cellStyle name="Total 2 2 2 3 5" xfId="2716"/>
    <cellStyle name="Total 2 2 2 3 5 2" xfId="20308"/>
    <cellStyle name="Total 2 2 2 3 5 3" xfId="37796"/>
    <cellStyle name="Total 2 2 2 3 6" xfId="3104"/>
    <cellStyle name="Total 2 2 2 3 6 2" xfId="20696"/>
    <cellStyle name="Total 2 2 2 3 6 3" xfId="38184"/>
    <cellStyle name="Total 2 2 2 3 7" xfId="3566"/>
    <cellStyle name="Total 2 2 2 3 7 2" xfId="21158"/>
    <cellStyle name="Total 2 2 2 3 7 3" xfId="38646"/>
    <cellStyle name="Total 2 2 2 3 8" xfId="3991"/>
    <cellStyle name="Total 2 2 2 3 8 2" xfId="21583"/>
    <cellStyle name="Total 2 2 2 3 8 3" xfId="39071"/>
    <cellStyle name="Total 2 2 2 3 9" xfId="4412"/>
    <cellStyle name="Total 2 2 2 3 9 2" xfId="22004"/>
    <cellStyle name="Total 2 2 2 3 9 3" xfId="39492"/>
    <cellStyle name="Total 2 2 2 30" xfId="15014"/>
    <cellStyle name="Total 2 2 2 30 2" xfId="32574"/>
    <cellStyle name="Total 2 2 2 30 3" xfId="50062"/>
    <cellStyle name="Total 2 2 2 31" xfId="15582"/>
    <cellStyle name="Total 2 2 2 31 2" xfId="33142"/>
    <cellStyle name="Total 2 2 2 31 3" xfId="50630"/>
    <cellStyle name="Total 2 2 2 32" xfId="16129"/>
    <cellStyle name="Total 2 2 2 32 2" xfId="33689"/>
    <cellStyle name="Total 2 2 2 32 3" xfId="51177"/>
    <cellStyle name="Total 2 2 2 33" xfId="16688"/>
    <cellStyle name="Total 2 2 2 33 2" xfId="34248"/>
    <cellStyle name="Total 2 2 2 33 3" xfId="51736"/>
    <cellStyle name="Total 2 2 2 34" xfId="17210"/>
    <cellStyle name="Total 2 2 2 34 2" xfId="34770"/>
    <cellStyle name="Total 2 2 2 34 3" xfId="52258"/>
    <cellStyle name="Total 2 2 2 35" xfId="17814"/>
    <cellStyle name="Total 2 2 2 36" xfId="35302"/>
    <cellStyle name="Total 2 2 2 37" xfId="53195"/>
    <cellStyle name="Total 2 2 2 38" xfId="53025"/>
    <cellStyle name="Total 2 2 2 4" xfId="1140"/>
    <cellStyle name="Total 2 2 2 4 10" xfId="10711"/>
    <cellStyle name="Total 2 2 2 4 10 2" xfId="28271"/>
    <cellStyle name="Total 2 2 2 4 10 3" xfId="45759"/>
    <cellStyle name="Total 2 2 2 4 11" xfId="11222"/>
    <cellStyle name="Total 2 2 2 4 11 2" xfId="28782"/>
    <cellStyle name="Total 2 2 2 4 11 3" xfId="46270"/>
    <cellStyle name="Total 2 2 2 4 12" xfId="11802"/>
    <cellStyle name="Total 2 2 2 4 12 2" xfId="29362"/>
    <cellStyle name="Total 2 2 2 4 12 3" xfId="46850"/>
    <cellStyle name="Total 2 2 2 4 13" xfId="12380"/>
    <cellStyle name="Total 2 2 2 4 13 2" xfId="29940"/>
    <cellStyle name="Total 2 2 2 4 13 3" xfId="47428"/>
    <cellStyle name="Total 2 2 2 4 14" xfId="12957"/>
    <cellStyle name="Total 2 2 2 4 14 2" xfId="30517"/>
    <cellStyle name="Total 2 2 2 4 14 3" xfId="48005"/>
    <cellStyle name="Total 2 2 2 4 15" xfId="13532"/>
    <cellStyle name="Total 2 2 2 4 15 2" xfId="31092"/>
    <cellStyle name="Total 2 2 2 4 15 3" xfId="48580"/>
    <cellStyle name="Total 2 2 2 4 16" xfId="14107"/>
    <cellStyle name="Total 2 2 2 4 16 2" xfId="31667"/>
    <cellStyle name="Total 2 2 2 4 16 3" xfId="49155"/>
    <cellStyle name="Total 2 2 2 4 17" xfId="14664"/>
    <cellStyle name="Total 2 2 2 4 17 2" xfId="32224"/>
    <cellStyle name="Total 2 2 2 4 17 3" xfId="49712"/>
    <cellStyle name="Total 2 2 2 4 18" xfId="15220"/>
    <cellStyle name="Total 2 2 2 4 18 2" xfId="32780"/>
    <cellStyle name="Total 2 2 2 4 18 3" xfId="50268"/>
    <cellStyle name="Total 2 2 2 4 19" xfId="15781"/>
    <cellStyle name="Total 2 2 2 4 19 2" xfId="33341"/>
    <cellStyle name="Total 2 2 2 4 19 3" xfId="50829"/>
    <cellStyle name="Total 2 2 2 4 2" xfId="6112"/>
    <cellStyle name="Total 2 2 2 4 2 2" xfId="23682"/>
    <cellStyle name="Total 2 2 2 4 2 3" xfId="41170"/>
    <cellStyle name="Total 2 2 2 4 20" xfId="16327"/>
    <cellStyle name="Total 2 2 2 4 20 2" xfId="33887"/>
    <cellStyle name="Total 2 2 2 4 20 3" xfId="51375"/>
    <cellStyle name="Total 2 2 2 4 21" xfId="16868"/>
    <cellStyle name="Total 2 2 2 4 21 2" xfId="34428"/>
    <cellStyle name="Total 2 2 2 4 21 3" xfId="51916"/>
    <cellStyle name="Total 2 2 2 4 22" xfId="17389"/>
    <cellStyle name="Total 2 2 2 4 22 2" xfId="34949"/>
    <cellStyle name="Total 2 2 2 4 22 3" xfId="52437"/>
    <cellStyle name="Total 2 2 2 4 23" xfId="17993"/>
    <cellStyle name="Total 2 2 2 4 24" xfId="35481"/>
    <cellStyle name="Total 2 2 2 4 3" xfId="6713"/>
    <cellStyle name="Total 2 2 2 4 3 2" xfId="24273"/>
    <cellStyle name="Total 2 2 2 4 3 3" xfId="41761"/>
    <cellStyle name="Total 2 2 2 4 4" xfId="7293"/>
    <cellStyle name="Total 2 2 2 4 4 2" xfId="24853"/>
    <cellStyle name="Total 2 2 2 4 4 3" xfId="42341"/>
    <cellStyle name="Total 2 2 2 4 5" xfId="7861"/>
    <cellStyle name="Total 2 2 2 4 5 2" xfId="25421"/>
    <cellStyle name="Total 2 2 2 4 5 3" xfId="42909"/>
    <cellStyle name="Total 2 2 2 4 6" xfId="8429"/>
    <cellStyle name="Total 2 2 2 4 6 2" xfId="25989"/>
    <cellStyle name="Total 2 2 2 4 6 3" xfId="43477"/>
    <cellStyle name="Total 2 2 2 4 7" xfId="8997"/>
    <cellStyle name="Total 2 2 2 4 7 2" xfId="26557"/>
    <cellStyle name="Total 2 2 2 4 7 3" xfId="44045"/>
    <cellStyle name="Total 2 2 2 4 8" xfId="9565"/>
    <cellStyle name="Total 2 2 2 4 8 2" xfId="27125"/>
    <cellStyle name="Total 2 2 2 4 8 3" xfId="44613"/>
    <cellStyle name="Total 2 2 2 4 9" xfId="10144"/>
    <cellStyle name="Total 2 2 2 4 9 2" xfId="27704"/>
    <cellStyle name="Total 2 2 2 4 9 3" xfId="45192"/>
    <cellStyle name="Total 2 2 2 5" xfId="1576"/>
    <cellStyle name="Total 2 2 2 5 2" xfId="19168"/>
    <cellStyle name="Total 2 2 2 5 3" xfId="36656"/>
    <cellStyle name="Total 2 2 2 6" xfId="2011"/>
    <cellStyle name="Total 2 2 2 6 2" xfId="19603"/>
    <cellStyle name="Total 2 2 2 6 3" xfId="37091"/>
    <cellStyle name="Total 2 2 2 7" xfId="2447"/>
    <cellStyle name="Total 2 2 2 7 2" xfId="20039"/>
    <cellStyle name="Total 2 2 2 7 3" xfId="37527"/>
    <cellStyle name="Total 2 2 2 8" xfId="2908"/>
    <cellStyle name="Total 2 2 2 8 2" xfId="20500"/>
    <cellStyle name="Total 2 2 2 8 3" xfId="37988"/>
    <cellStyle name="Total 2 2 2 9" xfId="3298"/>
    <cellStyle name="Total 2 2 2 9 2" xfId="20890"/>
    <cellStyle name="Total 2 2 2 9 3" xfId="38378"/>
    <cellStyle name="Total 2 2 20" xfId="5820"/>
    <cellStyle name="Total 2 2 20 2" xfId="23412"/>
    <cellStyle name="Total 2 2 20 3" xfId="40900"/>
    <cellStyle name="Total 2 2 21" xfId="7092"/>
    <cellStyle name="Total 2 2 21 2" xfId="24652"/>
    <cellStyle name="Total 2 2 21 3" xfId="42140"/>
    <cellStyle name="Total 2 2 22" xfId="7660"/>
    <cellStyle name="Total 2 2 22 2" xfId="25220"/>
    <cellStyle name="Total 2 2 22 3" xfId="42708"/>
    <cellStyle name="Total 2 2 23" xfId="8228"/>
    <cellStyle name="Total 2 2 23 2" xfId="25788"/>
    <cellStyle name="Total 2 2 23 3" xfId="43276"/>
    <cellStyle name="Total 2 2 24" xfId="8796"/>
    <cellStyle name="Total 2 2 24 2" xfId="26356"/>
    <cellStyle name="Total 2 2 24 3" xfId="43844"/>
    <cellStyle name="Total 2 2 25" xfId="8785"/>
    <cellStyle name="Total 2 2 25 2" xfId="26345"/>
    <cellStyle name="Total 2 2 25 3" xfId="43833"/>
    <cellStyle name="Total 2 2 26" xfId="9570"/>
    <cellStyle name="Total 2 2 26 2" xfId="27130"/>
    <cellStyle name="Total 2 2 26 3" xfId="44618"/>
    <cellStyle name="Total 2 2 27" xfId="10065"/>
    <cellStyle name="Total 2 2 27 2" xfId="27625"/>
    <cellStyle name="Total 2 2 27 3" xfId="45113"/>
    <cellStyle name="Total 2 2 28" xfId="10668"/>
    <cellStyle name="Total 2 2 28 2" xfId="28228"/>
    <cellStyle name="Total 2 2 28 3" xfId="45716"/>
    <cellStyle name="Total 2 2 29" xfId="7836"/>
    <cellStyle name="Total 2 2 29 2" xfId="25396"/>
    <cellStyle name="Total 2 2 29 3" xfId="42884"/>
    <cellStyle name="Total 2 2 3" xfId="619"/>
    <cellStyle name="Total 2 2 3 10" xfId="3699"/>
    <cellStyle name="Total 2 2 3 10 2" xfId="21291"/>
    <cellStyle name="Total 2 2 3 10 3" xfId="38779"/>
    <cellStyle name="Total 2 2 3 11" xfId="4120"/>
    <cellStyle name="Total 2 2 3 11 2" xfId="21712"/>
    <cellStyle name="Total 2 2 3 11 3" xfId="39200"/>
    <cellStyle name="Total 2 2 3 12" xfId="4541"/>
    <cellStyle name="Total 2 2 3 12 2" xfId="22133"/>
    <cellStyle name="Total 2 2 3 12 3" xfId="39621"/>
    <cellStyle name="Total 2 2 3 13" xfId="4953"/>
    <cellStyle name="Total 2 2 3 13 2" xfId="22545"/>
    <cellStyle name="Total 2 2 3 13 3" xfId="40033"/>
    <cellStyle name="Total 2 2 3 14" xfId="5353"/>
    <cellStyle name="Total 2 2 3 14 2" xfId="22945"/>
    <cellStyle name="Total 2 2 3 14 3" xfId="40433"/>
    <cellStyle name="Total 2 2 3 15" xfId="5869"/>
    <cellStyle name="Total 2 2 3 15 2" xfId="23461"/>
    <cellStyle name="Total 2 2 3 15 3" xfId="40949"/>
    <cellStyle name="Total 2 2 3 16" xfId="6469"/>
    <cellStyle name="Total 2 2 3 16 2" xfId="24029"/>
    <cellStyle name="Total 2 2 3 16 3" xfId="41517"/>
    <cellStyle name="Total 2 2 3 17" xfId="5798"/>
    <cellStyle name="Total 2 2 3 17 2" xfId="23390"/>
    <cellStyle name="Total 2 2 3 17 3" xfId="40878"/>
    <cellStyle name="Total 2 2 3 18" xfId="5805"/>
    <cellStyle name="Total 2 2 3 18 2" xfId="23397"/>
    <cellStyle name="Total 2 2 3 18 3" xfId="40885"/>
    <cellStyle name="Total 2 2 3 19" xfId="6650"/>
    <cellStyle name="Total 2 2 3 19 2" xfId="24210"/>
    <cellStyle name="Total 2 2 3 19 3" xfId="41698"/>
    <cellStyle name="Total 2 2 3 2" xfId="772"/>
    <cellStyle name="Total 2 2 3 2 10" xfId="4689"/>
    <cellStyle name="Total 2 2 3 2 10 2" xfId="22281"/>
    <cellStyle name="Total 2 2 3 2 10 3" xfId="39769"/>
    <cellStyle name="Total 2 2 3 2 11" xfId="5090"/>
    <cellStyle name="Total 2 2 3 2 11 2" xfId="22682"/>
    <cellStyle name="Total 2 2 3 2 11 3" xfId="40170"/>
    <cellStyle name="Total 2 2 3 2 12" xfId="5490"/>
    <cellStyle name="Total 2 2 3 2 12 2" xfId="23082"/>
    <cellStyle name="Total 2 2 3 2 12 3" xfId="40570"/>
    <cellStyle name="Total 2 2 3 2 13" xfId="6235"/>
    <cellStyle name="Total 2 2 3 2 13 2" xfId="23795"/>
    <cellStyle name="Total 2 2 3 2 13 3" xfId="41283"/>
    <cellStyle name="Total 2 2 3 2 14" xfId="6836"/>
    <cellStyle name="Total 2 2 3 2 14 2" xfId="24396"/>
    <cellStyle name="Total 2 2 3 2 14 3" xfId="41884"/>
    <cellStyle name="Total 2 2 3 2 15" xfId="7416"/>
    <cellStyle name="Total 2 2 3 2 15 2" xfId="24976"/>
    <cellStyle name="Total 2 2 3 2 15 3" xfId="42464"/>
    <cellStyle name="Total 2 2 3 2 16" xfId="7984"/>
    <cellStyle name="Total 2 2 3 2 16 2" xfId="25544"/>
    <cellStyle name="Total 2 2 3 2 16 3" xfId="43032"/>
    <cellStyle name="Total 2 2 3 2 17" xfId="8552"/>
    <cellStyle name="Total 2 2 3 2 17 2" xfId="26112"/>
    <cellStyle name="Total 2 2 3 2 17 3" xfId="43600"/>
    <cellStyle name="Total 2 2 3 2 18" xfId="9120"/>
    <cellStyle name="Total 2 2 3 2 18 2" xfId="26680"/>
    <cellStyle name="Total 2 2 3 2 18 3" xfId="44168"/>
    <cellStyle name="Total 2 2 3 2 19" xfId="9688"/>
    <cellStyle name="Total 2 2 3 2 19 2" xfId="27248"/>
    <cellStyle name="Total 2 2 3 2 19 3" xfId="44736"/>
    <cellStyle name="Total 2 2 3 2 2" xfId="1265"/>
    <cellStyle name="Total 2 2 3 2 2 2" xfId="18857"/>
    <cellStyle name="Total 2 2 3 2 2 3" xfId="36345"/>
    <cellStyle name="Total 2 2 3 2 20" xfId="10267"/>
    <cellStyle name="Total 2 2 3 2 20 2" xfId="27827"/>
    <cellStyle name="Total 2 2 3 2 20 3" xfId="45315"/>
    <cellStyle name="Total 2 2 3 2 21" xfId="10834"/>
    <cellStyle name="Total 2 2 3 2 21 2" xfId="28394"/>
    <cellStyle name="Total 2 2 3 2 21 3" xfId="45882"/>
    <cellStyle name="Total 2 2 3 2 22" xfId="11344"/>
    <cellStyle name="Total 2 2 3 2 22 2" xfId="28904"/>
    <cellStyle name="Total 2 2 3 2 22 3" xfId="46392"/>
    <cellStyle name="Total 2 2 3 2 23" xfId="11925"/>
    <cellStyle name="Total 2 2 3 2 23 2" xfId="29485"/>
    <cellStyle name="Total 2 2 3 2 23 3" xfId="46973"/>
    <cellStyle name="Total 2 2 3 2 24" xfId="12503"/>
    <cellStyle name="Total 2 2 3 2 24 2" xfId="30063"/>
    <cellStyle name="Total 2 2 3 2 24 3" xfId="47551"/>
    <cellStyle name="Total 2 2 3 2 25" xfId="13079"/>
    <cellStyle name="Total 2 2 3 2 25 2" xfId="30639"/>
    <cellStyle name="Total 2 2 3 2 25 3" xfId="48127"/>
    <cellStyle name="Total 2 2 3 2 26" xfId="13655"/>
    <cellStyle name="Total 2 2 3 2 26 2" xfId="31215"/>
    <cellStyle name="Total 2 2 3 2 26 3" xfId="48703"/>
    <cellStyle name="Total 2 2 3 2 27" xfId="14229"/>
    <cellStyle name="Total 2 2 3 2 27 2" xfId="31789"/>
    <cellStyle name="Total 2 2 3 2 27 3" xfId="49277"/>
    <cellStyle name="Total 2 2 3 2 28" xfId="14785"/>
    <cellStyle name="Total 2 2 3 2 28 2" xfId="32345"/>
    <cellStyle name="Total 2 2 3 2 28 3" xfId="49833"/>
    <cellStyle name="Total 2 2 3 2 29" xfId="15342"/>
    <cellStyle name="Total 2 2 3 2 29 2" xfId="32902"/>
    <cellStyle name="Total 2 2 3 2 29 3" xfId="50390"/>
    <cellStyle name="Total 2 2 3 2 3" xfId="1701"/>
    <cellStyle name="Total 2 2 3 2 3 2" xfId="19293"/>
    <cellStyle name="Total 2 2 3 2 3 3" xfId="36781"/>
    <cellStyle name="Total 2 2 3 2 30" xfId="15900"/>
    <cellStyle name="Total 2 2 3 2 30 2" xfId="33460"/>
    <cellStyle name="Total 2 2 3 2 30 3" xfId="50948"/>
    <cellStyle name="Total 2 2 3 2 31" xfId="16448"/>
    <cellStyle name="Total 2 2 3 2 31 2" xfId="34008"/>
    <cellStyle name="Total 2 2 3 2 31 3" xfId="51496"/>
    <cellStyle name="Total 2 2 3 2 32" xfId="16981"/>
    <cellStyle name="Total 2 2 3 2 32 2" xfId="34541"/>
    <cellStyle name="Total 2 2 3 2 32 3" xfId="52029"/>
    <cellStyle name="Total 2 2 3 2 33" xfId="17502"/>
    <cellStyle name="Total 2 2 3 2 33 2" xfId="35062"/>
    <cellStyle name="Total 2 2 3 2 33 3" xfId="52550"/>
    <cellStyle name="Total 2 2 3 2 34" xfId="18106"/>
    <cellStyle name="Total 2 2 3 2 35" xfId="35594"/>
    <cellStyle name="Total 2 2 3 2 36" xfId="53320"/>
    <cellStyle name="Total 2 2 3 2 37" xfId="53696"/>
    <cellStyle name="Total 2 2 3 2 4" xfId="2136"/>
    <cellStyle name="Total 2 2 3 2 4 2" xfId="19728"/>
    <cellStyle name="Total 2 2 3 2 4 3" xfId="37216"/>
    <cellStyle name="Total 2 2 3 2 5" xfId="2572"/>
    <cellStyle name="Total 2 2 3 2 5 2" xfId="20164"/>
    <cellStyle name="Total 2 2 3 2 5 3" xfId="37652"/>
    <cellStyle name="Total 2 2 3 2 6" xfId="3189"/>
    <cellStyle name="Total 2 2 3 2 6 2" xfId="20781"/>
    <cellStyle name="Total 2 2 3 2 6 3" xfId="38269"/>
    <cellStyle name="Total 2 2 3 2 7" xfId="3422"/>
    <cellStyle name="Total 2 2 3 2 7 2" xfId="21014"/>
    <cellStyle name="Total 2 2 3 2 7 3" xfId="38502"/>
    <cellStyle name="Total 2 2 3 2 8" xfId="3847"/>
    <cellStyle name="Total 2 2 3 2 8 2" xfId="21439"/>
    <cellStyle name="Total 2 2 3 2 8 3" xfId="38927"/>
    <cellStyle name="Total 2 2 3 2 9" xfId="4268"/>
    <cellStyle name="Total 2 2 3 2 9 2" xfId="21860"/>
    <cellStyle name="Total 2 2 3 2 9 3" xfId="39348"/>
    <cellStyle name="Total 2 2 3 20" xfId="7231"/>
    <cellStyle name="Total 2 2 3 20 2" xfId="24791"/>
    <cellStyle name="Total 2 2 3 20 3" xfId="42279"/>
    <cellStyle name="Total 2 2 3 21" xfId="7799"/>
    <cellStyle name="Total 2 2 3 21 2" xfId="25359"/>
    <cellStyle name="Total 2 2 3 21 3" xfId="42847"/>
    <cellStyle name="Total 2 2 3 22" xfId="7251"/>
    <cellStyle name="Total 2 2 3 22 2" xfId="24811"/>
    <cellStyle name="Total 2 2 3 22 3" xfId="42299"/>
    <cellStyle name="Total 2 2 3 23" xfId="8974"/>
    <cellStyle name="Total 2 2 3 23 2" xfId="26534"/>
    <cellStyle name="Total 2 2 3 23 3" xfId="44022"/>
    <cellStyle name="Total 2 2 3 24" xfId="8973"/>
    <cellStyle name="Total 2 2 3 24 2" xfId="26533"/>
    <cellStyle name="Total 2 2 3 24 3" xfId="44021"/>
    <cellStyle name="Total 2 2 3 25" xfId="10102"/>
    <cellStyle name="Total 2 2 3 25 2" xfId="27662"/>
    <cellStyle name="Total 2 2 3 25 3" xfId="45150"/>
    <cellStyle name="Total 2 2 3 26" xfId="11726"/>
    <cellStyle name="Total 2 2 3 26 2" xfId="29286"/>
    <cellStyle name="Total 2 2 3 26 3" xfId="46774"/>
    <cellStyle name="Total 2 2 3 27" xfId="12304"/>
    <cellStyle name="Total 2 2 3 27 2" xfId="29864"/>
    <cellStyle name="Total 2 2 3 27 3" xfId="47352"/>
    <cellStyle name="Total 2 2 3 28" xfId="12883"/>
    <cellStyle name="Total 2 2 3 28 2" xfId="30443"/>
    <cellStyle name="Total 2 2 3 28 3" xfId="47931"/>
    <cellStyle name="Total 2 2 3 29" xfId="12353"/>
    <cellStyle name="Total 2 2 3 29 2" xfId="29913"/>
    <cellStyle name="Total 2 2 3 29 3" xfId="47401"/>
    <cellStyle name="Total 2 2 3 3" xfId="892"/>
    <cellStyle name="Total 2 2 3 3 10" xfId="4809"/>
    <cellStyle name="Total 2 2 3 3 10 2" xfId="22401"/>
    <cellStyle name="Total 2 2 3 3 10 3" xfId="39889"/>
    <cellStyle name="Total 2 2 3 3 11" xfId="5210"/>
    <cellStyle name="Total 2 2 3 3 11 2" xfId="22802"/>
    <cellStyle name="Total 2 2 3 3 11 3" xfId="40290"/>
    <cellStyle name="Total 2 2 3 3 12" xfId="5610"/>
    <cellStyle name="Total 2 2 3 3 12 2" xfId="23202"/>
    <cellStyle name="Total 2 2 3 3 12 3" xfId="40690"/>
    <cellStyle name="Total 2 2 3 3 13" xfId="6355"/>
    <cellStyle name="Total 2 2 3 3 13 2" xfId="23915"/>
    <cellStyle name="Total 2 2 3 3 13 3" xfId="41403"/>
    <cellStyle name="Total 2 2 3 3 14" xfId="6956"/>
    <cellStyle name="Total 2 2 3 3 14 2" xfId="24516"/>
    <cellStyle name="Total 2 2 3 3 14 3" xfId="42004"/>
    <cellStyle name="Total 2 2 3 3 15" xfId="7536"/>
    <cellStyle name="Total 2 2 3 3 15 2" xfId="25096"/>
    <cellStyle name="Total 2 2 3 3 15 3" xfId="42584"/>
    <cellStyle name="Total 2 2 3 3 16" xfId="8104"/>
    <cellStyle name="Total 2 2 3 3 16 2" xfId="25664"/>
    <cellStyle name="Total 2 2 3 3 16 3" xfId="43152"/>
    <cellStyle name="Total 2 2 3 3 17" xfId="8672"/>
    <cellStyle name="Total 2 2 3 3 17 2" xfId="26232"/>
    <cellStyle name="Total 2 2 3 3 17 3" xfId="43720"/>
    <cellStyle name="Total 2 2 3 3 18" xfId="9240"/>
    <cellStyle name="Total 2 2 3 3 18 2" xfId="26800"/>
    <cellStyle name="Total 2 2 3 3 18 3" xfId="44288"/>
    <cellStyle name="Total 2 2 3 3 19" xfId="9808"/>
    <cellStyle name="Total 2 2 3 3 19 2" xfId="27368"/>
    <cellStyle name="Total 2 2 3 3 19 3" xfId="44856"/>
    <cellStyle name="Total 2 2 3 3 2" xfId="1385"/>
    <cellStyle name="Total 2 2 3 3 2 2" xfId="18977"/>
    <cellStyle name="Total 2 2 3 3 2 3" xfId="36465"/>
    <cellStyle name="Total 2 2 3 3 20" xfId="10387"/>
    <cellStyle name="Total 2 2 3 3 20 2" xfId="27947"/>
    <cellStyle name="Total 2 2 3 3 20 3" xfId="45435"/>
    <cellStyle name="Total 2 2 3 3 21" xfId="10954"/>
    <cellStyle name="Total 2 2 3 3 21 2" xfId="28514"/>
    <cellStyle name="Total 2 2 3 3 21 3" xfId="46002"/>
    <cellStyle name="Total 2 2 3 3 22" xfId="11464"/>
    <cellStyle name="Total 2 2 3 3 22 2" xfId="29024"/>
    <cellStyle name="Total 2 2 3 3 22 3" xfId="46512"/>
    <cellStyle name="Total 2 2 3 3 23" xfId="12045"/>
    <cellStyle name="Total 2 2 3 3 23 2" xfId="29605"/>
    <cellStyle name="Total 2 2 3 3 23 3" xfId="47093"/>
    <cellStyle name="Total 2 2 3 3 24" xfId="12623"/>
    <cellStyle name="Total 2 2 3 3 24 2" xfId="30183"/>
    <cellStyle name="Total 2 2 3 3 24 3" xfId="47671"/>
    <cellStyle name="Total 2 2 3 3 25" xfId="13199"/>
    <cellStyle name="Total 2 2 3 3 25 2" xfId="30759"/>
    <cellStyle name="Total 2 2 3 3 25 3" xfId="48247"/>
    <cellStyle name="Total 2 2 3 3 26" xfId="13775"/>
    <cellStyle name="Total 2 2 3 3 26 2" xfId="31335"/>
    <cellStyle name="Total 2 2 3 3 26 3" xfId="48823"/>
    <cellStyle name="Total 2 2 3 3 27" xfId="14349"/>
    <cellStyle name="Total 2 2 3 3 27 2" xfId="31909"/>
    <cellStyle name="Total 2 2 3 3 27 3" xfId="49397"/>
    <cellStyle name="Total 2 2 3 3 28" xfId="14905"/>
    <cellStyle name="Total 2 2 3 3 28 2" xfId="32465"/>
    <cellStyle name="Total 2 2 3 3 28 3" xfId="49953"/>
    <cellStyle name="Total 2 2 3 3 29" xfId="15462"/>
    <cellStyle name="Total 2 2 3 3 29 2" xfId="33022"/>
    <cellStyle name="Total 2 2 3 3 29 3" xfId="50510"/>
    <cellStyle name="Total 2 2 3 3 3" xfId="1821"/>
    <cellStyle name="Total 2 2 3 3 3 2" xfId="19413"/>
    <cellStyle name="Total 2 2 3 3 3 3" xfId="36901"/>
    <cellStyle name="Total 2 2 3 3 30" xfId="16020"/>
    <cellStyle name="Total 2 2 3 3 30 2" xfId="33580"/>
    <cellStyle name="Total 2 2 3 3 30 3" xfId="51068"/>
    <cellStyle name="Total 2 2 3 3 31" xfId="16568"/>
    <cellStyle name="Total 2 2 3 3 31 2" xfId="34128"/>
    <cellStyle name="Total 2 2 3 3 31 3" xfId="51616"/>
    <cellStyle name="Total 2 2 3 3 32" xfId="17101"/>
    <cellStyle name="Total 2 2 3 3 32 2" xfId="34661"/>
    <cellStyle name="Total 2 2 3 3 32 3" xfId="52149"/>
    <cellStyle name="Total 2 2 3 3 33" xfId="17622"/>
    <cellStyle name="Total 2 2 3 3 33 2" xfId="35182"/>
    <cellStyle name="Total 2 2 3 3 33 3" xfId="52670"/>
    <cellStyle name="Total 2 2 3 3 34" xfId="18226"/>
    <cellStyle name="Total 2 2 3 3 35" xfId="35714"/>
    <cellStyle name="Total 2 2 3 3 36" xfId="53440"/>
    <cellStyle name="Total 2 2 3 3 37" xfId="53137"/>
    <cellStyle name="Total 2 2 3 3 4" xfId="2256"/>
    <cellStyle name="Total 2 2 3 3 4 2" xfId="19848"/>
    <cellStyle name="Total 2 2 3 3 4 3" xfId="37336"/>
    <cellStyle name="Total 2 2 3 3 5" xfId="2692"/>
    <cellStyle name="Total 2 2 3 3 5 2" xfId="20284"/>
    <cellStyle name="Total 2 2 3 3 5 3" xfId="37772"/>
    <cellStyle name="Total 2 2 3 3 6" xfId="2933"/>
    <cellStyle name="Total 2 2 3 3 6 2" xfId="20525"/>
    <cellStyle name="Total 2 2 3 3 6 3" xfId="38013"/>
    <cellStyle name="Total 2 2 3 3 7" xfId="3542"/>
    <cellStyle name="Total 2 2 3 3 7 2" xfId="21134"/>
    <cellStyle name="Total 2 2 3 3 7 3" xfId="38622"/>
    <cellStyle name="Total 2 2 3 3 8" xfId="3967"/>
    <cellStyle name="Total 2 2 3 3 8 2" xfId="21559"/>
    <cellStyle name="Total 2 2 3 3 8 3" xfId="39047"/>
    <cellStyle name="Total 2 2 3 3 9" xfId="4388"/>
    <cellStyle name="Total 2 2 3 3 9 2" xfId="21980"/>
    <cellStyle name="Total 2 2 3 3 9 3" xfId="39468"/>
    <cellStyle name="Total 2 2 3 30" xfId="13472"/>
    <cellStyle name="Total 2 2 3 30 2" xfId="31032"/>
    <cellStyle name="Total 2 2 3 30 3" xfId="48520"/>
    <cellStyle name="Total 2 2 3 31" xfId="11761"/>
    <cellStyle name="Total 2 2 3 31 2" xfId="29321"/>
    <cellStyle name="Total 2 2 3 31 3" xfId="46809"/>
    <cellStyle name="Total 2 2 3 32" xfId="14049"/>
    <cellStyle name="Total 2 2 3 32 2" xfId="31609"/>
    <cellStyle name="Total 2 2 3 32 3" xfId="49097"/>
    <cellStyle name="Total 2 2 3 33" xfId="12178"/>
    <cellStyle name="Total 2 2 3 33 2" xfId="29738"/>
    <cellStyle name="Total 2 2 3 33 3" xfId="47226"/>
    <cellStyle name="Total 2 2 3 34" xfId="14641"/>
    <cellStyle name="Total 2 2 3 34 2" xfId="32201"/>
    <cellStyle name="Total 2 2 3 34 3" xfId="49689"/>
    <cellStyle name="Total 2 2 3 35" xfId="17790"/>
    <cellStyle name="Total 2 2 3 36" xfId="17721"/>
    <cellStyle name="Total 2 2 3 37" xfId="53166"/>
    <cellStyle name="Total 2 2 3 38" xfId="53572"/>
    <cellStyle name="Total 2 2 3 4" xfId="1111"/>
    <cellStyle name="Total 2 2 3 4 10" xfId="10683"/>
    <cellStyle name="Total 2 2 3 4 10 2" xfId="28243"/>
    <cellStyle name="Total 2 2 3 4 10 3" xfId="45731"/>
    <cellStyle name="Total 2 2 3 4 11" xfId="11193"/>
    <cellStyle name="Total 2 2 3 4 11 2" xfId="28753"/>
    <cellStyle name="Total 2 2 3 4 11 3" xfId="46241"/>
    <cellStyle name="Total 2 2 3 4 12" xfId="11773"/>
    <cellStyle name="Total 2 2 3 4 12 2" xfId="29333"/>
    <cellStyle name="Total 2 2 3 4 12 3" xfId="46821"/>
    <cellStyle name="Total 2 2 3 4 13" xfId="12351"/>
    <cellStyle name="Total 2 2 3 4 13 2" xfId="29911"/>
    <cellStyle name="Total 2 2 3 4 13 3" xfId="47399"/>
    <cellStyle name="Total 2 2 3 4 14" xfId="12928"/>
    <cellStyle name="Total 2 2 3 4 14 2" xfId="30488"/>
    <cellStyle name="Total 2 2 3 4 14 3" xfId="47976"/>
    <cellStyle name="Total 2 2 3 4 15" xfId="13504"/>
    <cellStyle name="Total 2 2 3 4 15 2" xfId="31064"/>
    <cellStyle name="Total 2 2 3 4 15 3" xfId="48552"/>
    <cellStyle name="Total 2 2 3 4 16" xfId="14078"/>
    <cellStyle name="Total 2 2 3 4 16 2" xfId="31638"/>
    <cellStyle name="Total 2 2 3 4 16 3" xfId="49126"/>
    <cellStyle name="Total 2 2 3 4 17" xfId="14637"/>
    <cellStyle name="Total 2 2 3 4 17 2" xfId="32197"/>
    <cellStyle name="Total 2 2 3 4 17 3" xfId="49685"/>
    <cellStyle name="Total 2 2 3 4 18" xfId="15192"/>
    <cellStyle name="Total 2 2 3 4 18 2" xfId="32752"/>
    <cellStyle name="Total 2 2 3 4 18 3" xfId="50240"/>
    <cellStyle name="Total 2 2 3 4 19" xfId="15756"/>
    <cellStyle name="Total 2 2 3 4 19 2" xfId="33316"/>
    <cellStyle name="Total 2 2 3 4 19 3" xfId="50804"/>
    <cellStyle name="Total 2 2 3 4 2" xfId="6083"/>
    <cellStyle name="Total 2 2 3 4 2 2" xfId="23658"/>
    <cellStyle name="Total 2 2 3 4 2 3" xfId="41146"/>
    <cellStyle name="Total 2 2 3 4 20" xfId="16302"/>
    <cellStyle name="Total 2 2 3 4 20 2" xfId="33862"/>
    <cellStyle name="Total 2 2 3 4 20 3" xfId="51350"/>
    <cellStyle name="Total 2 2 3 4 21" xfId="16844"/>
    <cellStyle name="Total 2 2 3 4 21 2" xfId="34404"/>
    <cellStyle name="Total 2 2 3 4 21 3" xfId="51892"/>
    <cellStyle name="Total 2 2 3 4 22" xfId="17365"/>
    <cellStyle name="Total 2 2 3 4 22 2" xfId="34925"/>
    <cellStyle name="Total 2 2 3 4 22 3" xfId="52413"/>
    <cellStyle name="Total 2 2 3 4 23" xfId="17969"/>
    <cellStyle name="Total 2 2 3 4 24" xfId="35457"/>
    <cellStyle name="Total 2 2 3 4 3" xfId="6684"/>
    <cellStyle name="Total 2 2 3 4 3 2" xfId="24244"/>
    <cellStyle name="Total 2 2 3 4 3 3" xfId="41732"/>
    <cellStyle name="Total 2 2 3 4 4" xfId="7264"/>
    <cellStyle name="Total 2 2 3 4 4 2" xfId="24824"/>
    <cellStyle name="Total 2 2 3 4 4 3" xfId="42312"/>
    <cellStyle name="Total 2 2 3 4 5" xfId="7832"/>
    <cellStyle name="Total 2 2 3 4 5 2" xfId="25392"/>
    <cellStyle name="Total 2 2 3 4 5 3" xfId="42880"/>
    <cellStyle name="Total 2 2 3 4 6" xfId="8400"/>
    <cellStyle name="Total 2 2 3 4 6 2" xfId="25960"/>
    <cellStyle name="Total 2 2 3 4 6 3" xfId="43448"/>
    <cellStyle name="Total 2 2 3 4 7" xfId="8968"/>
    <cellStyle name="Total 2 2 3 4 7 2" xfId="26528"/>
    <cellStyle name="Total 2 2 3 4 7 3" xfId="44016"/>
    <cellStyle name="Total 2 2 3 4 8" xfId="9536"/>
    <cellStyle name="Total 2 2 3 4 8 2" xfId="27096"/>
    <cellStyle name="Total 2 2 3 4 8 3" xfId="44584"/>
    <cellStyle name="Total 2 2 3 4 9" xfId="10115"/>
    <cellStyle name="Total 2 2 3 4 9 2" xfId="27675"/>
    <cellStyle name="Total 2 2 3 4 9 3" xfId="45163"/>
    <cellStyle name="Total 2 2 3 5" xfId="1547"/>
    <cellStyle name="Total 2 2 3 5 2" xfId="19139"/>
    <cellStyle name="Total 2 2 3 5 3" xfId="36627"/>
    <cellStyle name="Total 2 2 3 6" xfId="1983"/>
    <cellStyle name="Total 2 2 3 6 2" xfId="19575"/>
    <cellStyle name="Total 2 2 3 6 3" xfId="37063"/>
    <cellStyle name="Total 2 2 3 7" xfId="2418"/>
    <cellStyle name="Total 2 2 3 7 2" xfId="20010"/>
    <cellStyle name="Total 2 2 3 7 3" xfId="37498"/>
    <cellStyle name="Total 2 2 3 8" xfId="3020"/>
    <cellStyle name="Total 2 2 3 8 2" xfId="20612"/>
    <cellStyle name="Total 2 2 3 8 3" xfId="38100"/>
    <cellStyle name="Total 2 2 3 9" xfId="3270"/>
    <cellStyle name="Total 2 2 3 9 2" xfId="20862"/>
    <cellStyle name="Total 2 2 3 9 3" xfId="38350"/>
    <cellStyle name="Total 2 2 30" xfId="10101"/>
    <cellStyle name="Total 2 2 30 2" xfId="27661"/>
    <cellStyle name="Total 2 2 30 3" xfId="45149"/>
    <cellStyle name="Total 2 2 31" xfId="11197"/>
    <cellStyle name="Total 2 2 31 2" xfId="28757"/>
    <cellStyle name="Total 2 2 31 3" xfId="46245"/>
    <cellStyle name="Total 2 2 32" xfId="13911"/>
    <cellStyle name="Total 2 2 32 2" xfId="31471"/>
    <cellStyle name="Total 2 2 32 3" xfId="48959"/>
    <cellStyle name="Total 2 2 33" xfId="14471"/>
    <cellStyle name="Total 2 2 33 2" xfId="32031"/>
    <cellStyle name="Total 2 2 33 3" xfId="49519"/>
    <cellStyle name="Total 2 2 34" xfId="14462"/>
    <cellStyle name="Total 2 2 34 2" xfId="32022"/>
    <cellStyle name="Total 2 2 34 3" xfId="49510"/>
    <cellStyle name="Total 2 2 35" xfId="15591"/>
    <cellStyle name="Total 2 2 35 2" xfId="33151"/>
    <cellStyle name="Total 2 2 35 3" xfId="50639"/>
    <cellStyle name="Total 2 2 36" xfId="15586"/>
    <cellStyle name="Total 2 2 36 2" xfId="33146"/>
    <cellStyle name="Total 2 2 36 3" xfId="50634"/>
    <cellStyle name="Total 2 2 37" xfId="16690"/>
    <cellStyle name="Total 2 2 37 2" xfId="34250"/>
    <cellStyle name="Total 2 2 37 3" xfId="51738"/>
    <cellStyle name="Total 2 2 38" xfId="17766"/>
    <cellStyle name="Total 2 2 39" xfId="17745"/>
    <cellStyle name="Total 2 2 4" xfId="748"/>
    <cellStyle name="Total 2 2 4 10" xfId="4665"/>
    <cellStyle name="Total 2 2 4 10 2" xfId="22257"/>
    <cellStyle name="Total 2 2 4 10 3" xfId="39745"/>
    <cellStyle name="Total 2 2 4 11" xfId="5066"/>
    <cellStyle name="Total 2 2 4 11 2" xfId="22658"/>
    <cellStyle name="Total 2 2 4 11 3" xfId="40146"/>
    <cellStyle name="Total 2 2 4 12" xfId="5466"/>
    <cellStyle name="Total 2 2 4 12 2" xfId="23058"/>
    <cellStyle name="Total 2 2 4 12 3" xfId="40546"/>
    <cellStyle name="Total 2 2 4 13" xfId="6211"/>
    <cellStyle name="Total 2 2 4 13 2" xfId="23771"/>
    <cellStyle name="Total 2 2 4 13 3" xfId="41259"/>
    <cellStyle name="Total 2 2 4 14" xfId="6812"/>
    <cellStyle name="Total 2 2 4 14 2" xfId="24372"/>
    <cellStyle name="Total 2 2 4 14 3" xfId="41860"/>
    <cellStyle name="Total 2 2 4 15" xfId="7392"/>
    <cellStyle name="Total 2 2 4 15 2" xfId="24952"/>
    <cellStyle name="Total 2 2 4 15 3" xfId="42440"/>
    <cellStyle name="Total 2 2 4 16" xfId="7960"/>
    <cellStyle name="Total 2 2 4 16 2" xfId="25520"/>
    <cellStyle name="Total 2 2 4 16 3" xfId="43008"/>
    <cellStyle name="Total 2 2 4 17" xfId="8528"/>
    <cellStyle name="Total 2 2 4 17 2" xfId="26088"/>
    <cellStyle name="Total 2 2 4 17 3" xfId="43576"/>
    <cellStyle name="Total 2 2 4 18" xfId="9096"/>
    <cellStyle name="Total 2 2 4 18 2" xfId="26656"/>
    <cellStyle name="Total 2 2 4 18 3" xfId="44144"/>
    <cellStyle name="Total 2 2 4 19" xfId="9664"/>
    <cellStyle name="Total 2 2 4 19 2" xfId="27224"/>
    <cellStyle name="Total 2 2 4 19 3" xfId="44712"/>
    <cellStyle name="Total 2 2 4 2" xfId="1241"/>
    <cellStyle name="Total 2 2 4 2 2" xfId="18833"/>
    <cellStyle name="Total 2 2 4 2 3" xfId="36321"/>
    <cellStyle name="Total 2 2 4 20" xfId="10243"/>
    <cellStyle name="Total 2 2 4 20 2" xfId="27803"/>
    <cellStyle name="Total 2 2 4 20 3" xfId="45291"/>
    <cellStyle name="Total 2 2 4 21" xfId="10810"/>
    <cellStyle name="Total 2 2 4 21 2" xfId="28370"/>
    <cellStyle name="Total 2 2 4 21 3" xfId="45858"/>
    <cellStyle name="Total 2 2 4 22" xfId="11320"/>
    <cellStyle name="Total 2 2 4 22 2" xfId="28880"/>
    <cellStyle name="Total 2 2 4 22 3" xfId="46368"/>
    <cellStyle name="Total 2 2 4 23" xfId="11901"/>
    <cellStyle name="Total 2 2 4 23 2" xfId="29461"/>
    <cellStyle name="Total 2 2 4 23 3" xfId="46949"/>
    <cellStyle name="Total 2 2 4 24" xfId="12479"/>
    <cellStyle name="Total 2 2 4 24 2" xfId="30039"/>
    <cellStyle name="Total 2 2 4 24 3" xfId="47527"/>
    <cellStyle name="Total 2 2 4 25" xfId="13055"/>
    <cellStyle name="Total 2 2 4 25 2" xfId="30615"/>
    <cellStyle name="Total 2 2 4 25 3" xfId="48103"/>
    <cellStyle name="Total 2 2 4 26" xfId="13631"/>
    <cellStyle name="Total 2 2 4 26 2" xfId="31191"/>
    <cellStyle name="Total 2 2 4 26 3" xfId="48679"/>
    <cellStyle name="Total 2 2 4 27" xfId="14205"/>
    <cellStyle name="Total 2 2 4 27 2" xfId="31765"/>
    <cellStyle name="Total 2 2 4 27 3" xfId="49253"/>
    <cellStyle name="Total 2 2 4 28" xfId="14761"/>
    <cellStyle name="Total 2 2 4 28 2" xfId="32321"/>
    <cellStyle name="Total 2 2 4 28 3" xfId="49809"/>
    <cellStyle name="Total 2 2 4 29" xfId="15318"/>
    <cellStyle name="Total 2 2 4 29 2" xfId="32878"/>
    <cellStyle name="Total 2 2 4 29 3" xfId="50366"/>
    <cellStyle name="Total 2 2 4 3" xfId="1677"/>
    <cellStyle name="Total 2 2 4 3 2" xfId="19269"/>
    <cellStyle name="Total 2 2 4 3 3" xfId="36757"/>
    <cellStyle name="Total 2 2 4 30" xfId="15876"/>
    <cellStyle name="Total 2 2 4 30 2" xfId="33436"/>
    <cellStyle name="Total 2 2 4 30 3" xfId="50924"/>
    <cellStyle name="Total 2 2 4 31" xfId="16424"/>
    <cellStyle name="Total 2 2 4 31 2" xfId="33984"/>
    <cellStyle name="Total 2 2 4 31 3" xfId="51472"/>
    <cellStyle name="Total 2 2 4 32" xfId="16957"/>
    <cellStyle name="Total 2 2 4 32 2" xfId="34517"/>
    <cellStyle name="Total 2 2 4 32 3" xfId="52005"/>
    <cellStyle name="Total 2 2 4 33" xfId="17478"/>
    <cellStyle name="Total 2 2 4 33 2" xfId="35038"/>
    <cellStyle name="Total 2 2 4 33 3" xfId="52526"/>
    <cellStyle name="Total 2 2 4 34" xfId="18082"/>
    <cellStyle name="Total 2 2 4 35" xfId="35570"/>
    <cellStyle name="Total 2 2 4 36" xfId="53296"/>
    <cellStyle name="Total 2 2 4 37" xfId="53847"/>
    <cellStyle name="Total 2 2 4 4" xfId="2112"/>
    <cellStyle name="Total 2 2 4 4 2" xfId="19704"/>
    <cellStyle name="Total 2 2 4 4 3" xfId="37192"/>
    <cellStyle name="Total 2 2 4 5" xfId="2548"/>
    <cellStyle name="Total 2 2 4 5 2" xfId="20140"/>
    <cellStyle name="Total 2 2 4 5 3" xfId="37628"/>
    <cellStyle name="Total 2 2 4 6" xfId="2858"/>
    <cellStyle name="Total 2 2 4 6 2" xfId="20450"/>
    <cellStyle name="Total 2 2 4 6 3" xfId="37938"/>
    <cellStyle name="Total 2 2 4 7" xfId="3398"/>
    <cellStyle name="Total 2 2 4 7 2" xfId="20990"/>
    <cellStyle name="Total 2 2 4 7 3" xfId="38478"/>
    <cellStyle name="Total 2 2 4 8" xfId="3823"/>
    <cellStyle name="Total 2 2 4 8 2" xfId="21415"/>
    <cellStyle name="Total 2 2 4 8 3" xfId="38903"/>
    <cellStyle name="Total 2 2 4 9" xfId="4244"/>
    <cellStyle name="Total 2 2 4 9 2" xfId="21836"/>
    <cellStyle name="Total 2 2 4 9 3" xfId="39324"/>
    <cellStyle name="Total 2 2 40" xfId="52866"/>
    <cellStyle name="Total 2 2 41" xfId="52893"/>
    <cellStyle name="Total 2 2 42" xfId="52881"/>
    <cellStyle name="Total 2 2 43" xfId="52927"/>
    <cellStyle name="Total 2 2 44" xfId="52947"/>
    <cellStyle name="Total 2 2 45" xfId="52962"/>
    <cellStyle name="Total 2 2 46" xfId="52974"/>
    <cellStyle name="Total 2 2 47" xfId="52986"/>
    <cellStyle name="Total 2 2 48" xfId="53129"/>
    <cellStyle name="Total 2 2 49" xfId="53740"/>
    <cellStyle name="Total 2 2 5" xfId="534"/>
    <cellStyle name="Total 2 2 5 10" xfId="3729"/>
    <cellStyle name="Total 2 2 5 10 2" xfId="21321"/>
    <cellStyle name="Total 2 2 5 10 3" xfId="38809"/>
    <cellStyle name="Total 2 2 5 11" xfId="4150"/>
    <cellStyle name="Total 2 2 5 11 2" xfId="21742"/>
    <cellStyle name="Total 2 2 5 11 3" xfId="39230"/>
    <cellStyle name="Total 2 2 5 12" xfId="4571"/>
    <cellStyle name="Total 2 2 5 12 2" xfId="22163"/>
    <cellStyle name="Total 2 2 5 12 3" xfId="39651"/>
    <cellStyle name="Total 2 2 5 13" xfId="6000"/>
    <cellStyle name="Total 2 2 5 13 2" xfId="23592"/>
    <cellStyle name="Total 2 2 5 13 3" xfId="41080"/>
    <cellStyle name="Total 2 2 5 14" xfId="6601"/>
    <cellStyle name="Total 2 2 5 14 2" xfId="24161"/>
    <cellStyle name="Total 2 2 5 14 3" xfId="41649"/>
    <cellStyle name="Total 2 2 5 15" xfId="7181"/>
    <cellStyle name="Total 2 2 5 15 2" xfId="24741"/>
    <cellStyle name="Total 2 2 5 15 3" xfId="42229"/>
    <cellStyle name="Total 2 2 5 16" xfId="7749"/>
    <cellStyle name="Total 2 2 5 16 2" xfId="25309"/>
    <cellStyle name="Total 2 2 5 16 3" xfId="42797"/>
    <cellStyle name="Total 2 2 5 17" xfId="8317"/>
    <cellStyle name="Total 2 2 5 17 2" xfId="25877"/>
    <cellStyle name="Total 2 2 5 17 3" xfId="43365"/>
    <cellStyle name="Total 2 2 5 18" xfId="8885"/>
    <cellStyle name="Total 2 2 5 18 2" xfId="26445"/>
    <cellStyle name="Total 2 2 5 18 3" xfId="43933"/>
    <cellStyle name="Total 2 2 5 19" xfId="9453"/>
    <cellStyle name="Total 2 2 5 19 2" xfId="27013"/>
    <cellStyle name="Total 2 2 5 19 3" xfId="44501"/>
    <cellStyle name="Total 2 2 5 2" xfId="1027"/>
    <cellStyle name="Total 2 2 5 2 2" xfId="18643"/>
    <cellStyle name="Total 2 2 5 2 3" xfId="36131"/>
    <cellStyle name="Total 2 2 5 20" xfId="10033"/>
    <cellStyle name="Total 2 2 5 20 2" xfId="27593"/>
    <cellStyle name="Total 2 2 5 20 3" xfId="45081"/>
    <cellStyle name="Total 2 2 5 21" xfId="10600"/>
    <cellStyle name="Total 2 2 5 21 2" xfId="28160"/>
    <cellStyle name="Total 2 2 5 21 3" xfId="45648"/>
    <cellStyle name="Total 2 2 5 22" xfId="11111"/>
    <cellStyle name="Total 2 2 5 22 2" xfId="28671"/>
    <cellStyle name="Total 2 2 5 22 3" xfId="46159"/>
    <cellStyle name="Total 2 2 5 23" xfId="11690"/>
    <cellStyle name="Total 2 2 5 23 2" xfId="29250"/>
    <cellStyle name="Total 2 2 5 23 3" xfId="46738"/>
    <cellStyle name="Total 2 2 5 24" xfId="12268"/>
    <cellStyle name="Total 2 2 5 24 2" xfId="29828"/>
    <cellStyle name="Total 2 2 5 24 3" xfId="47316"/>
    <cellStyle name="Total 2 2 5 25" xfId="12847"/>
    <cellStyle name="Total 2 2 5 25 2" xfId="30407"/>
    <cellStyle name="Total 2 2 5 25 3" xfId="47895"/>
    <cellStyle name="Total 2 2 5 26" xfId="13423"/>
    <cellStyle name="Total 2 2 5 26 2" xfId="30983"/>
    <cellStyle name="Total 2 2 5 26 3" xfId="48471"/>
    <cellStyle name="Total 2 2 5 27" xfId="14000"/>
    <cellStyle name="Total 2 2 5 27 2" xfId="31560"/>
    <cellStyle name="Total 2 2 5 27 3" xfId="49048"/>
    <cellStyle name="Total 2 2 5 28" xfId="14560"/>
    <cellStyle name="Total 2 2 5 28 2" xfId="32120"/>
    <cellStyle name="Total 2 2 5 28 3" xfId="49608"/>
    <cellStyle name="Total 2 2 5 29" xfId="15115"/>
    <cellStyle name="Total 2 2 5 29 2" xfId="32675"/>
    <cellStyle name="Total 2 2 5 29 3" xfId="50163"/>
    <cellStyle name="Total 2 2 5 3" xfId="501"/>
    <cellStyle name="Total 2 2 5 3 2" xfId="18548"/>
    <cellStyle name="Total 2 2 5 3 3" xfId="36036"/>
    <cellStyle name="Total 2 2 5 30" xfId="15680"/>
    <cellStyle name="Total 2 2 5 30 2" xfId="33240"/>
    <cellStyle name="Total 2 2 5 30 3" xfId="50728"/>
    <cellStyle name="Total 2 2 5 31" xfId="16227"/>
    <cellStyle name="Total 2 2 5 31 2" xfId="33787"/>
    <cellStyle name="Total 2 2 5 31 3" xfId="51275"/>
    <cellStyle name="Total 2 2 5 32" xfId="16778"/>
    <cellStyle name="Total 2 2 5 32 2" xfId="34338"/>
    <cellStyle name="Total 2 2 5 32 3" xfId="51826"/>
    <cellStyle name="Total 2 2 5 33" xfId="17299"/>
    <cellStyle name="Total 2 2 5 33 2" xfId="34859"/>
    <cellStyle name="Total 2 2 5 33 3" xfId="52347"/>
    <cellStyle name="Total 2 2 5 34" xfId="17903"/>
    <cellStyle name="Total 2 2 5 35" xfId="35391"/>
    <cellStyle name="Total 2 2 5 36" xfId="53081"/>
    <cellStyle name="Total 2 2 5 37" xfId="53834"/>
    <cellStyle name="Total 2 2 5 4" xfId="1147"/>
    <cellStyle name="Total 2 2 5 4 2" xfId="18739"/>
    <cellStyle name="Total 2 2 5 4 3" xfId="36227"/>
    <cellStyle name="Total 2 2 5 5" xfId="1583"/>
    <cellStyle name="Total 2 2 5 5 2" xfId="19175"/>
    <cellStyle name="Total 2 2 5 5 3" xfId="36663"/>
    <cellStyle name="Total 2 2 5 6" xfId="3071"/>
    <cellStyle name="Total 2 2 5 6 2" xfId="20663"/>
    <cellStyle name="Total 2 2 5 6 3" xfId="38151"/>
    <cellStyle name="Total 2 2 5 7" xfId="3172"/>
    <cellStyle name="Total 2 2 5 7 2" xfId="20764"/>
    <cellStyle name="Total 2 2 5 7 3" xfId="38252"/>
    <cellStyle name="Total 2 2 5 8" xfId="3156"/>
    <cellStyle name="Total 2 2 5 8 2" xfId="20748"/>
    <cellStyle name="Total 2 2 5 8 3" xfId="38236"/>
    <cellStyle name="Total 2 2 5 9" xfId="3304"/>
    <cellStyle name="Total 2 2 5 9 2" xfId="20896"/>
    <cellStyle name="Total 2 2 5 9 3" xfId="38384"/>
    <cellStyle name="Total 2 2 6" xfId="582"/>
    <cellStyle name="Total 2 2 6 10" xfId="10647"/>
    <cellStyle name="Total 2 2 6 10 2" xfId="28207"/>
    <cellStyle name="Total 2 2 6 10 3" xfId="45695"/>
    <cellStyle name="Total 2 2 6 11" xfId="11158"/>
    <cellStyle name="Total 2 2 6 11 2" xfId="28718"/>
    <cellStyle name="Total 2 2 6 11 3" xfId="46206"/>
    <cellStyle name="Total 2 2 6 12" xfId="11737"/>
    <cellStyle name="Total 2 2 6 12 2" xfId="29297"/>
    <cellStyle name="Total 2 2 6 12 3" xfId="46785"/>
    <cellStyle name="Total 2 2 6 13" xfId="12315"/>
    <cellStyle name="Total 2 2 6 13 2" xfId="29875"/>
    <cellStyle name="Total 2 2 6 13 3" xfId="47363"/>
    <cellStyle name="Total 2 2 6 14" xfId="12894"/>
    <cellStyle name="Total 2 2 6 14 2" xfId="30454"/>
    <cellStyle name="Total 2 2 6 14 3" xfId="47942"/>
    <cellStyle name="Total 2 2 6 15" xfId="13470"/>
    <cellStyle name="Total 2 2 6 15 2" xfId="31030"/>
    <cellStyle name="Total 2 2 6 15 3" xfId="48518"/>
    <cellStyle name="Total 2 2 6 16" xfId="14047"/>
    <cellStyle name="Total 2 2 6 16 2" xfId="31607"/>
    <cellStyle name="Total 2 2 6 16 3" xfId="49095"/>
    <cellStyle name="Total 2 2 6 17" xfId="14605"/>
    <cellStyle name="Total 2 2 6 17 2" xfId="32165"/>
    <cellStyle name="Total 2 2 6 17 3" xfId="49653"/>
    <cellStyle name="Total 2 2 6 18" xfId="15161"/>
    <cellStyle name="Total 2 2 6 18 2" xfId="32721"/>
    <cellStyle name="Total 2 2 6 18 3" xfId="50209"/>
    <cellStyle name="Total 2 2 6 19" xfId="15725"/>
    <cellStyle name="Total 2 2 6 19 2" xfId="33285"/>
    <cellStyle name="Total 2 2 6 19 3" xfId="50773"/>
    <cellStyle name="Total 2 2 6 2" xfId="6047"/>
    <cellStyle name="Total 2 2 6 2 2" xfId="23634"/>
    <cellStyle name="Total 2 2 6 2 3" xfId="41122"/>
    <cellStyle name="Total 2 2 6 20" xfId="16272"/>
    <cellStyle name="Total 2 2 6 20 2" xfId="33832"/>
    <cellStyle name="Total 2 2 6 20 3" xfId="51320"/>
    <cellStyle name="Total 2 2 6 21" xfId="16820"/>
    <cellStyle name="Total 2 2 6 21 2" xfId="34380"/>
    <cellStyle name="Total 2 2 6 21 3" xfId="51868"/>
    <cellStyle name="Total 2 2 6 22" xfId="17341"/>
    <cellStyle name="Total 2 2 6 22 2" xfId="34901"/>
    <cellStyle name="Total 2 2 6 22 3" xfId="52389"/>
    <cellStyle name="Total 2 2 6 23" xfId="17945"/>
    <cellStyle name="Total 2 2 6 24" xfId="35433"/>
    <cellStyle name="Total 2 2 6 3" xfId="6648"/>
    <cellStyle name="Total 2 2 6 3 2" xfId="24208"/>
    <cellStyle name="Total 2 2 6 3 3" xfId="41696"/>
    <cellStyle name="Total 2 2 6 4" xfId="7228"/>
    <cellStyle name="Total 2 2 6 4 2" xfId="24788"/>
    <cellStyle name="Total 2 2 6 4 3" xfId="42276"/>
    <cellStyle name="Total 2 2 6 5" xfId="7796"/>
    <cellStyle name="Total 2 2 6 5 2" xfId="25356"/>
    <cellStyle name="Total 2 2 6 5 3" xfId="42844"/>
    <cellStyle name="Total 2 2 6 6" xfId="8364"/>
    <cellStyle name="Total 2 2 6 6 2" xfId="25924"/>
    <cellStyle name="Total 2 2 6 6 3" xfId="43412"/>
    <cellStyle name="Total 2 2 6 7" xfId="8932"/>
    <cellStyle name="Total 2 2 6 7 2" xfId="26492"/>
    <cellStyle name="Total 2 2 6 7 3" xfId="43980"/>
    <cellStyle name="Total 2 2 6 8" xfId="9500"/>
    <cellStyle name="Total 2 2 6 8 2" xfId="27060"/>
    <cellStyle name="Total 2 2 6 8 3" xfId="44548"/>
    <cellStyle name="Total 2 2 6 9" xfId="10080"/>
    <cellStyle name="Total 2 2 6 9 2" xfId="27640"/>
    <cellStyle name="Total 2 2 6 9 3" xfId="45128"/>
    <cellStyle name="Total 2 2 7" xfId="1075"/>
    <cellStyle name="Total 2 2 7 2" xfId="18691"/>
    <cellStyle name="Total 2 2 7 3" xfId="36179"/>
    <cellStyle name="Total 2 2 8" xfId="1510"/>
    <cellStyle name="Total 2 2 8 2" xfId="19102"/>
    <cellStyle name="Total 2 2 8 3" xfId="36590"/>
    <cellStyle name="Total 2 2 9" xfId="1946"/>
    <cellStyle name="Total 2 2 9 2" xfId="19538"/>
    <cellStyle name="Total 2 2 9 3" xfId="37026"/>
    <cellStyle name="Total 2 20" xfId="402"/>
    <cellStyle name="Total 2 20 2" xfId="18449"/>
    <cellStyle name="Total 2 20 3" xfId="35937"/>
    <cellStyle name="Total 2 21" xfId="408"/>
    <cellStyle name="Total 2 21 2" xfId="18455"/>
    <cellStyle name="Total 2 21 3" xfId="35943"/>
    <cellStyle name="Total 2 22" xfId="414"/>
    <cellStyle name="Total 2 22 2" xfId="18461"/>
    <cellStyle name="Total 2 22 3" xfId="35949"/>
    <cellStyle name="Total 2 23" xfId="419"/>
    <cellStyle name="Total 2 23 2" xfId="18466"/>
    <cellStyle name="Total 2 23 3" xfId="35954"/>
    <cellStyle name="Total 2 24" xfId="423"/>
    <cellStyle name="Total 2 24 2" xfId="18470"/>
    <cellStyle name="Total 2 24 3" xfId="35958"/>
    <cellStyle name="Total 2 25" xfId="427"/>
    <cellStyle name="Total 2 25 2" xfId="18474"/>
    <cellStyle name="Total 2 25 3" xfId="35962"/>
    <cellStyle name="Total 2 26" xfId="447"/>
    <cellStyle name="Total 2 26 2" xfId="18494"/>
    <cellStyle name="Total 2 26 3" xfId="35982"/>
    <cellStyle name="Total 2 27" xfId="451"/>
    <cellStyle name="Total 2 27 2" xfId="18498"/>
    <cellStyle name="Total 2 27 3" xfId="35986"/>
    <cellStyle name="Total 2 28" xfId="1017"/>
    <cellStyle name="Total 2 28 2" xfId="18633"/>
    <cellStyle name="Total 2 28 3" xfId="36121"/>
    <cellStyle name="Total 2 29" xfId="491"/>
    <cellStyle name="Total 2 29 2" xfId="18538"/>
    <cellStyle name="Total 2 29 3" xfId="36026"/>
    <cellStyle name="Total 2 3" xfId="230"/>
    <cellStyle name="Total 2 3 10" xfId="3286"/>
    <cellStyle name="Total 2 3 10 2" xfId="20878"/>
    <cellStyle name="Total 2 3 10 3" xfId="38366"/>
    <cellStyle name="Total 2 3 11" xfId="3712"/>
    <cellStyle name="Total 2 3 11 2" xfId="21304"/>
    <cellStyle name="Total 2 3 11 3" xfId="38792"/>
    <cellStyle name="Total 2 3 12" xfId="4133"/>
    <cellStyle name="Total 2 3 12 2" xfId="21725"/>
    <cellStyle name="Total 2 3 12 3" xfId="39213"/>
    <cellStyle name="Total 2 3 13" xfId="4554"/>
    <cellStyle name="Total 2 3 13 2" xfId="22146"/>
    <cellStyle name="Total 2 3 13 3" xfId="39634"/>
    <cellStyle name="Total 2 3 14" xfId="4965"/>
    <cellStyle name="Total 2 3 14 2" xfId="22557"/>
    <cellStyle name="Total 2 3 14 3" xfId="40045"/>
    <cellStyle name="Total 2 3 15" xfId="5365"/>
    <cellStyle name="Total 2 3 15 2" xfId="22957"/>
    <cellStyle name="Total 2 3 15 3" xfId="40445"/>
    <cellStyle name="Total 2 3 16" xfId="5886"/>
    <cellStyle name="Total 2 3 16 2" xfId="23478"/>
    <cellStyle name="Total 2 3 16 3" xfId="40966"/>
    <cellStyle name="Total 2 3 17" xfId="6485"/>
    <cellStyle name="Total 2 3 17 2" xfId="24045"/>
    <cellStyle name="Total 2 3 17 3" xfId="41533"/>
    <cellStyle name="Total 2 3 18" xfId="7065"/>
    <cellStyle name="Total 2 3 18 2" xfId="24625"/>
    <cellStyle name="Total 2 3 18 3" xfId="42113"/>
    <cellStyle name="Total 2 3 19" xfId="5772"/>
    <cellStyle name="Total 2 3 19 2" xfId="23364"/>
    <cellStyle name="Total 2 3 19 3" xfId="40852"/>
    <cellStyle name="Total 2 3 2" xfId="784"/>
    <cellStyle name="Total 2 3 2 10" xfId="4701"/>
    <cellStyle name="Total 2 3 2 10 2" xfId="22293"/>
    <cellStyle name="Total 2 3 2 10 3" xfId="39781"/>
    <cellStyle name="Total 2 3 2 11" xfId="5102"/>
    <cellStyle name="Total 2 3 2 11 2" xfId="22694"/>
    <cellStyle name="Total 2 3 2 11 3" xfId="40182"/>
    <cellStyle name="Total 2 3 2 12" xfId="5502"/>
    <cellStyle name="Total 2 3 2 12 2" xfId="23094"/>
    <cellStyle name="Total 2 3 2 12 3" xfId="40582"/>
    <cellStyle name="Total 2 3 2 13" xfId="6247"/>
    <cellStyle name="Total 2 3 2 13 2" xfId="23807"/>
    <cellStyle name="Total 2 3 2 13 3" xfId="41295"/>
    <cellStyle name="Total 2 3 2 14" xfId="6848"/>
    <cellStyle name="Total 2 3 2 14 2" xfId="24408"/>
    <cellStyle name="Total 2 3 2 14 3" xfId="41896"/>
    <cellStyle name="Total 2 3 2 15" xfId="7428"/>
    <cellStyle name="Total 2 3 2 15 2" xfId="24988"/>
    <cellStyle name="Total 2 3 2 15 3" xfId="42476"/>
    <cellStyle name="Total 2 3 2 16" xfId="7996"/>
    <cellStyle name="Total 2 3 2 16 2" xfId="25556"/>
    <cellStyle name="Total 2 3 2 16 3" xfId="43044"/>
    <cellStyle name="Total 2 3 2 17" xfId="8564"/>
    <cellStyle name="Total 2 3 2 17 2" xfId="26124"/>
    <cellStyle name="Total 2 3 2 17 3" xfId="43612"/>
    <cellStyle name="Total 2 3 2 18" xfId="9132"/>
    <cellStyle name="Total 2 3 2 18 2" xfId="26692"/>
    <cellStyle name="Total 2 3 2 18 3" xfId="44180"/>
    <cellStyle name="Total 2 3 2 19" xfId="9700"/>
    <cellStyle name="Total 2 3 2 19 2" xfId="27260"/>
    <cellStyle name="Total 2 3 2 19 3" xfId="44748"/>
    <cellStyle name="Total 2 3 2 2" xfId="1277"/>
    <cellStyle name="Total 2 3 2 2 2" xfId="18869"/>
    <cellStyle name="Total 2 3 2 2 3" xfId="36357"/>
    <cellStyle name="Total 2 3 2 20" xfId="10279"/>
    <cellStyle name="Total 2 3 2 20 2" xfId="27839"/>
    <cellStyle name="Total 2 3 2 20 3" xfId="45327"/>
    <cellStyle name="Total 2 3 2 21" xfId="10846"/>
    <cellStyle name="Total 2 3 2 21 2" xfId="28406"/>
    <cellStyle name="Total 2 3 2 21 3" xfId="45894"/>
    <cellStyle name="Total 2 3 2 22" xfId="11356"/>
    <cellStyle name="Total 2 3 2 22 2" xfId="28916"/>
    <cellStyle name="Total 2 3 2 22 3" xfId="46404"/>
    <cellStyle name="Total 2 3 2 23" xfId="11937"/>
    <cellStyle name="Total 2 3 2 23 2" xfId="29497"/>
    <cellStyle name="Total 2 3 2 23 3" xfId="46985"/>
    <cellStyle name="Total 2 3 2 24" xfId="12515"/>
    <cellStyle name="Total 2 3 2 24 2" xfId="30075"/>
    <cellStyle name="Total 2 3 2 24 3" xfId="47563"/>
    <cellStyle name="Total 2 3 2 25" xfId="13091"/>
    <cellStyle name="Total 2 3 2 25 2" xfId="30651"/>
    <cellStyle name="Total 2 3 2 25 3" xfId="48139"/>
    <cellStyle name="Total 2 3 2 26" xfId="13667"/>
    <cellStyle name="Total 2 3 2 26 2" xfId="31227"/>
    <cellStyle name="Total 2 3 2 26 3" xfId="48715"/>
    <cellStyle name="Total 2 3 2 27" xfId="14241"/>
    <cellStyle name="Total 2 3 2 27 2" xfId="31801"/>
    <cellStyle name="Total 2 3 2 27 3" xfId="49289"/>
    <cellStyle name="Total 2 3 2 28" xfId="14797"/>
    <cellStyle name="Total 2 3 2 28 2" xfId="32357"/>
    <cellStyle name="Total 2 3 2 28 3" xfId="49845"/>
    <cellStyle name="Total 2 3 2 29" xfId="15354"/>
    <cellStyle name="Total 2 3 2 29 2" xfId="32914"/>
    <cellStyle name="Total 2 3 2 29 3" xfId="50402"/>
    <cellStyle name="Total 2 3 2 3" xfId="1713"/>
    <cellStyle name="Total 2 3 2 3 2" xfId="19305"/>
    <cellStyle name="Total 2 3 2 3 3" xfId="36793"/>
    <cellStyle name="Total 2 3 2 30" xfId="15912"/>
    <cellStyle name="Total 2 3 2 30 2" xfId="33472"/>
    <cellStyle name="Total 2 3 2 30 3" xfId="50960"/>
    <cellStyle name="Total 2 3 2 31" xfId="16460"/>
    <cellStyle name="Total 2 3 2 31 2" xfId="34020"/>
    <cellStyle name="Total 2 3 2 31 3" xfId="51508"/>
    <cellStyle name="Total 2 3 2 32" xfId="16993"/>
    <cellStyle name="Total 2 3 2 32 2" xfId="34553"/>
    <cellStyle name="Total 2 3 2 32 3" xfId="52041"/>
    <cellStyle name="Total 2 3 2 33" xfId="17514"/>
    <cellStyle name="Total 2 3 2 33 2" xfId="35074"/>
    <cellStyle name="Total 2 3 2 33 3" xfId="52562"/>
    <cellStyle name="Total 2 3 2 34" xfId="18118"/>
    <cellStyle name="Total 2 3 2 35" xfId="35606"/>
    <cellStyle name="Total 2 3 2 36" xfId="53332"/>
    <cellStyle name="Total 2 3 2 37" xfId="53039"/>
    <cellStyle name="Total 2 3 2 4" xfId="2148"/>
    <cellStyle name="Total 2 3 2 4 2" xfId="19740"/>
    <cellStyle name="Total 2 3 2 4 3" xfId="37228"/>
    <cellStyle name="Total 2 3 2 5" xfId="2584"/>
    <cellStyle name="Total 2 3 2 5 2" xfId="20176"/>
    <cellStyle name="Total 2 3 2 5 3" xfId="37664"/>
    <cellStyle name="Total 2 3 2 6" xfId="3150"/>
    <cellStyle name="Total 2 3 2 6 2" xfId="20742"/>
    <cellStyle name="Total 2 3 2 6 3" xfId="38230"/>
    <cellStyle name="Total 2 3 2 7" xfId="3434"/>
    <cellStyle name="Total 2 3 2 7 2" xfId="21026"/>
    <cellStyle name="Total 2 3 2 7 3" xfId="38514"/>
    <cellStyle name="Total 2 3 2 8" xfId="3859"/>
    <cellStyle name="Total 2 3 2 8 2" xfId="21451"/>
    <cellStyle name="Total 2 3 2 8 3" xfId="38939"/>
    <cellStyle name="Total 2 3 2 9" xfId="4280"/>
    <cellStyle name="Total 2 3 2 9 2" xfId="21872"/>
    <cellStyle name="Total 2 3 2 9 3" xfId="39360"/>
    <cellStyle name="Total 2 3 20" xfId="5779"/>
    <cellStyle name="Total 2 3 20 2" xfId="23371"/>
    <cellStyle name="Total 2 3 20 3" xfId="40859"/>
    <cellStyle name="Total 2 3 21" xfId="5718"/>
    <cellStyle name="Total 2 3 21 2" xfId="23310"/>
    <cellStyle name="Total 2 3 21 3" xfId="40798"/>
    <cellStyle name="Total 2 3 22" xfId="6502"/>
    <cellStyle name="Total 2 3 22 2" xfId="24062"/>
    <cellStyle name="Total 2 3 22 3" xfId="41550"/>
    <cellStyle name="Total 2 3 23" xfId="9917"/>
    <cellStyle name="Total 2 3 23 2" xfId="27477"/>
    <cellStyle name="Total 2 3 23 3" xfId="44965"/>
    <cellStyle name="Total 2 3 24" xfId="10087"/>
    <cellStyle name="Total 2 3 24 2" xfId="27647"/>
    <cellStyle name="Total 2 3 24 3" xfId="45135"/>
    <cellStyle name="Total 2 3 25" xfId="11574"/>
    <cellStyle name="Total 2 3 25 2" xfId="29134"/>
    <cellStyle name="Total 2 3 25 3" xfId="46622"/>
    <cellStyle name="Total 2 3 26" xfId="12154"/>
    <cellStyle name="Total 2 3 26 2" xfId="29714"/>
    <cellStyle name="Total 2 3 26 3" xfId="47202"/>
    <cellStyle name="Total 2 3 27" xfId="12732"/>
    <cellStyle name="Total 2 3 27 2" xfId="30292"/>
    <cellStyle name="Total 2 3 27 3" xfId="47780"/>
    <cellStyle name="Total 2 3 28" xfId="13308"/>
    <cellStyle name="Total 2 3 28 2" xfId="30868"/>
    <cellStyle name="Total 2 3 28 3" xfId="48356"/>
    <cellStyle name="Total 2 3 29" xfId="13884"/>
    <cellStyle name="Total 2 3 29 2" xfId="31444"/>
    <cellStyle name="Total 2 3 29 3" xfId="48932"/>
    <cellStyle name="Total 2 3 3" xfId="904"/>
    <cellStyle name="Total 2 3 3 10" xfId="4821"/>
    <cellStyle name="Total 2 3 3 10 2" xfId="22413"/>
    <cellStyle name="Total 2 3 3 10 3" xfId="39901"/>
    <cellStyle name="Total 2 3 3 11" xfId="5222"/>
    <cellStyle name="Total 2 3 3 11 2" xfId="22814"/>
    <cellStyle name="Total 2 3 3 11 3" xfId="40302"/>
    <cellStyle name="Total 2 3 3 12" xfId="5622"/>
    <cellStyle name="Total 2 3 3 12 2" xfId="23214"/>
    <cellStyle name="Total 2 3 3 12 3" xfId="40702"/>
    <cellStyle name="Total 2 3 3 13" xfId="6367"/>
    <cellStyle name="Total 2 3 3 13 2" xfId="23927"/>
    <cellStyle name="Total 2 3 3 13 3" xfId="41415"/>
    <cellStyle name="Total 2 3 3 14" xfId="6968"/>
    <cellStyle name="Total 2 3 3 14 2" xfId="24528"/>
    <cellStyle name="Total 2 3 3 14 3" xfId="42016"/>
    <cellStyle name="Total 2 3 3 15" xfId="7548"/>
    <cellStyle name="Total 2 3 3 15 2" xfId="25108"/>
    <cellStyle name="Total 2 3 3 15 3" xfId="42596"/>
    <cellStyle name="Total 2 3 3 16" xfId="8116"/>
    <cellStyle name="Total 2 3 3 16 2" xfId="25676"/>
    <cellStyle name="Total 2 3 3 16 3" xfId="43164"/>
    <cellStyle name="Total 2 3 3 17" xfId="8684"/>
    <cellStyle name="Total 2 3 3 17 2" xfId="26244"/>
    <cellStyle name="Total 2 3 3 17 3" xfId="43732"/>
    <cellStyle name="Total 2 3 3 18" xfId="9252"/>
    <cellStyle name="Total 2 3 3 18 2" xfId="26812"/>
    <cellStyle name="Total 2 3 3 18 3" xfId="44300"/>
    <cellStyle name="Total 2 3 3 19" xfId="9820"/>
    <cellStyle name="Total 2 3 3 19 2" xfId="27380"/>
    <cellStyle name="Total 2 3 3 19 3" xfId="44868"/>
    <cellStyle name="Total 2 3 3 2" xfId="1397"/>
    <cellStyle name="Total 2 3 3 2 2" xfId="18989"/>
    <cellStyle name="Total 2 3 3 2 3" xfId="36477"/>
    <cellStyle name="Total 2 3 3 20" xfId="10399"/>
    <cellStyle name="Total 2 3 3 20 2" xfId="27959"/>
    <cellStyle name="Total 2 3 3 20 3" xfId="45447"/>
    <cellStyle name="Total 2 3 3 21" xfId="10966"/>
    <cellStyle name="Total 2 3 3 21 2" xfId="28526"/>
    <cellStyle name="Total 2 3 3 21 3" xfId="46014"/>
    <cellStyle name="Total 2 3 3 22" xfId="11476"/>
    <cellStyle name="Total 2 3 3 22 2" xfId="29036"/>
    <cellStyle name="Total 2 3 3 22 3" xfId="46524"/>
    <cellStyle name="Total 2 3 3 23" xfId="12057"/>
    <cellStyle name="Total 2 3 3 23 2" xfId="29617"/>
    <cellStyle name="Total 2 3 3 23 3" xfId="47105"/>
    <cellStyle name="Total 2 3 3 24" xfId="12635"/>
    <cellStyle name="Total 2 3 3 24 2" xfId="30195"/>
    <cellStyle name="Total 2 3 3 24 3" xfId="47683"/>
    <cellStyle name="Total 2 3 3 25" xfId="13211"/>
    <cellStyle name="Total 2 3 3 25 2" xfId="30771"/>
    <cellStyle name="Total 2 3 3 25 3" xfId="48259"/>
    <cellStyle name="Total 2 3 3 26" xfId="13787"/>
    <cellStyle name="Total 2 3 3 26 2" xfId="31347"/>
    <cellStyle name="Total 2 3 3 26 3" xfId="48835"/>
    <cellStyle name="Total 2 3 3 27" xfId="14361"/>
    <cellStyle name="Total 2 3 3 27 2" xfId="31921"/>
    <cellStyle name="Total 2 3 3 27 3" xfId="49409"/>
    <cellStyle name="Total 2 3 3 28" xfId="14917"/>
    <cellStyle name="Total 2 3 3 28 2" xfId="32477"/>
    <cellStyle name="Total 2 3 3 28 3" xfId="49965"/>
    <cellStyle name="Total 2 3 3 29" xfId="15474"/>
    <cellStyle name="Total 2 3 3 29 2" xfId="33034"/>
    <cellStyle name="Total 2 3 3 29 3" xfId="50522"/>
    <cellStyle name="Total 2 3 3 3" xfId="1833"/>
    <cellStyle name="Total 2 3 3 3 2" xfId="19425"/>
    <cellStyle name="Total 2 3 3 3 3" xfId="36913"/>
    <cellStyle name="Total 2 3 3 30" xfId="16032"/>
    <cellStyle name="Total 2 3 3 30 2" xfId="33592"/>
    <cellStyle name="Total 2 3 3 30 3" xfId="51080"/>
    <cellStyle name="Total 2 3 3 31" xfId="16580"/>
    <cellStyle name="Total 2 3 3 31 2" xfId="34140"/>
    <cellStyle name="Total 2 3 3 31 3" xfId="51628"/>
    <cellStyle name="Total 2 3 3 32" xfId="17113"/>
    <cellStyle name="Total 2 3 3 32 2" xfId="34673"/>
    <cellStyle name="Total 2 3 3 32 3" xfId="52161"/>
    <cellStyle name="Total 2 3 3 33" xfId="17634"/>
    <cellStyle name="Total 2 3 3 33 2" xfId="35194"/>
    <cellStyle name="Total 2 3 3 33 3" xfId="52682"/>
    <cellStyle name="Total 2 3 3 34" xfId="18238"/>
    <cellStyle name="Total 2 3 3 35" xfId="35726"/>
    <cellStyle name="Total 2 3 3 36" xfId="53452"/>
    <cellStyle name="Total 2 3 3 37" xfId="53203"/>
    <cellStyle name="Total 2 3 3 4" xfId="2268"/>
    <cellStyle name="Total 2 3 3 4 2" xfId="19860"/>
    <cellStyle name="Total 2 3 3 4 3" xfId="37348"/>
    <cellStyle name="Total 2 3 3 5" xfId="2704"/>
    <cellStyle name="Total 2 3 3 5 2" xfId="20296"/>
    <cellStyle name="Total 2 3 3 5 3" xfId="37784"/>
    <cellStyle name="Total 2 3 3 6" xfId="2899"/>
    <cellStyle name="Total 2 3 3 6 2" xfId="20491"/>
    <cellStyle name="Total 2 3 3 6 3" xfId="37979"/>
    <cellStyle name="Total 2 3 3 7" xfId="3554"/>
    <cellStyle name="Total 2 3 3 7 2" xfId="21146"/>
    <cellStyle name="Total 2 3 3 7 3" xfId="38634"/>
    <cellStyle name="Total 2 3 3 8" xfId="3979"/>
    <cellStyle name="Total 2 3 3 8 2" xfId="21571"/>
    <cellStyle name="Total 2 3 3 8 3" xfId="39059"/>
    <cellStyle name="Total 2 3 3 9" xfId="4400"/>
    <cellStyle name="Total 2 3 3 9 2" xfId="21992"/>
    <cellStyle name="Total 2 3 3 9 3" xfId="39480"/>
    <cellStyle name="Total 2 3 30" xfId="11745"/>
    <cellStyle name="Total 2 3 30 2" xfId="29305"/>
    <cellStyle name="Total 2 3 30 3" xfId="46793"/>
    <cellStyle name="Total 2 3 31" xfId="11603"/>
    <cellStyle name="Total 2 3 31 2" xfId="29163"/>
    <cellStyle name="Total 2 3 31 3" xfId="46651"/>
    <cellStyle name="Total 2 3 32" xfId="15570"/>
    <cellStyle name="Total 2 3 32 2" xfId="33130"/>
    <cellStyle name="Total 2 3 32 3" xfId="50618"/>
    <cellStyle name="Total 2 3 33" xfId="13331"/>
    <cellStyle name="Total 2 3 33 2" xfId="30891"/>
    <cellStyle name="Total 2 3 33 3" xfId="48379"/>
    <cellStyle name="Total 2 3 34" xfId="16676"/>
    <cellStyle name="Total 2 3 34 2" xfId="34236"/>
    <cellStyle name="Total 2 3 34 3" xfId="51724"/>
    <cellStyle name="Total 2 3 35" xfId="14469"/>
    <cellStyle name="Total 2 3 35 2" xfId="32029"/>
    <cellStyle name="Total 2 3 35 3" xfId="49517"/>
    <cellStyle name="Total 2 3 36" xfId="17802"/>
    <cellStyle name="Total 2 3 37" xfId="35290"/>
    <cellStyle name="Total 2 3 38" xfId="53183"/>
    <cellStyle name="Total 2 3 39" xfId="53770"/>
    <cellStyle name="Total 2 3 4" xfId="636"/>
    <cellStyle name="Total 2 3 4 10" xfId="10699"/>
    <cellStyle name="Total 2 3 4 10 2" xfId="28259"/>
    <cellStyle name="Total 2 3 4 10 3" xfId="45747"/>
    <cellStyle name="Total 2 3 4 11" xfId="11210"/>
    <cellStyle name="Total 2 3 4 11 2" xfId="28770"/>
    <cellStyle name="Total 2 3 4 11 3" xfId="46258"/>
    <cellStyle name="Total 2 3 4 12" xfId="11790"/>
    <cellStyle name="Total 2 3 4 12 2" xfId="29350"/>
    <cellStyle name="Total 2 3 4 12 3" xfId="46838"/>
    <cellStyle name="Total 2 3 4 13" xfId="12368"/>
    <cellStyle name="Total 2 3 4 13 2" xfId="29928"/>
    <cellStyle name="Total 2 3 4 13 3" xfId="47416"/>
    <cellStyle name="Total 2 3 4 14" xfId="12945"/>
    <cellStyle name="Total 2 3 4 14 2" xfId="30505"/>
    <cellStyle name="Total 2 3 4 14 3" xfId="47993"/>
    <cellStyle name="Total 2 3 4 15" xfId="13520"/>
    <cellStyle name="Total 2 3 4 15 2" xfId="31080"/>
    <cellStyle name="Total 2 3 4 15 3" xfId="48568"/>
    <cellStyle name="Total 2 3 4 16" xfId="14095"/>
    <cellStyle name="Total 2 3 4 16 2" xfId="31655"/>
    <cellStyle name="Total 2 3 4 16 3" xfId="49143"/>
    <cellStyle name="Total 2 3 4 17" xfId="14652"/>
    <cellStyle name="Total 2 3 4 17 2" xfId="32212"/>
    <cellStyle name="Total 2 3 4 17 3" xfId="49700"/>
    <cellStyle name="Total 2 3 4 18" xfId="15208"/>
    <cellStyle name="Total 2 3 4 18 2" xfId="32768"/>
    <cellStyle name="Total 2 3 4 18 3" xfId="50256"/>
    <cellStyle name="Total 2 3 4 19" xfId="15769"/>
    <cellStyle name="Total 2 3 4 19 2" xfId="33329"/>
    <cellStyle name="Total 2 3 4 19 3" xfId="50817"/>
    <cellStyle name="Total 2 3 4 2" xfId="6100"/>
    <cellStyle name="Total 2 3 4 2 2" xfId="23670"/>
    <cellStyle name="Total 2 3 4 2 3" xfId="41158"/>
    <cellStyle name="Total 2 3 4 20" xfId="16315"/>
    <cellStyle name="Total 2 3 4 20 2" xfId="33875"/>
    <cellStyle name="Total 2 3 4 20 3" xfId="51363"/>
    <cellStyle name="Total 2 3 4 21" xfId="16856"/>
    <cellStyle name="Total 2 3 4 21 2" xfId="34416"/>
    <cellStyle name="Total 2 3 4 21 3" xfId="51904"/>
    <cellStyle name="Total 2 3 4 22" xfId="17377"/>
    <cellStyle name="Total 2 3 4 22 2" xfId="34937"/>
    <cellStyle name="Total 2 3 4 22 3" xfId="52425"/>
    <cellStyle name="Total 2 3 4 23" xfId="17981"/>
    <cellStyle name="Total 2 3 4 24" xfId="35469"/>
    <cellStyle name="Total 2 3 4 3" xfId="6701"/>
    <cellStyle name="Total 2 3 4 3 2" xfId="24261"/>
    <cellStyle name="Total 2 3 4 3 3" xfId="41749"/>
    <cellStyle name="Total 2 3 4 4" xfId="7281"/>
    <cellStyle name="Total 2 3 4 4 2" xfId="24841"/>
    <cellStyle name="Total 2 3 4 4 3" xfId="42329"/>
    <cellStyle name="Total 2 3 4 5" xfId="7849"/>
    <cellStyle name="Total 2 3 4 5 2" xfId="25409"/>
    <cellStyle name="Total 2 3 4 5 3" xfId="42897"/>
    <cellStyle name="Total 2 3 4 6" xfId="8417"/>
    <cellStyle name="Total 2 3 4 6 2" xfId="25977"/>
    <cellStyle name="Total 2 3 4 6 3" xfId="43465"/>
    <cellStyle name="Total 2 3 4 7" xfId="8985"/>
    <cellStyle name="Total 2 3 4 7 2" xfId="26545"/>
    <cellStyle name="Total 2 3 4 7 3" xfId="44033"/>
    <cellStyle name="Total 2 3 4 8" xfId="9553"/>
    <cellStyle name="Total 2 3 4 8 2" xfId="27113"/>
    <cellStyle name="Total 2 3 4 8 3" xfId="44601"/>
    <cellStyle name="Total 2 3 4 9" xfId="10132"/>
    <cellStyle name="Total 2 3 4 9 2" xfId="27692"/>
    <cellStyle name="Total 2 3 4 9 3" xfId="45180"/>
    <cellStyle name="Total 2 3 5" xfId="1128"/>
    <cellStyle name="Total 2 3 5 2" xfId="18732"/>
    <cellStyle name="Total 2 3 5 3" xfId="36220"/>
    <cellStyle name="Total 2 3 6" xfId="1564"/>
    <cellStyle name="Total 2 3 6 2" xfId="19156"/>
    <cellStyle name="Total 2 3 6 3" xfId="36644"/>
    <cellStyle name="Total 2 3 7" xfId="1999"/>
    <cellStyle name="Total 2 3 7 2" xfId="19591"/>
    <cellStyle name="Total 2 3 7 3" xfId="37079"/>
    <cellStyle name="Total 2 3 8" xfId="2435"/>
    <cellStyle name="Total 2 3 8 2" xfId="20027"/>
    <cellStyle name="Total 2 3 8 3" xfId="37515"/>
    <cellStyle name="Total 2 3 9" xfId="2949"/>
    <cellStyle name="Total 2 3 9 2" xfId="20541"/>
    <cellStyle name="Total 2 3 9 3" xfId="38029"/>
    <cellStyle name="Total 2 30" xfId="1081"/>
    <cellStyle name="Total 2 30 2" xfId="18697"/>
    <cellStyle name="Total 2 30 3" xfId="36185"/>
    <cellStyle name="Total 2 31" xfId="1517"/>
    <cellStyle name="Total 2 31 2" xfId="19109"/>
    <cellStyle name="Total 2 31 3" xfId="36597"/>
    <cellStyle name="Total 2 32" xfId="1953"/>
    <cellStyle name="Total 2 32 2" xfId="19545"/>
    <cellStyle name="Total 2 32 3" xfId="37033"/>
    <cellStyle name="Total 2 33" xfId="2989"/>
    <cellStyle name="Total 2 33 2" xfId="20581"/>
    <cellStyle name="Total 2 33 3" xfId="38069"/>
    <cellStyle name="Total 2 34" xfId="3006"/>
    <cellStyle name="Total 2 34 2" xfId="20598"/>
    <cellStyle name="Total 2 34 3" xfId="38086"/>
    <cellStyle name="Total 2 35" xfId="3240"/>
    <cellStyle name="Total 2 35 2" xfId="20832"/>
    <cellStyle name="Total 2 35 3" xfId="38320"/>
    <cellStyle name="Total 2 36" xfId="3670"/>
    <cellStyle name="Total 2 36 2" xfId="21262"/>
    <cellStyle name="Total 2 36 3" xfId="38750"/>
    <cellStyle name="Total 2 37" xfId="4093"/>
    <cellStyle name="Total 2 37 2" xfId="21685"/>
    <cellStyle name="Total 2 37 3" xfId="39173"/>
    <cellStyle name="Total 2 38" xfId="4514"/>
    <cellStyle name="Total 2 38 2" xfId="22106"/>
    <cellStyle name="Total 2 38 3" xfId="39594"/>
    <cellStyle name="Total 2 39" xfId="5759"/>
    <cellStyle name="Total 2 39 2" xfId="23351"/>
    <cellStyle name="Total 2 39 3" xfId="40839"/>
    <cellStyle name="Total 2 4" xfId="240"/>
    <cellStyle name="Total 2 4 10" xfId="3253"/>
    <cellStyle name="Total 2 4 10 2" xfId="20845"/>
    <cellStyle name="Total 2 4 10 3" xfId="38333"/>
    <cellStyle name="Total 2 4 11" xfId="3682"/>
    <cellStyle name="Total 2 4 11 2" xfId="21274"/>
    <cellStyle name="Total 2 4 11 3" xfId="38762"/>
    <cellStyle name="Total 2 4 12" xfId="4105"/>
    <cellStyle name="Total 2 4 12 2" xfId="21697"/>
    <cellStyle name="Total 2 4 12 3" xfId="39185"/>
    <cellStyle name="Total 2 4 13" xfId="4526"/>
    <cellStyle name="Total 2 4 13 2" xfId="22118"/>
    <cellStyle name="Total 2 4 13 3" xfId="39606"/>
    <cellStyle name="Total 2 4 14" xfId="4941"/>
    <cellStyle name="Total 2 4 14 2" xfId="22533"/>
    <cellStyle name="Total 2 4 14 3" xfId="40021"/>
    <cellStyle name="Total 2 4 15" xfId="5341"/>
    <cellStyle name="Total 2 4 15 2" xfId="22933"/>
    <cellStyle name="Total 2 4 15 3" xfId="40421"/>
    <cellStyle name="Total 2 4 16" xfId="5852"/>
    <cellStyle name="Total 2 4 16 2" xfId="23444"/>
    <cellStyle name="Total 2 4 16 3" xfId="40932"/>
    <cellStyle name="Total 2 4 17" xfId="5719"/>
    <cellStyle name="Total 2 4 17 2" xfId="23311"/>
    <cellStyle name="Total 2 4 17 3" xfId="40799"/>
    <cellStyle name="Total 2 4 18" xfId="5909"/>
    <cellStyle name="Total 2 4 18 2" xfId="23501"/>
    <cellStyle name="Total 2 4 18 3" xfId="40989"/>
    <cellStyle name="Total 2 4 19" xfId="6501"/>
    <cellStyle name="Total 2 4 19 2" xfId="24061"/>
    <cellStyle name="Total 2 4 19 3" xfId="41549"/>
    <cellStyle name="Total 2 4 2" xfId="760"/>
    <cellStyle name="Total 2 4 2 10" xfId="4677"/>
    <cellStyle name="Total 2 4 2 10 2" xfId="22269"/>
    <cellStyle name="Total 2 4 2 10 3" xfId="39757"/>
    <cellStyle name="Total 2 4 2 11" xfId="5078"/>
    <cellStyle name="Total 2 4 2 11 2" xfId="22670"/>
    <cellStyle name="Total 2 4 2 11 3" xfId="40158"/>
    <cellStyle name="Total 2 4 2 12" xfId="5478"/>
    <cellStyle name="Total 2 4 2 12 2" xfId="23070"/>
    <cellStyle name="Total 2 4 2 12 3" xfId="40558"/>
    <cellStyle name="Total 2 4 2 13" xfId="6223"/>
    <cellStyle name="Total 2 4 2 13 2" xfId="23783"/>
    <cellStyle name="Total 2 4 2 13 3" xfId="41271"/>
    <cellStyle name="Total 2 4 2 14" xfId="6824"/>
    <cellStyle name="Total 2 4 2 14 2" xfId="24384"/>
    <cellStyle name="Total 2 4 2 14 3" xfId="41872"/>
    <cellStyle name="Total 2 4 2 15" xfId="7404"/>
    <cellStyle name="Total 2 4 2 15 2" xfId="24964"/>
    <cellStyle name="Total 2 4 2 15 3" xfId="42452"/>
    <cellStyle name="Total 2 4 2 16" xfId="7972"/>
    <cellStyle name="Total 2 4 2 16 2" xfId="25532"/>
    <cellStyle name="Total 2 4 2 16 3" xfId="43020"/>
    <cellStyle name="Total 2 4 2 17" xfId="8540"/>
    <cellStyle name="Total 2 4 2 17 2" xfId="26100"/>
    <cellStyle name="Total 2 4 2 17 3" xfId="43588"/>
    <cellStyle name="Total 2 4 2 18" xfId="9108"/>
    <cellStyle name="Total 2 4 2 18 2" xfId="26668"/>
    <cellStyle name="Total 2 4 2 18 3" xfId="44156"/>
    <cellStyle name="Total 2 4 2 19" xfId="9676"/>
    <cellStyle name="Total 2 4 2 19 2" xfId="27236"/>
    <cellStyle name="Total 2 4 2 19 3" xfId="44724"/>
    <cellStyle name="Total 2 4 2 2" xfId="1253"/>
    <cellStyle name="Total 2 4 2 2 2" xfId="18845"/>
    <cellStyle name="Total 2 4 2 2 3" xfId="36333"/>
    <cellStyle name="Total 2 4 2 20" xfId="10255"/>
    <cellStyle name="Total 2 4 2 20 2" xfId="27815"/>
    <cellStyle name="Total 2 4 2 20 3" xfId="45303"/>
    <cellStyle name="Total 2 4 2 21" xfId="10822"/>
    <cellStyle name="Total 2 4 2 21 2" xfId="28382"/>
    <cellStyle name="Total 2 4 2 21 3" xfId="45870"/>
    <cellStyle name="Total 2 4 2 22" xfId="11332"/>
    <cellStyle name="Total 2 4 2 22 2" xfId="28892"/>
    <cellStyle name="Total 2 4 2 22 3" xfId="46380"/>
    <cellStyle name="Total 2 4 2 23" xfId="11913"/>
    <cellStyle name="Total 2 4 2 23 2" xfId="29473"/>
    <cellStyle name="Total 2 4 2 23 3" xfId="46961"/>
    <cellStyle name="Total 2 4 2 24" xfId="12491"/>
    <cellStyle name="Total 2 4 2 24 2" xfId="30051"/>
    <cellStyle name="Total 2 4 2 24 3" xfId="47539"/>
    <cellStyle name="Total 2 4 2 25" xfId="13067"/>
    <cellStyle name="Total 2 4 2 25 2" xfId="30627"/>
    <cellStyle name="Total 2 4 2 25 3" xfId="48115"/>
    <cellStyle name="Total 2 4 2 26" xfId="13643"/>
    <cellStyle name="Total 2 4 2 26 2" xfId="31203"/>
    <cellStyle name="Total 2 4 2 26 3" xfId="48691"/>
    <cellStyle name="Total 2 4 2 27" xfId="14217"/>
    <cellStyle name="Total 2 4 2 27 2" xfId="31777"/>
    <cellStyle name="Total 2 4 2 27 3" xfId="49265"/>
    <cellStyle name="Total 2 4 2 28" xfId="14773"/>
    <cellStyle name="Total 2 4 2 28 2" xfId="32333"/>
    <cellStyle name="Total 2 4 2 28 3" xfId="49821"/>
    <cellStyle name="Total 2 4 2 29" xfId="15330"/>
    <cellStyle name="Total 2 4 2 29 2" xfId="32890"/>
    <cellStyle name="Total 2 4 2 29 3" xfId="50378"/>
    <cellStyle name="Total 2 4 2 3" xfId="1689"/>
    <cellStyle name="Total 2 4 2 3 2" xfId="19281"/>
    <cellStyle name="Total 2 4 2 3 3" xfId="36769"/>
    <cellStyle name="Total 2 4 2 30" xfId="15888"/>
    <cellStyle name="Total 2 4 2 30 2" xfId="33448"/>
    <cellStyle name="Total 2 4 2 30 3" xfId="50936"/>
    <cellStyle name="Total 2 4 2 31" xfId="16436"/>
    <cellStyle name="Total 2 4 2 31 2" xfId="33996"/>
    <cellStyle name="Total 2 4 2 31 3" xfId="51484"/>
    <cellStyle name="Total 2 4 2 32" xfId="16969"/>
    <cellStyle name="Total 2 4 2 32 2" xfId="34529"/>
    <cellStyle name="Total 2 4 2 32 3" xfId="52017"/>
    <cellStyle name="Total 2 4 2 33" xfId="17490"/>
    <cellStyle name="Total 2 4 2 33 2" xfId="35050"/>
    <cellStyle name="Total 2 4 2 33 3" xfId="52538"/>
    <cellStyle name="Total 2 4 2 34" xfId="18094"/>
    <cellStyle name="Total 2 4 2 35" xfId="35582"/>
    <cellStyle name="Total 2 4 2 36" xfId="53308"/>
    <cellStyle name="Total 2 4 2 37" xfId="53821"/>
    <cellStyle name="Total 2 4 2 4" xfId="2124"/>
    <cellStyle name="Total 2 4 2 4 2" xfId="19716"/>
    <cellStyle name="Total 2 4 2 4 3" xfId="37204"/>
    <cellStyle name="Total 2 4 2 5" xfId="2560"/>
    <cellStyle name="Total 2 4 2 5 2" xfId="20152"/>
    <cellStyle name="Total 2 4 2 5 3" xfId="37640"/>
    <cellStyle name="Total 2 4 2 6" xfId="2802"/>
    <cellStyle name="Total 2 4 2 6 2" xfId="20394"/>
    <cellStyle name="Total 2 4 2 6 3" xfId="37882"/>
    <cellStyle name="Total 2 4 2 7" xfId="3410"/>
    <cellStyle name="Total 2 4 2 7 2" xfId="21002"/>
    <cellStyle name="Total 2 4 2 7 3" xfId="38490"/>
    <cellStyle name="Total 2 4 2 8" xfId="3835"/>
    <cellStyle name="Total 2 4 2 8 2" xfId="21427"/>
    <cellStyle name="Total 2 4 2 8 3" xfId="38915"/>
    <cellStyle name="Total 2 4 2 9" xfId="4256"/>
    <cellStyle name="Total 2 4 2 9 2" xfId="21848"/>
    <cellStyle name="Total 2 4 2 9 3" xfId="39336"/>
    <cellStyle name="Total 2 4 20" xfId="7085"/>
    <cellStyle name="Total 2 4 20 2" xfId="24645"/>
    <cellStyle name="Total 2 4 20 3" xfId="42133"/>
    <cellStyle name="Total 2 4 21" xfId="7653"/>
    <cellStyle name="Total 2 4 21 2" xfId="25213"/>
    <cellStyle name="Total 2 4 21 3" xfId="42701"/>
    <cellStyle name="Total 2 4 22" xfId="8221"/>
    <cellStyle name="Total 2 4 22 2" xfId="25781"/>
    <cellStyle name="Total 2 4 22 3" xfId="43269"/>
    <cellStyle name="Total 2 4 23" xfId="8793"/>
    <cellStyle name="Total 2 4 23 2" xfId="26353"/>
    <cellStyle name="Total 2 4 23 3" xfId="43841"/>
    <cellStyle name="Total 2 4 24" xfId="5775"/>
    <cellStyle name="Total 2 4 24 2" xfId="23367"/>
    <cellStyle name="Total 2 4 24 3" xfId="40855"/>
    <cellStyle name="Total 2 4 25" xfId="9508"/>
    <cellStyle name="Total 2 4 25 2" xfId="27068"/>
    <cellStyle name="Total 2 4 25 3" xfId="44556"/>
    <cellStyle name="Total 2 4 26" xfId="10151"/>
    <cellStyle name="Total 2 4 26 2" xfId="27711"/>
    <cellStyle name="Total 2 4 26 3" xfId="45199"/>
    <cellStyle name="Total 2 4 27" xfId="11596"/>
    <cellStyle name="Total 2 4 27 2" xfId="29156"/>
    <cellStyle name="Total 2 4 27 3" xfId="46644"/>
    <cellStyle name="Total 2 4 28" xfId="12175"/>
    <cellStyle name="Total 2 4 28 2" xfId="29735"/>
    <cellStyle name="Total 2 4 28 3" xfId="47223"/>
    <cellStyle name="Total 2 4 29" xfId="12754"/>
    <cellStyle name="Total 2 4 29 2" xfId="30314"/>
    <cellStyle name="Total 2 4 29 3" xfId="47802"/>
    <cellStyle name="Total 2 4 3" xfId="880"/>
    <cellStyle name="Total 2 4 3 10" xfId="4797"/>
    <cellStyle name="Total 2 4 3 10 2" xfId="22389"/>
    <cellStyle name="Total 2 4 3 10 3" xfId="39877"/>
    <cellStyle name="Total 2 4 3 11" xfId="5198"/>
    <cellStyle name="Total 2 4 3 11 2" xfId="22790"/>
    <cellStyle name="Total 2 4 3 11 3" xfId="40278"/>
    <cellStyle name="Total 2 4 3 12" xfId="5598"/>
    <cellStyle name="Total 2 4 3 12 2" xfId="23190"/>
    <cellStyle name="Total 2 4 3 12 3" xfId="40678"/>
    <cellStyle name="Total 2 4 3 13" xfId="6343"/>
    <cellStyle name="Total 2 4 3 13 2" xfId="23903"/>
    <cellStyle name="Total 2 4 3 13 3" xfId="41391"/>
    <cellStyle name="Total 2 4 3 14" xfId="6944"/>
    <cellStyle name="Total 2 4 3 14 2" xfId="24504"/>
    <cellStyle name="Total 2 4 3 14 3" xfId="41992"/>
    <cellStyle name="Total 2 4 3 15" xfId="7524"/>
    <cellStyle name="Total 2 4 3 15 2" xfId="25084"/>
    <cellStyle name="Total 2 4 3 15 3" xfId="42572"/>
    <cellStyle name="Total 2 4 3 16" xfId="8092"/>
    <cellStyle name="Total 2 4 3 16 2" xfId="25652"/>
    <cellStyle name="Total 2 4 3 16 3" xfId="43140"/>
    <cellStyle name="Total 2 4 3 17" xfId="8660"/>
    <cellStyle name="Total 2 4 3 17 2" xfId="26220"/>
    <cellStyle name="Total 2 4 3 17 3" xfId="43708"/>
    <cellStyle name="Total 2 4 3 18" xfId="9228"/>
    <cellStyle name="Total 2 4 3 18 2" xfId="26788"/>
    <cellStyle name="Total 2 4 3 18 3" xfId="44276"/>
    <cellStyle name="Total 2 4 3 19" xfId="9796"/>
    <cellStyle name="Total 2 4 3 19 2" xfId="27356"/>
    <cellStyle name="Total 2 4 3 19 3" xfId="44844"/>
    <cellStyle name="Total 2 4 3 2" xfId="1373"/>
    <cellStyle name="Total 2 4 3 2 2" xfId="18965"/>
    <cellStyle name="Total 2 4 3 2 3" xfId="36453"/>
    <cellStyle name="Total 2 4 3 20" xfId="10375"/>
    <cellStyle name="Total 2 4 3 20 2" xfId="27935"/>
    <cellStyle name="Total 2 4 3 20 3" xfId="45423"/>
    <cellStyle name="Total 2 4 3 21" xfId="10942"/>
    <cellStyle name="Total 2 4 3 21 2" xfId="28502"/>
    <cellStyle name="Total 2 4 3 21 3" xfId="45990"/>
    <cellStyle name="Total 2 4 3 22" xfId="11452"/>
    <cellStyle name="Total 2 4 3 22 2" xfId="29012"/>
    <cellStyle name="Total 2 4 3 22 3" xfId="46500"/>
    <cellStyle name="Total 2 4 3 23" xfId="12033"/>
    <cellStyle name="Total 2 4 3 23 2" xfId="29593"/>
    <cellStyle name="Total 2 4 3 23 3" xfId="47081"/>
    <cellStyle name="Total 2 4 3 24" xfId="12611"/>
    <cellStyle name="Total 2 4 3 24 2" xfId="30171"/>
    <cellStyle name="Total 2 4 3 24 3" xfId="47659"/>
    <cellStyle name="Total 2 4 3 25" xfId="13187"/>
    <cellStyle name="Total 2 4 3 25 2" xfId="30747"/>
    <cellStyle name="Total 2 4 3 25 3" xfId="48235"/>
    <cellStyle name="Total 2 4 3 26" xfId="13763"/>
    <cellStyle name="Total 2 4 3 26 2" xfId="31323"/>
    <cellStyle name="Total 2 4 3 26 3" xfId="48811"/>
    <cellStyle name="Total 2 4 3 27" xfId="14337"/>
    <cellStyle name="Total 2 4 3 27 2" xfId="31897"/>
    <cellStyle name="Total 2 4 3 27 3" xfId="49385"/>
    <cellStyle name="Total 2 4 3 28" xfId="14893"/>
    <cellStyle name="Total 2 4 3 28 2" xfId="32453"/>
    <cellStyle name="Total 2 4 3 28 3" xfId="49941"/>
    <cellStyle name="Total 2 4 3 29" xfId="15450"/>
    <cellStyle name="Total 2 4 3 29 2" xfId="33010"/>
    <cellStyle name="Total 2 4 3 29 3" xfId="50498"/>
    <cellStyle name="Total 2 4 3 3" xfId="1809"/>
    <cellStyle name="Total 2 4 3 3 2" xfId="19401"/>
    <cellStyle name="Total 2 4 3 3 3" xfId="36889"/>
    <cellStyle name="Total 2 4 3 30" xfId="16008"/>
    <cellStyle name="Total 2 4 3 30 2" xfId="33568"/>
    <cellStyle name="Total 2 4 3 30 3" xfId="51056"/>
    <cellStyle name="Total 2 4 3 31" xfId="16556"/>
    <cellStyle name="Total 2 4 3 31 2" xfId="34116"/>
    <cellStyle name="Total 2 4 3 31 3" xfId="51604"/>
    <cellStyle name="Total 2 4 3 32" xfId="17089"/>
    <cellStyle name="Total 2 4 3 32 2" xfId="34649"/>
    <cellStyle name="Total 2 4 3 32 3" xfId="52137"/>
    <cellStyle name="Total 2 4 3 33" xfId="17610"/>
    <cellStyle name="Total 2 4 3 33 2" xfId="35170"/>
    <cellStyle name="Total 2 4 3 33 3" xfId="52658"/>
    <cellStyle name="Total 2 4 3 34" xfId="18214"/>
    <cellStyle name="Total 2 4 3 35" xfId="35702"/>
    <cellStyle name="Total 2 4 3 36" xfId="53428"/>
    <cellStyle name="Total 2 4 3 37" xfId="53152"/>
    <cellStyle name="Total 2 4 3 4" xfId="2244"/>
    <cellStyle name="Total 2 4 3 4 2" xfId="19836"/>
    <cellStyle name="Total 2 4 3 4 3" xfId="37324"/>
    <cellStyle name="Total 2 4 3 5" xfId="2680"/>
    <cellStyle name="Total 2 4 3 5 2" xfId="20272"/>
    <cellStyle name="Total 2 4 3 5 3" xfId="37760"/>
    <cellStyle name="Total 2 4 3 6" xfId="2969"/>
    <cellStyle name="Total 2 4 3 6 2" xfId="20561"/>
    <cellStyle name="Total 2 4 3 6 3" xfId="38049"/>
    <cellStyle name="Total 2 4 3 7" xfId="3530"/>
    <cellStyle name="Total 2 4 3 7 2" xfId="21122"/>
    <cellStyle name="Total 2 4 3 7 3" xfId="38610"/>
    <cellStyle name="Total 2 4 3 8" xfId="3955"/>
    <cellStyle name="Total 2 4 3 8 2" xfId="21547"/>
    <cellStyle name="Total 2 4 3 8 3" xfId="39035"/>
    <cellStyle name="Total 2 4 3 9" xfId="4376"/>
    <cellStyle name="Total 2 4 3 9 2" xfId="21968"/>
    <cellStyle name="Total 2 4 3 9 3" xfId="39456"/>
    <cellStyle name="Total 2 4 30" xfId="13324"/>
    <cellStyle name="Total 2 4 30 2" xfId="30884"/>
    <cellStyle name="Total 2 4 30 3" xfId="48372"/>
    <cellStyle name="Total 2 4 31" xfId="13904"/>
    <cellStyle name="Total 2 4 31 2" xfId="31464"/>
    <cellStyle name="Total 2 4 31 3" xfId="48952"/>
    <cellStyle name="Total 2 4 32" xfId="14468"/>
    <cellStyle name="Total 2 4 32 2" xfId="32028"/>
    <cellStyle name="Total 2 4 32 3" xfId="49516"/>
    <cellStyle name="Total 2 4 33" xfId="15018"/>
    <cellStyle name="Total 2 4 33 2" xfId="32578"/>
    <cellStyle name="Total 2 4 33 3" xfId="50066"/>
    <cellStyle name="Total 2 4 34" xfId="15590"/>
    <cellStyle name="Total 2 4 34 2" xfId="33150"/>
    <cellStyle name="Total 2 4 34 3" xfId="50638"/>
    <cellStyle name="Total 2 4 35" xfId="16133"/>
    <cellStyle name="Total 2 4 35 2" xfId="33693"/>
    <cellStyle name="Total 2 4 35 3" xfId="51181"/>
    <cellStyle name="Total 2 4 36" xfId="17778"/>
    <cellStyle name="Total 2 4 37" xfId="17733"/>
    <cellStyle name="Total 2 4 38" xfId="53149"/>
    <cellStyle name="Total 2 4 39" xfId="53850"/>
    <cellStyle name="Total 2 4 4" xfId="602"/>
    <cellStyle name="Total 2 4 4 10" xfId="10666"/>
    <cellStyle name="Total 2 4 4 10 2" xfId="28226"/>
    <cellStyle name="Total 2 4 4 10 3" xfId="45714"/>
    <cellStyle name="Total 2 4 4 11" xfId="11177"/>
    <cellStyle name="Total 2 4 4 11 2" xfId="28737"/>
    <cellStyle name="Total 2 4 4 11 3" xfId="46225"/>
    <cellStyle name="Total 2 4 4 12" xfId="11756"/>
    <cellStyle name="Total 2 4 4 12 2" xfId="29316"/>
    <cellStyle name="Total 2 4 4 12 3" xfId="46804"/>
    <cellStyle name="Total 2 4 4 13" xfId="12334"/>
    <cellStyle name="Total 2 4 4 13 2" xfId="29894"/>
    <cellStyle name="Total 2 4 4 13 3" xfId="47382"/>
    <cellStyle name="Total 2 4 4 14" xfId="12912"/>
    <cellStyle name="Total 2 4 4 14 2" xfId="30472"/>
    <cellStyle name="Total 2 4 4 14 3" xfId="47960"/>
    <cellStyle name="Total 2 4 4 15" xfId="13488"/>
    <cellStyle name="Total 2 4 4 15 2" xfId="31048"/>
    <cellStyle name="Total 2 4 4 15 3" xfId="48536"/>
    <cellStyle name="Total 2 4 4 16" xfId="14062"/>
    <cellStyle name="Total 2 4 4 16 2" xfId="31622"/>
    <cellStyle name="Total 2 4 4 16 3" xfId="49110"/>
    <cellStyle name="Total 2 4 4 17" xfId="14622"/>
    <cellStyle name="Total 2 4 4 17 2" xfId="32182"/>
    <cellStyle name="Total 2 4 4 17 3" xfId="49670"/>
    <cellStyle name="Total 2 4 4 18" xfId="15176"/>
    <cellStyle name="Total 2 4 4 18 2" xfId="32736"/>
    <cellStyle name="Total 2 4 4 18 3" xfId="50224"/>
    <cellStyle name="Total 2 4 4 19" xfId="15741"/>
    <cellStyle name="Total 2 4 4 19 2" xfId="33301"/>
    <cellStyle name="Total 2 4 4 19 3" xfId="50789"/>
    <cellStyle name="Total 2 4 4 2" xfId="6066"/>
    <cellStyle name="Total 2 4 4 2 2" xfId="23646"/>
    <cellStyle name="Total 2 4 4 2 3" xfId="41134"/>
    <cellStyle name="Total 2 4 4 20" xfId="16287"/>
    <cellStyle name="Total 2 4 4 20 2" xfId="33847"/>
    <cellStyle name="Total 2 4 4 20 3" xfId="51335"/>
    <cellStyle name="Total 2 4 4 21" xfId="16832"/>
    <cellStyle name="Total 2 4 4 21 2" xfId="34392"/>
    <cellStyle name="Total 2 4 4 21 3" xfId="51880"/>
    <cellStyle name="Total 2 4 4 22" xfId="17353"/>
    <cellStyle name="Total 2 4 4 22 2" xfId="34913"/>
    <cellStyle name="Total 2 4 4 22 3" xfId="52401"/>
    <cellStyle name="Total 2 4 4 23" xfId="17957"/>
    <cellStyle name="Total 2 4 4 24" xfId="35445"/>
    <cellStyle name="Total 2 4 4 3" xfId="6667"/>
    <cellStyle name="Total 2 4 4 3 2" xfId="24227"/>
    <cellStyle name="Total 2 4 4 3 3" xfId="41715"/>
    <cellStyle name="Total 2 4 4 4" xfId="7247"/>
    <cellStyle name="Total 2 4 4 4 2" xfId="24807"/>
    <cellStyle name="Total 2 4 4 4 3" xfId="42295"/>
    <cellStyle name="Total 2 4 4 5" xfId="7815"/>
    <cellStyle name="Total 2 4 4 5 2" xfId="25375"/>
    <cellStyle name="Total 2 4 4 5 3" xfId="42863"/>
    <cellStyle name="Total 2 4 4 6" xfId="8383"/>
    <cellStyle name="Total 2 4 4 6 2" xfId="25943"/>
    <cellStyle name="Total 2 4 4 6 3" xfId="43431"/>
    <cellStyle name="Total 2 4 4 7" xfId="8951"/>
    <cellStyle name="Total 2 4 4 7 2" xfId="26511"/>
    <cellStyle name="Total 2 4 4 7 3" xfId="43999"/>
    <cellStyle name="Total 2 4 4 8" xfId="9519"/>
    <cellStyle name="Total 2 4 4 8 2" xfId="27079"/>
    <cellStyle name="Total 2 4 4 8 3" xfId="44567"/>
    <cellStyle name="Total 2 4 4 9" xfId="10099"/>
    <cellStyle name="Total 2 4 4 9 2" xfId="27659"/>
    <cellStyle name="Total 2 4 4 9 3" xfId="45147"/>
    <cellStyle name="Total 2 4 5" xfId="1094"/>
    <cellStyle name="Total 2 4 5 2" xfId="18710"/>
    <cellStyle name="Total 2 4 5 3" xfId="36198"/>
    <cellStyle name="Total 2 4 6" xfId="1530"/>
    <cellStyle name="Total 2 4 6 2" xfId="19122"/>
    <cellStyle name="Total 2 4 6 3" xfId="36610"/>
    <cellStyle name="Total 2 4 7" xfId="1966"/>
    <cellStyle name="Total 2 4 7 2" xfId="19558"/>
    <cellStyle name="Total 2 4 7 3" xfId="37046"/>
    <cellStyle name="Total 2 4 8" xfId="2401"/>
    <cellStyle name="Total 2 4 8 2" xfId="19993"/>
    <cellStyle name="Total 2 4 8 3" xfId="37481"/>
    <cellStyle name="Total 2 4 9" xfId="3050"/>
    <cellStyle name="Total 2 4 9 2" xfId="20642"/>
    <cellStyle name="Total 2 4 9 3" xfId="38130"/>
    <cellStyle name="Total 2 40" xfId="7217"/>
    <cellStyle name="Total 2 40 2" xfId="24777"/>
    <cellStyle name="Total 2 40 3" xfId="42265"/>
    <cellStyle name="Total 2 41" xfId="8389"/>
    <cellStyle name="Total 2 41 2" xfId="25949"/>
    <cellStyle name="Total 2 41 3" xfId="43437"/>
    <cellStyle name="Total 2 42" xfId="8372"/>
    <cellStyle name="Total 2 42 2" xfId="25932"/>
    <cellStyle name="Total 2 42 3" xfId="43420"/>
    <cellStyle name="Total 2 43" xfId="8972"/>
    <cellStyle name="Total 2 43 2" xfId="26532"/>
    <cellStyle name="Total 2 43 3" xfId="44020"/>
    <cellStyle name="Total 2 44" xfId="9541"/>
    <cellStyle name="Total 2 44 2" xfId="27101"/>
    <cellStyle name="Total 2 44 3" xfId="44589"/>
    <cellStyle name="Total 2 45" xfId="11777"/>
    <cellStyle name="Total 2 45 2" xfId="29337"/>
    <cellStyle name="Total 2 45 3" xfId="46825"/>
    <cellStyle name="Total 2 46" xfId="12355"/>
    <cellStyle name="Total 2 46 2" xfId="29915"/>
    <cellStyle name="Total 2 46 3" xfId="47403"/>
    <cellStyle name="Total 2 47" xfId="10509"/>
    <cellStyle name="Total 2 47 2" xfId="28069"/>
    <cellStyle name="Total 2 47 3" xfId="45557"/>
    <cellStyle name="Total 2 48" xfId="14067"/>
    <cellStyle name="Total 2 48 2" xfId="31627"/>
    <cellStyle name="Total 2 48 3" xfId="49115"/>
    <cellStyle name="Total 2 49" xfId="52783"/>
    <cellStyle name="Total 2 5" xfId="248"/>
    <cellStyle name="Total 2 5 10" xfId="3330"/>
    <cellStyle name="Total 2 5 10 2" xfId="20922"/>
    <cellStyle name="Total 2 5 10 3" xfId="38410"/>
    <cellStyle name="Total 2 5 11" xfId="3755"/>
    <cellStyle name="Total 2 5 11 2" xfId="21347"/>
    <cellStyle name="Total 2 5 11 3" xfId="38835"/>
    <cellStyle name="Total 2 5 12" xfId="4176"/>
    <cellStyle name="Total 2 5 12 2" xfId="21768"/>
    <cellStyle name="Total 2 5 12 3" xfId="39256"/>
    <cellStyle name="Total 2 5 13" xfId="4597"/>
    <cellStyle name="Total 2 5 13 2" xfId="22189"/>
    <cellStyle name="Total 2 5 13 3" xfId="39677"/>
    <cellStyle name="Total 2 5 14" xfId="4998"/>
    <cellStyle name="Total 2 5 14 2" xfId="22590"/>
    <cellStyle name="Total 2 5 14 3" xfId="40078"/>
    <cellStyle name="Total 2 5 15" xfId="5398"/>
    <cellStyle name="Total 2 5 15 2" xfId="22990"/>
    <cellStyle name="Total 2 5 15 3" xfId="40478"/>
    <cellStyle name="Total 2 5 16" xfId="5933"/>
    <cellStyle name="Total 2 5 16 2" xfId="23525"/>
    <cellStyle name="Total 2 5 16 3" xfId="41013"/>
    <cellStyle name="Total 2 5 17" xfId="6534"/>
    <cellStyle name="Total 2 5 17 2" xfId="24094"/>
    <cellStyle name="Total 2 5 17 3" xfId="41582"/>
    <cellStyle name="Total 2 5 18" xfId="7114"/>
    <cellStyle name="Total 2 5 18 2" xfId="24674"/>
    <cellStyle name="Total 2 5 18 3" xfId="42162"/>
    <cellStyle name="Total 2 5 19" xfId="7682"/>
    <cellStyle name="Total 2 5 19 2" xfId="25242"/>
    <cellStyle name="Total 2 5 19 3" xfId="42730"/>
    <cellStyle name="Total 2 5 2" xfId="817"/>
    <cellStyle name="Total 2 5 2 10" xfId="4734"/>
    <cellStyle name="Total 2 5 2 10 2" xfId="22326"/>
    <cellStyle name="Total 2 5 2 10 3" xfId="39814"/>
    <cellStyle name="Total 2 5 2 11" xfId="5135"/>
    <cellStyle name="Total 2 5 2 11 2" xfId="22727"/>
    <cellStyle name="Total 2 5 2 11 3" xfId="40215"/>
    <cellStyle name="Total 2 5 2 12" xfId="5535"/>
    <cellStyle name="Total 2 5 2 12 2" xfId="23127"/>
    <cellStyle name="Total 2 5 2 12 3" xfId="40615"/>
    <cellStyle name="Total 2 5 2 13" xfId="6280"/>
    <cellStyle name="Total 2 5 2 13 2" xfId="23840"/>
    <cellStyle name="Total 2 5 2 13 3" xfId="41328"/>
    <cellStyle name="Total 2 5 2 14" xfId="6881"/>
    <cellStyle name="Total 2 5 2 14 2" xfId="24441"/>
    <cellStyle name="Total 2 5 2 14 3" xfId="41929"/>
    <cellStyle name="Total 2 5 2 15" xfId="7461"/>
    <cellStyle name="Total 2 5 2 15 2" xfId="25021"/>
    <cellStyle name="Total 2 5 2 15 3" xfId="42509"/>
    <cellStyle name="Total 2 5 2 16" xfId="8029"/>
    <cellStyle name="Total 2 5 2 16 2" xfId="25589"/>
    <cellStyle name="Total 2 5 2 16 3" xfId="43077"/>
    <cellStyle name="Total 2 5 2 17" xfId="8597"/>
    <cellStyle name="Total 2 5 2 17 2" xfId="26157"/>
    <cellStyle name="Total 2 5 2 17 3" xfId="43645"/>
    <cellStyle name="Total 2 5 2 18" xfId="9165"/>
    <cellStyle name="Total 2 5 2 18 2" xfId="26725"/>
    <cellStyle name="Total 2 5 2 18 3" xfId="44213"/>
    <cellStyle name="Total 2 5 2 19" xfId="9733"/>
    <cellStyle name="Total 2 5 2 19 2" xfId="27293"/>
    <cellStyle name="Total 2 5 2 19 3" xfId="44781"/>
    <cellStyle name="Total 2 5 2 2" xfId="1310"/>
    <cellStyle name="Total 2 5 2 2 2" xfId="18902"/>
    <cellStyle name="Total 2 5 2 2 3" xfId="36390"/>
    <cellStyle name="Total 2 5 2 20" xfId="10312"/>
    <cellStyle name="Total 2 5 2 20 2" xfId="27872"/>
    <cellStyle name="Total 2 5 2 20 3" xfId="45360"/>
    <cellStyle name="Total 2 5 2 21" xfId="10879"/>
    <cellStyle name="Total 2 5 2 21 2" xfId="28439"/>
    <cellStyle name="Total 2 5 2 21 3" xfId="45927"/>
    <cellStyle name="Total 2 5 2 22" xfId="11389"/>
    <cellStyle name="Total 2 5 2 22 2" xfId="28949"/>
    <cellStyle name="Total 2 5 2 22 3" xfId="46437"/>
    <cellStyle name="Total 2 5 2 23" xfId="11970"/>
    <cellStyle name="Total 2 5 2 23 2" xfId="29530"/>
    <cellStyle name="Total 2 5 2 23 3" xfId="47018"/>
    <cellStyle name="Total 2 5 2 24" xfId="12548"/>
    <cellStyle name="Total 2 5 2 24 2" xfId="30108"/>
    <cellStyle name="Total 2 5 2 24 3" xfId="47596"/>
    <cellStyle name="Total 2 5 2 25" xfId="13124"/>
    <cellStyle name="Total 2 5 2 25 2" xfId="30684"/>
    <cellStyle name="Total 2 5 2 25 3" xfId="48172"/>
    <cellStyle name="Total 2 5 2 26" xfId="13700"/>
    <cellStyle name="Total 2 5 2 26 2" xfId="31260"/>
    <cellStyle name="Total 2 5 2 26 3" xfId="48748"/>
    <cellStyle name="Total 2 5 2 27" xfId="14274"/>
    <cellStyle name="Total 2 5 2 27 2" xfId="31834"/>
    <cellStyle name="Total 2 5 2 27 3" xfId="49322"/>
    <cellStyle name="Total 2 5 2 28" xfId="14830"/>
    <cellStyle name="Total 2 5 2 28 2" xfId="32390"/>
    <cellStyle name="Total 2 5 2 28 3" xfId="49878"/>
    <cellStyle name="Total 2 5 2 29" xfId="15387"/>
    <cellStyle name="Total 2 5 2 29 2" xfId="32947"/>
    <cellStyle name="Total 2 5 2 29 3" xfId="50435"/>
    <cellStyle name="Total 2 5 2 3" xfId="1746"/>
    <cellStyle name="Total 2 5 2 3 2" xfId="19338"/>
    <cellStyle name="Total 2 5 2 3 3" xfId="36826"/>
    <cellStyle name="Total 2 5 2 30" xfId="15945"/>
    <cellStyle name="Total 2 5 2 30 2" xfId="33505"/>
    <cellStyle name="Total 2 5 2 30 3" xfId="50993"/>
    <cellStyle name="Total 2 5 2 31" xfId="16493"/>
    <cellStyle name="Total 2 5 2 31 2" xfId="34053"/>
    <cellStyle name="Total 2 5 2 31 3" xfId="51541"/>
    <cellStyle name="Total 2 5 2 32" xfId="17026"/>
    <cellStyle name="Total 2 5 2 32 2" xfId="34586"/>
    <cellStyle name="Total 2 5 2 32 3" xfId="52074"/>
    <cellStyle name="Total 2 5 2 33" xfId="17547"/>
    <cellStyle name="Total 2 5 2 33 2" xfId="35107"/>
    <cellStyle name="Total 2 5 2 33 3" xfId="52595"/>
    <cellStyle name="Total 2 5 2 34" xfId="18151"/>
    <cellStyle name="Total 2 5 2 35" xfId="35639"/>
    <cellStyle name="Total 2 5 2 36" xfId="53365"/>
    <cellStyle name="Total 2 5 2 37" xfId="53569"/>
    <cellStyle name="Total 2 5 2 4" xfId="2181"/>
    <cellStyle name="Total 2 5 2 4 2" xfId="19773"/>
    <cellStyle name="Total 2 5 2 4 3" xfId="37261"/>
    <cellStyle name="Total 2 5 2 5" xfId="2617"/>
    <cellStyle name="Total 2 5 2 5 2" xfId="20209"/>
    <cellStyle name="Total 2 5 2 5 3" xfId="37697"/>
    <cellStyle name="Total 2 5 2 6" xfId="3027"/>
    <cellStyle name="Total 2 5 2 6 2" xfId="20619"/>
    <cellStyle name="Total 2 5 2 6 3" xfId="38107"/>
    <cellStyle name="Total 2 5 2 7" xfId="3467"/>
    <cellStyle name="Total 2 5 2 7 2" xfId="21059"/>
    <cellStyle name="Total 2 5 2 7 3" xfId="38547"/>
    <cellStyle name="Total 2 5 2 8" xfId="3892"/>
    <cellStyle name="Total 2 5 2 8 2" xfId="21484"/>
    <cellStyle name="Total 2 5 2 8 3" xfId="38972"/>
    <cellStyle name="Total 2 5 2 9" xfId="4313"/>
    <cellStyle name="Total 2 5 2 9 2" xfId="21905"/>
    <cellStyle name="Total 2 5 2 9 3" xfId="39393"/>
    <cellStyle name="Total 2 5 20" xfId="8250"/>
    <cellStyle name="Total 2 5 20 2" xfId="25810"/>
    <cellStyle name="Total 2 5 20 3" xfId="43298"/>
    <cellStyle name="Total 2 5 21" xfId="8818"/>
    <cellStyle name="Total 2 5 21 2" xfId="26378"/>
    <cellStyle name="Total 2 5 21 3" xfId="43866"/>
    <cellStyle name="Total 2 5 22" xfId="9386"/>
    <cellStyle name="Total 2 5 22 2" xfId="26946"/>
    <cellStyle name="Total 2 5 22 3" xfId="44434"/>
    <cellStyle name="Total 2 5 23" xfId="9966"/>
    <cellStyle name="Total 2 5 23 2" xfId="27526"/>
    <cellStyle name="Total 2 5 23 3" xfId="45014"/>
    <cellStyle name="Total 2 5 24" xfId="10533"/>
    <cellStyle name="Total 2 5 24 2" xfId="28093"/>
    <cellStyle name="Total 2 5 24 3" xfId="45581"/>
    <cellStyle name="Total 2 5 25" xfId="9538"/>
    <cellStyle name="Total 2 5 25 2" xfId="27098"/>
    <cellStyle name="Total 2 5 25 3" xfId="44586"/>
    <cellStyle name="Total 2 5 26" xfId="11623"/>
    <cellStyle name="Total 2 5 26 2" xfId="29183"/>
    <cellStyle name="Total 2 5 26 3" xfId="46671"/>
    <cellStyle name="Total 2 5 27" xfId="12201"/>
    <cellStyle name="Total 2 5 27 2" xfId="29761"/>
    <cellStyle name="Total 2 5 27 3" xfId="47249"/>
    <cellStyle name="Total 2 5 28" xfId="12780"/>
    <cellStyle name="Total 2 5 28 2" xfId="30340"/>
    <cellStyle name="Total 2 5 28 3" xfId="47828"/>
    <cellStyle name="Total 2 5 29" xfId="13356"/>
    <cellStyle name="Total 2 5 29 2" xfId="30916"/>
    <cellStyle name="Total 2 5 29 3" xfId="48404"/>
    <cellStyle name="Total 2 5 3" xfId="937"/>
    <cellStyle name="Total 2 5 3 10" xfId="4854"/>
    <cellStyle name="Total 2 5 3 10 2" xfId="22446"/>
    <cellStyle name="Total 2 5 3 10 3" xfId="39934"/>
    <cellStyle name="Total 2 5 3 11" xfId="5255"/>
    <cellStyle name="Total 2 5 3 11 2" xfId="22847"/>
    <cellStyle name="Total 2 5 3 11 3" xfId="40335"/>
    <cellStyle name="Total 2 5 3 12" xfId="5655"/>
    <cellStyle name="Total 2 5 3 12 2" xfId="23247"/>
    <cellStyle name="Total 2 5 3 12 3" xfId="40735"/>
    <cellStyle name="Total 2 5 3 13" xfId="6400"/>
    <cellStyle name="Total 2 5 3 13 2" xfId="23960"/>
    <cellStyle name="Total 2 5 3 13 3" xfId="41448"/>
    <cellStyle name="Total 2 5 3 14" xfId="7001"/>
    <cellStyle name="Total 2 5 3 14 2" xfId="24561"/>
    <cellStyle name="Total 2 5 3 14 3" xfId="42049"/>
    <cellStyle name="Total 2 5 3 15" xfId="7581"/>
    <cellStyle name="Total 2 5 3 15 2" xfId="25141"/>
    <cellStyle name="Total 2 5 3 15 3" xfId="42629"/>
    <cellStyle name="Total 2 5 3 16" xfId="8149"/>
    <cellStyle name="Total 2 5 3 16 2" xfId="25709"/>
    <cellStyle name="Total 2 5 3 16 3" xfId="43197"/>
    <cellStyle name="Total 2 5 3 17" xfId="8717"/>
    <cellStyle name="Total 2 5 3 17 2" xfId="26277"/>
    <cellStyle name="Total 2 5 3 17 3" xfId="43765"/>
    <cellStyle name="Total 2 5 3 18" xfId="9285"/>
    <cellStyle name="Total 2 5 3 18 2" xfId="26845"/>
    <cellStyle name="Total 2 5 3 18 3" xfId="44333"/>
    <cellStyle name="Total 2 5 3 19" xfId="9853"/>
    <cellStyle name="Total 2 5 3 19 2" xfId="27413"/>
    <cellStyle name="Total 2 5 3 19 3" xfId="44901"/>
    <cellStyle name="Total 2 5 3 2" xfId="1430"/>
    <cellStyle name="Total 2 5 3 2 2" xfId="19022"/>
    <cellStyle name="Total 2 5 3 2 3" xfId="36510"/>
    <cellStyle name="Total 2 5 3 20" xfId="10432"/>
    <cellStyle name="Total 2 5 3 20 2" xfId="27992"/>
    <cellStyle name="Total 2 5 3 20 3" xfId="45480"/>
    <cellStyle name="Total 2 5 3 21" xfId="10999"/>
    <cellStyle name="Total 2 5 3 21 2" xfId="28559"/>
    <cellStyle name="Total 2 5 3 21 3" xfId="46047"/>
    <cellStyle name="Total 2 5 3 22" xfId="11509"/>
    <cellStyle name="Total 2 5 3 22 2" xfId="29069"/>
    <cellStyle name="Total 2 5 3 22 3" xfId="46557"/>
    <cellStyle name="Total 2 5 3 23" xfId="12090"/>
    <cellStyle name="Total 2 5 3 23 2" xfId="29650"/>
    <cellStyle name="Total 2 5 3 23 3" xfId="47138"/>
    <cellStyle name="Total 2 5 3 24" xfId="12668"/>
    <cellStyle name="Total 2 5 3 24 2" xfId="30228"/>
    <cellStyle name="Total 2 5 3 24 3" xfId="47716"/>
    <cellStyle name="Total 2 5 3 25" xfId="13244"/>
    <cellStyle name="Total 2 5 3 25 2" xfId="30804"/>
    <cellStyle name="Total 2 5 3 25 3" xfId="48292"/>
    <cellStyle name="Total 2 5 3 26" xfId="13820"/>
    <cellStyle name="Total 2 5 3 26 2" xfId="31380"/>
    <cellStyle name="Total 2 5 3 26 3" xfId="48868"/>
    <cellStyle name="Total 2 5 3 27" xfId="14394"/>
    <cellStyle name="Total 2 5 3 27 2" xfId="31954"/>
    <cellStyle name="Total 2 5 3 27 3" xfId="49442"/>
    <cellStyle name="Total 2 5 3 28" xfId="14950"/>
    <cellStyle name="Total 2 5 3 28 2" xfId="32510"/>
    <cellStyle name="Total 2 5 3 28 3" xfId="49998"/>
    <cellStyle name="Total 2 5 3 29" xfId="15507"/>
    <cellStyle name="Total 2 5 3 29 2" xfId="33067"/>
    <cellStyle name="Total 2 5 3 29 3" xfId="50555"/>
    <cellStyle name="Total 2 5 3 3" xfId="1866"/>
    <cellStyle name="Total 2 5 3 3 2" xfId="19458"/>
    <cellStyle name="Total 2 5 3 3 3" xfId="36946"/>
    <cellStyle name="Total 2 5 3 30" xfId="16065"/>
    <cellStyle name="Total 2 5 3 30 2" xfId="33625"/>
    <cellStyle name="Total 2 5 3 30 3" xfId="51113"/>
    <cellStyle name="Total 2 5 3 31" xfId="16613"/>
    <cellStyle name="Total 2 5 3 31 2" xfId="34173"/>
    <cellStyle name="Total 2 5 3 31 3" xfId="51661"/>
    <cellStyle name="Total 2 5 3 32" xfId="17146"/>
    <cellStyle name="Total 2 5 3 32 2" xfId="34706"/>
    <cellStyle name="Total 2 5 3 32 3" xfId="52194"/>
    <cellStyle name="Total 2 5 3 33" xfId="17667"/>
    <cellStyle name="Total 2 5 3 33 2" xfId="35227"/>
    <cellStyle name="Total 2 5 3 33 3" xfId="52715"/>
    <cellStyle name="Total 2 5 3 34" xfId="18271"/>
    <cellStyle name="Total 2 5 3 35" xfId="35759"/>
    <cellStyle name="Total 2 5 3 36" xfId="53485"/>
    <cellStyle name="Total 2 5 3 37" xfId="53875"/>
    <cellStyle name="Total 2 5 3 4" xfId="2301"/>
    <cellStyle name="Total 2 5 3 4 2" xfId="19893"/>
    <cellStyle name="Total 2 5 3 4 3" xfId="37381"/>
    <cellStyle name="Total 2 5 3 5" xfId="2737"/>
    <cellStyle name="Total 2 5 3 5 2" xfId="20329"/>
    <cellStyle name="Total 2 5 3 5 3" xfId="37817"/>
    <cellStyle name="Total 2 5 3 6" xfId="2422"/>
    <cellStyle name="Total 2 5 3 6 2" xfId="20014"/>
    <cellStyle name="Total 2 5 3 6 3" xfId="37502"/>
    <cellStyle name="Total 2 5 3 7" xfId="3587"/>
    <cellStyle name="Total 2 5 3 7 2" xfId="21179"/>
    <cellStyle name="Total 2 5 3 7 3" xfId="38667"/>
    <cellStyle name="Total 2 5 3 8" xfId="4012"/>
    <cellStyle name="Total 2 5 3 8 2" xfId="21604"/>
    <cellStyle name="Total 2 5 3 8 3" xfId="39092"/>
    <cellStyle name="Total 2 5 3 9" xfId="4433"/>
    <cellStyle name="Total 2 5 3 9 2" xfId="22025"/>
    <cellStyle name="Total 2 5 3 9 3" xfId="39513"/>
    <cellStyle name="Total 2 5 30" xfId="13933"/>
    <cellStyle name="Total 2 5 30 2" xfId="31493"/>
    <cellStyle name="Total 2 5 30 3" xfId="48981"/>
    <cellStyle name="Total 2 5 31" xfId="14493"/>
    <cellStyle name="Total 2 5 31 2" xfId="32053"/>
    <cellStyle name="Total 2 5 31 3" xfId="49541"/>
    <cellStyle name="Total 2 5 32" xfId="15048"/>
    <cellStyle name="Total 2 5 32 2" xfId="32608"/>
    <cellStyle name="Total 2 5 32 3" xfId="50096"/>
    <cellStyle name="Total 2 5 33" xfId="15613"/>
    <cellStyle name="Total 2 5 33 2" xfId="33173"/>
    <cellStyle name="Total 2 5 33 3" xfId="50661"/>
    <cellStyle name="Total 2 5 34" xfId="16160"/>
    <cellStyle name="Total 2 5 34 2" xfId="33720"/>
    <cellStyle name="Total 2 5 34 3" xfId="51208"/>
    <cellStyle name="Total 2 5 35" xfId="16711"/>
    <cellStyle name="Total 2 5 35 2" xfId="34271"/>
    <cellStyle name="Total 2 5 35 3" xfId="51759"/>
    <cellStyle name="Total 2 5 36" xfId="17232"/>
    <cellStyle name="Total 2 5 36 2" xfId="34792"/>
    <cellStyle name="Total 2 5 36 3" xfId="52280"/>
    <cellStyle name="Total 2 5 37" xfId="17836"/>
    <cellStyle name="Total 2 5 38" xfId="35324"/>
    <cellStyle name="Total 2 5 39" xfId="53228"/>
    <cellStyle name="Total 2 5 4" xfId="680"/>
    <cellStyle name="Total 2 5 4 10" xfId="10742"/>
    <cellStyle name="Total 2 5 4 10 2" xfId="28302"/>
    <cellStyle name="Total 2 5 4 10 3" xfId="45790"/>
    <cellStyle name="Total 2 5 4 11" xfId="11252"/>
    <cellStyle name="Total 2 5 4 11 2" xfId="28812"/>
    <cellStyle name="Total 2 5 4 11 3" xfId="46300"/>
    <cellStyle name="Total 2 5 4 12" xfId="11833"/>
    <cellStyle name="Total 2 5 4 12 2" xfId="29393"/>
    <cellStyle name="Total 2 5 4 12 3" xfId="46881"/>
    <cellStyle name="Total 2 5 4 13" xfId="12411"/>
    <cellStyle name="Total 2 5 4 13 2" xfId="29971"/>
    <cellStyle name="Total 2 5 4 13 3" xfId="47459"/>
    <cellStyle name="Total 2 5 4 14" xfId="12987"/>
    <cellStyle name="Total 2 5 4 14 2" xfId="30547"/>
    <cellStyle name="Total 2 5 4 14 3" xfId="48035"/>
    <cellStyle name="Total 2 5 4 15" xfId="13563"/>
    <cellStyle name="Total 2 5 4 15 2" xfId="31123"/>
    <cellStyle name="Total 2 5 4 15 3" xfId="48611"/>
    <cellStyle name="Total 2 5 4 16" xfId="14137"/>
    <cellStyle name="Total 2 5 4 16 2" xfId="31697"/>
    <cellStyle name="Total 2 5 4 16 3" xfId="49185"/>
    <cellStyle name="Total 2 5 4 17" xfId="14693"/>
    <cellStyle name="Total 2 5 4 17 2" xfId="32253"/>
    <cellStyle name="Total 2 5 4 17 3" xfId="49741"/>
    <cellStyle name="Total 2 5 4 18" xfId="15250"/>
    <cellStyle name="Total 2 5 4 18 2" xfId="32810"/>
    <cellStyle name="Total 2 5 4 18 3" xfId="50298"/>
    <cellStyle name="Total 2 5 4 19" xfId="15808"/>
    <cellStyle name="Total 2 5 4 19 2" xfId="33368"/>
    <cellStyle name="Total 2 5 4 19 3" xfId="50856"/>
    <cellStyle name="Total 2 5 4 2" xfId="6143"/>
    <cellStyle name="Total 2 5 4 2 2" xfId="23703"/>
    <cellStyle name="Total 2 5 4 2 3" xfId="41191"/>
    <cellStyle name="Total 2 5 4 20" xfId="16356"/>
    <cellStyle name="Total 2 5 4 20 2" xfId="33916"/>
    <cellStyle name="Total 2 5 4 20 3" xfId="51404"/>
    <cellStyle name="Total 2 5 4 21" xfId="16889"/>
    <cellStyle name="Total 2 5 4 21 2" xfId="34449"/>
    <cellStyle name="Total 2 5 4 21 3" xfId="51937"/>
    <cellStyle name="Total 2 5 4 22" xfId="17410"/>
    <cellStyle name="Total 2 5 4 22 2" xfId="34970"/>
    <cellStyle name="Total 2 5 4 22 3" xfId="52458"/>
    <cellStyle name="Total 2 5 4 23" xfId="18014"/>
    <cellStyle name="Total 2 5 4 24" xfId="35502"/>
    <cellStyle name="Total 2 5 4 3" xfId="6744"/>
    <cellStyle name="Total 2 5 4 3 2" xfId="24304"/>
    <cellStyle name="Total 2 5 4 3 3" xfId="41792"/>
    <cellStyle name="Total 2 5 4 4" xfId="7324"/>
    <cellStyle name="Total 2 5 4 4 2" xfId="24884"/>
    <cellStyle name="Total 2 5 4 4 3" xfId="42372"/>
    <cellStyle name="Total 2 5 4 5" xfId="7892"/>
    <cellStyle name="Total 2 5 4 5 2" xfId="25452"/>
    <cellStyle name="Total 2 5 4 5 3" xfId="42940"/>
    <cellStyle name="Total 2 5 4 6" xfId="8460"/>
    <cellStyle name="Total 2 5 4 6 2" xfId="26020"/>
    <cellStyle name="Total 2 5 4 6 3" xfId="43508"/>
    <cellStyle name="Total 2 5 4 7" xfId="9028"/>
    <cellStyle name="Total 2 5 4 7 2" xfId="26588"/>
    <cellStyle name="Total 2 5 4 7 3" xfId="44076"/>
    <cellStyle name="Total 2 5 4 8" xfId="9596"/>
    <cellStyle name="Total 2 5 4 8 2" xfId="27156"/>
    <cellStyle name="Total 2 5 4 8 3" xfId="44644"/>
    <cellStyle name="Total 2 5 4 9" xfId="10175"/>
    <cellStyle name="Total 2 5 4 9 2" xfId="27735"/>
    <cellStyle name="Total 2 5 4 9 3" xfId="45223"/>
    <cellStyle name="Total 2 5 40" xfId="53029"/>
    <cellStyle name="Total 2 5 5" xfId="1173"/>
    <cellStyle name="Total 2 5 5 2" xfId="18765"/>
    <cellStyle name="Total 2 5 5 3" xfId="36253"/>
    <cellStyle name="Total 2 5 6" xfId="1609"/>
    <cellStyle name="Total 2 5 6 2" xfId="19201"/>
    <cellStyle name="Total 2 5 6 3" xfId="36689"/>
    <cellStyle name="Total 2 5 7" xfId="2044"/>
    <cellStyle name="Total 2 5 7 2" xfId="19636"/>
    <cellStyle name="Total 2 5 7 3" xfId="37124"/>
    <cellStyle name="Total 2 5 8" xfId="2480"/>
    <cellStyle name="Total 2 5 8 2" xfId="20072"/>
    <cellStyle name="Total 2 5 8 3" xfId="37560"/>
    <cellStyle name="Total 2 5 9" xfId="2832"/>
    <cellStyle name="Total 2 5 9 2" xfId="20424"/>
    <cellStyle name="Total 2 5 9 3" xfId="37912"/>
    <cellStyle name="Total 2 50" xfId="52869"/>
    <cellStyle name="Total 2 51" xfId="52769"/>
    <cellStyle name="Total 2 52" xfId="52908"/>
    <cellStyle name="Total 2 53" xfId="52906"/>
    <cellStyle name="Total 2 54" xfId="52812"/>
    <cellStyle name="Total 2 55" xfId="52909"/>
    <cellStyle name="Total 2 56" xfId="52829"/>
    <cellStyle name="Total 2 57" xfId="53073"/>
    <cellStyle name="Total 2 58" xfId="53806"/>
    <cellStyle name="Total 2 59" xfId="140"/>
    <cellStyle name="Total 2 6" xfId="254"/>
    <cellStyle name="Total 2 6 10" xfId="3339"/>
    <cellStyle name="Total 2 6 10 2" xfId="20931"/>
    <cellStyle name="Total 2 6 10 3" xfId="38419"/>
    <cellStyle name="Total 2 6 11" xfId="3764"/>
    <cellStyle name="Total 2 6 11 2" xfId="21356"/>
    <cellStyle name="Total 2 6 11 3" xfId="38844"/>
    <cellStyle name="Total 2 6 12" xfId="4185"/>
    <cellStyle name="Total 2 6 12 2" xfId="21777"/>
    <cellStyle name="Total 2 6 12 3" xfId="39265"/>
    <cellStyle name="Total 2 6 13" xfId="4606"/>
    <cellStyle name="Total 2 6 13 2" xfId="22198"/>
    <cellStyle name="Total 2 6 13 3" xfId="39686"/>
    <cellStyle name="Total 2 6 14" xfId="5007"/>
    <cellStyle name="Total 2 6 14 2" xfId="22599"/>
    <cellStyle name="Total 2 6 14 3" xfId="40087"/>
    <cellStyle name="Total 2 6 15" xfId="5407"/>
    <cellStyle name="Total 2 6 15 2" xfId="22999"/>
    <cellStyle name="Total 2 6 15 3" xfId="40487"/>
    <cellStyle name="Total 2 6 16" xfId="5943"/>
    <cellStyle name="Total 2 6 16 2" xfId="23535"/>
    <cellStyle name="Total 2 6 16 3" xfId="41023"/>
    <cellStyle name="Total 2 6 17" xfId="6544"/>
    <cellStyle name="Total 2 6 17 2" xfId="24104"/>
    <cellStyle name="Total 2 6 17 3" xfId="41592"/>
    <cellStyle name="Total 2 6 18" xfId="7124"/>
    <cellStyle name="Total 2 6 18 2" xfId="24684"/>
    <cellStyle name="Total 2 6 18 3" xfId="42172"/>
    <cellStyle name="Total 2 6 19" xfId="7692"/>
    <cellStyle name="Total 2 6 19 2" xfId="25252"/>
    <cellStyle name="Total 2 6 19 3" xfId="42740"/>
    <cellStyle name="Total 2 6 2" xfId="826"/>
    <cellStyle name="Total 2 6 2 10" xfId="4743"/>
    <cellStyle name="Total 2 6 2 10 2" xfId="22335"/>
    <cellStyle name="Total 2 6 2 10 3" xfId="39823"/>
    <cellStyle name="Total 2 6 2 11" xfId="5144"/>
    <cellStyle name="Total 2 6 2 11 2" xfId="22736"/>
    <cellStyle name="Total 2 6 2 11 3" xfId="40224"/>
    <cellStyle name="Total 2 6 2 12" xfId="5544"/>
    <cellStyle name="Total 2 6 2 12 2" xfId="23136"/>
    <cellStyle name="Total 2 6 2 12 3" xfId="40624"/>
    <cellStyle name="Total 2 6 2 13" xfId="6289"/>
    <cellStyle name="Total 2 6 2 13 2" xfId="23849"/>
    <cellStyle name="Total 2 6 2 13 3" xfId="41337"/>
    <cellStyle name="Total 2 6 2 14" xfId="6890"/>
    <cellStyle name="Total 2 6 2 14 2" xfId="24450"/>
    <cellStyle name="Total 2 6 2 14 3" xfId="41938"/>
    <cellStyle name="Total 2 6 2 15" xfId="7470"/>
    <cellStyle name="Total 2 6 2 15 2" xfId="25030"/>
    <cellStyle name="Total 2 6 2 15 3" xfId="42518"/>
    <cellStyle name="Total 2 6 2 16" xfId="8038"/>
    <cellStyle name="Total 2 6 2 16 2" xfId="25598"/>
    <cellStyle name="Total 2 6 2 16 3" xfId="43086"/>
    <cellStyle name="Total 2 6 2 17" xfId="8606"/>
    <cellStyle name="Total 2 6 2 17 2" xfId="26166"/>
    <cellStyle name="Total 2 6 2 17 3" xfId="43654"/>
    <cellStyle name="Total 2 6 2 18" xfId="9174"/>
    <cellStyle name="Total 2 6 2 18 2" xfId="26734"/>
    <cellStyle name="Total 2 6 2 18 3" xfId="44222"/>
    <cellStyle name="Total 2 6 2 19" xfId="9742"/>
    <cellStyle name="Total 2 6 2 19 2" xfId="27302"/>
    <cellStyle name="Total 2 6 2 19 3" xfId="44790"/>
    <cellStyle name="Total 2 6 2 2" xfId="1319"/>
    <cellStyle name="Total 2 6 2 2 2" xfId="18911"/>
    <cellStyle name="Total 2 6 2 2 3" xfId="36399"/>
    <cellStyle name="Total 2 6 2 20" xfId="10321"/>
    <cellStyle name="Total 2 6 2 20 2" xfId="27881"/>
    <cellStyle name="Total 2 6 2 20 3" xfId="45369"/>
    <cellStyle name="Total 2 6 2 21" xfId="10888"/>
    <cellStyle name="Total 2 6 2 21 2" xfId="28448"/>
    <cellStyle name="Total 2 6 2 21 3" xfId="45936"/>
    <cellStyle name="Total 2 6 2 22" xfId="11398"/>
    <cellStyle name="Total 2 6 2 22 2" xfId="28958"/>
    <cellStyle name="Total 2 6 2 22 3" xfId="46446"/>
    <cellStyle name="Total 2 6 2 23" xfId="11979"/>
    <cellStyle name="Total 2 6 2 23 2" xfId="29539"/>
    <cellStyle name="Total 2 6 2 23 3" xfId="47027"/>
    <cellStyle name="Total 2 6 2 24" xfId="12557"/>
    <cellStyle name="Total 2 6 2 24 2" xfId="30117"/>
    <cellStyle name="Total 2 6 2 24 3" xfId="47605"/>
    <cellStyle name="Total 2 6 2 25" xfId="13133"/>
    <cellStyle name="Total 2 6 2 25 2" xfId="30693"/>
    <cellStyle name="Total 2 6 2 25 3" xfId="48181"/>
    <cellStyle name="Total 2 6 2 26" xfId="13709"/>
    <cellStyle name="Total 2 6 2 26 2" xfId="31269"/>
    <cellStyle name="Total 2 6 2 26 3" xfId="48757"/>
    <cellStyle name="Total 2 6 2 27" xfId="14283"/>
    <cellStyle name="Total 2 6 2 27 2" xfId="31843"/>
    <cellStyle name="Total 2 6 2 27 3" xfId="49331"/>
    <cellStyle name="Total 2 6 2 28" xfId="14839"/>
    <cellStyle name="Total 2 6 2 28 2" xfId="32399"/>
    <cellStyle name="Total 2 6 2 28 3" xfId="49887"/>
    <cellStyle name="Total 2 6 2 29" xfId="15396"/>
    <cellStyle name="Total 2 6 2 29 2" xfId="32956"/>
    <cellStyle name="Total 2 6 2 29 3" xfId="50444"/>
    <cellStyle name="Total 2 6 2 3" xfId="1755"/>
    <cellStyle name="Total 2 6 2 3 2" xfId="19347"/>
    <cellStyle name="Total 2 6 2 3 3" xfId="36835"/>
    <cellStyle name="Total 2 6 2 30" xfId="15954"/>
    <cellStyle name="Total 2 6 2 30 2" xfId="33514"/>
    <cellStyle name="Total 2 6 2 30 3" xfId="51002"/>
    <cellStyle name="Total 2 6 2 31" xfId="16502"/>
    <cellStyle name="Total 2 6 2 31 2" xfId="34062"/>
    <cellStyle name="Total 2 6 2 31 3" xfId="51550"/>
    <cellStyle name="Total 2 6 2 32" xfId="17035"/>
    <cellStyle name="Total 2 6 2 32 2" xfId="34595"/>
    <cellStyle name="Total 2 6 2 32 3" xfId="52083"/>
    <cellStyle name="Total 2 6 2 33" xfId="17556"/>
    <cellStyle name="Total 2 6 2 33 2" xfId="35116"/>
    <cellStyle name="Total 2 6 2 33 3" xfId="52604"/>
    <cellStyle name="Total 2 6 2 34" xfId="18160"/>
    <cellStyle name="Total 2 6 2 35" xfId="35648"/>
    <cellStyle name="Total 2 6 2 36" xfId="53374"/>
    <cellStyle name="Total 2 6 2 37" xfId="53801"/>
    <cellStyle name="Total 2 6 2 4" xfId="2190"/>
    <cellStyle name="Total 2 6 2 4 2" xfId="19782"/>
    <cellStyle name="Total 2 6 2 4 3" xfId="37270"/>
    <cellStyle name="Total 2 6 2 5" xfId="2626"/>
    <cellStyle name="Total 2 6 2 5 2" xfId="20218"/>
    <cellStyle name="Total 2 6 2 5 3" xfId="37706"/>
    <cellStyle name="Total 2 6 2 6" xfId="3004"/>
    <cellStyle name="Total 2 6 2 6 2" xfId="20596"/>
    <cellStyle name="Total 2 6 2 6 3" xfId="38084"/>
    <cellStyle name="Total 2 6 2 7" xfId="3476"/>
    <cellStyle name="Total 2 6 2 7 2" xfId="21068"/>
    <cellStyle name="Total 2 6 2 7 3" xfId="38556"/>
    <cellStyle name="Total 2 6 2 8" xfId="3901"/>
    <cellStyle name="Total 2 6 2 8 2" xfId="21493"/>
    <cellStyle name="Total 2 6 2 8 3" xfId="38981"/>
    <cellStyle name="Total 2 6 2 9" xfId="4322"/>
    <cellStyle name="Total 2 6 2 9 2" xfId="21914"/>
    <cellStyle name="Total 2 6 2 9 3" xfId="39402"/>
    <cellStyle name="Total 2 6 20" xfId="8260"/>
    <cellStyle name="Total 2 6 20 2" xfId="25820"/>
    <cellStyle name="Total 2 6 20 3" xfId="43308"/>
    <cellStyle name="Total 2 6 21" xfId="8828"/>
    <cellStyle name="Total 2 6 21 2" xfId="26388"/>
    <cellStyle name="Total 2 6 21 3" xfId="43876"/>
    <cellStyle name="Total 2 6 22" xfId="9396"/>
    <cellStyle name="Total 2 6 22 2" xfId="26956"/>
    <cellStyle name="Total 2 6 22 3" xfId="44444"/>
    <cellStyle name="Total 2 6 23" xfId="9976"/>
    <cellStyle name="Total 2 6 23 2" xfId="27536"/>
    <cellStyle name="Total 2 6 23 3" xfId="45024"/>
    <cellStyle name="Total 2 6 24" xfId="10543"/>
    <cellStyle name="Total 2 6 24 2" xfId="28103"/>
    <cellStyle name="Total 2 6 24 3" xfId="45591"/>
    <cellStyle name="Total 2 6 25" xfId="11054"/>
    <cellStyle name="Total 2 6 25 2" xfId="28614"/>
    <cellStyle name="Total 2 6 25 3" xfId="46102"/>
    <cellStyle name="Total 2 6 26" xfId="11633"/>
    <cellStyle name="Total 2 6 26 2" xfId="29193"/>
    <cellStyle name="Total 2 6 26 3" xfId="46681"/>
    <cellStyle name="Total 2 6 27" xfId="12211"/>
    <cellStyle name="Total 2 6 27 2" xfId="29771"/>
    <cellStyle name="Total 2 6 27 3" xfId="47259"/>
    <cellStyle name="Total 2 6 28" xfId="12790"/>
    <cellStyle name="Total 2 6 28 2" xfId="30350"/>
    <cellStyle name="Total 2 6 28 3" xfId="47838"/>
    <cellStyle name="Total 2 6 29" xfId="13366"/>
    <cellStyle name="Total 2 6 29 2" xfId="30926"/>
    <cellStyle name="Total 2 6 29 3" xfId="48414"/>
    <cellStyle name="Total 2 6 3" xfId="946"/>
    <cellStyle name="Total 2 6 3 10" xfId="4863"/>
    <cellStyle name="Total 2 6 3 10 2" xfId="22455"/>
    <cellStyle name="Total 2 6 3 10 3" xfId="39943"/>
    <cellStyle name="Total 2 6 3 11" xfId="5264"/>
    <cellStyle name="Total 2 6 3 11 2" xfId="22856"/>
    <cellStyle name="Total 2 6 3 11 3" xfId="40344"/>
    <cellStyle name="Total 2 6 3 12" xfId="5664"/>
    <cellStyle name="Total 2 6 3 12 2" xfId="23256"/>
    <cellStyle name="Total 2 6 3 12 3" xfId="40744"/>
    <cellStyle name="Total 2 6 3 13" xfId="6409"/>
    <cellStyle name="Total 2 6 3 13 2" xfId="23969"/>
    <cellStyle name="Total 2 6 3 13 3" xfId="41457"/>
    <cellStyle name="Total 2 6 3 14" xfId="7010"/>
    <cellStyle name="Total 2 6 3 14 2" xfId="24570"/>
    <cellStyle name="Total 2 6 3 14 3" xfId="42058"/>
    <cellStyle name="Total 2 6 3 15" xfId="7590"/>
    <cellStyle name="Total 2 6 3 15 2" xfId="25150"/>
    <cellStyle name="Total 2 6 3 15 3" xfId="42638"/>
    <cellStyle name="Total 2 6 3 16" xfId="8158"/>
    <cellStyle name="Total 2 6 3 16 2" xfId="25718"/>
    <cellStyle name="Total 2 6 3 16 3" xfId="43206"/>
    <cellStyle name="Total 2 6 3 17" xfId="8726"/>
    <cellStyle name="Total 2 6 3 17 2" xfId="26286"/>
    <cellStyle name="Total 2 6 3 17 3" xfId="43774"/>
    <cellStyle name="Total 2 6 3 18" xfId="9294"/>
    <cellStyle name="Total 2 6 3 18 2" xfId="26854"/>
    <cellStyle name="Total 2 6 3 18 3" xfId="44342"/>
    <cellStyle name="Total 2 6 3 19" xfId="9862"/>
    <cellStyle name="Total 2 6 3 19 2" xfId="27422"/>
    <cellStyle name="Total 2 6 3 19 3" xfId="44910"/>
    <cellStyle name="Total 2 6 3 2" xfId="1439"/>
    <cellStyle name="Total 2 6 3 2 2" xfId="19031"/>
    <cellStyle name="Total 2 6 3 2 3" xfId="36519"/>
    <cellStyle name="Total 2 6 3 20" xfId="10441"/>
    <cellStyle name="Total 2 6 3 20 2" xfId="28001"/>
    <cellStyle name="Total 2 6 3 20 3" xfId="45489"/>
    <cellStyle name="Total 2 6 3 21" xfId="11008"/>
    <cellStyle name="Total 2 6 3 21 2" xfId="28568"/>
    <cellStyle name="Total 2 6 3 21 3" xfId="46056"/>
    <cellStyle name="Total 2 6 3 22" xfId="11518"/>
    <cellStyle name="Total 2 6 3 22 2" xfId="29078"/>
    <cellStyle name="Total 2 6 3 22 3" xfId="46566"/>
    <cellStyle name="Total 2 6 3 23" xfId="12099"/>
    <cellStyle name="Total 2 6 3 23 2" xfId="29659"/>
    <cellStyle name="Total 2 6 3 23 3" xfId="47147"/>
    <cellStyle name="Total 2 6 3 24" xfId="12677"/>
    <cellStyle name="Total 2 6 3 24 2" xfId="30237"/>
    <cellStyle name="Total 2 6 3 24 3" xfId="47725"/>
    <cellStyle name="Total 2 6 3 25" xfId="13253"/>
    <cellStyle name="Total 2 6 3 25 2" xfId="30813"/>
    <cellStyle name="Total 2 6 3 25 3" xfId="48301"/>
    <cellStyle name="Total 2 6 3 26" xfId="13829"/>
    <cellStyle name="Total 2 6 3 26 2" xfId="31389"/>
    <cellStyle name="Total 2 6 3 26 3" xfId="48877"/>
    <cellStyle name="Total 2 6 3 27" xfId="14403"/>
    <cellStyle name="Total 2 6 3 27 2" xfId="31963"/>
    <cellStyle name="Total 2 6 3 27 3" xfId="49451"/>
    <cellStyle name="Total 2 6 3 28" xfId="14959"/>
    <cellStyle name="Total 2 6 3 28 2" xfId="32519"/>
    <cellStyle name="Total 2 6 3 28 3" xfId="50007"/>
    <cellStyle name="Total 2 6 3 29" xfId="15516"/>
    <cellStyle name="Total 2 6 3 29 2" xfId="33076"/>
    <cellStyle name="Total 2 6 3 29 3" xfId="50564"/>
    <cellStyle name="Total 2 6 3 3" xfId="1875"/>
    <cellStyle name="Total 2 6 3 3 2" xfId="19467"/>
    <cellStyle name="Total 2 6 3 3 3" xfId="36955"/>
    <cellStyle name="Total 2 6 3 30" xfId="16074"/>
    <cellStyle name="Total 2 6 3 30 2" xfId="33634"/>
    <cellStyle name="Total 2 6 3 30 3" xfId="51122"/>
    <cellStyle name="Total 2 6 3 31" xfId="16622"/>
    <cellStyle name="Total 2 6 3 31 2" xfId="34182"/>
    <cellStyle name="Total 2 6 3 31 3" xfId="51670"/>
    <cellStyle name="Total 2 6 3 32" xfId="17155"/>
    <cellStyle name="Total 2 6 3 32 2" xfId="34715"/>
    <cellStyle name="Total 2 6 3 32 3" xfId="52203"/>
    <cellStyle name="Total 2 6 3 33" xfId="17676"/>
    <cellStyle name="Total 2 6 3 33 2" xfId="35236"/>
    <cellStyle name="Total 2 6 3 33 3" xfId="52724"/>
    <cellStyle name="Total 2 6 3 34" xfId="18280"/>
    <cellStyle name="Total 2 6 3 35" xfId="35768"/>
    <cellStyle name="Total 2 6 3 36" xfId="53494"/>
    <cellStyle name="Total 2 6 3 37" xfId="53884"/>
    <cellStyle name="Total 2 6 3 4" xfId="2310"/>
    <cellStyle name="Total 2 6 3 4 2" xfId="19902"/>
    <cellStyle name="Total 2 6 3 4 3" xfId="37390"/>
    <cellStyle name="Total 2 6 3 5" xfId="2746"/>
    <cellStyle name="Total 2 6 3 5 2" xfId="20338"/>
    <cellStyle name="Total 2 6 3 5 3" xfId="37826"/>
    <cellStyle name="Total 2 6 3 6" xfId="2389"/>
    <cellStyle name="Total 2 6 3 6 2" xfId="19981"/>
    <cellStyle name="Total 2 6 3 6 3" xfId="37469"/>
    <cellStyle name="Total 2 6 3 7" xfId="3596"/>
    <cellStyle name="Total 2 6 3 7 2" xfId="21188"/>
    <cellStyle name="Total 2 6 3 7 3" xfId="38676"/>
    <cellStyle name="Total 2 6 3 8" xfId="4021"/>
    <cellStyle name="Total 2 6 3 8 2" xfId="21613"/>
    <cellStyle name="Total 2 6 3 8 3" xfId="39101"/>
    <cellStyle name="Total 2 6 3 9" xfId="4442"/>
    <cellStyle name="Total 2 6 3 9 2" xfId="22034"/>
    <cellStyle name="Total 2 6 3 9 3" xfId="39522"/>
    <cellStyle name="Total 2 6 30" xfId="13943"/>
    <cellStyle name="Total 2 6 30 2" xfId="31503"/>
    <cellStyle name="Total 2 6 30 3" xfId="48991"/>
    <cellStyle name="Total 2 6 31" xfId="14503"/>
    <cellStyle name="Total 2 6 31 2" xfId="32063"/>
    <cellStyle name="Total 2 6 31 3" xfId="49551"/>
    <cellStyle name="Total 2 6 32" xfId="15058"/>
    <cellStyle name="Total 2 6 32 2" xfId="32618"/>
    <cellStyle name="Total 2 6 32 3" xfId="50106"/>
    <cellStyle name="Total 2 6 33" xfId="15623"/>
    <cellStyle name="Total 2 6 33 2" xfId="33183"/>
    <cellStyle name="Total 2 6 33 3" xfId="50671"/>
    <cellStyle name="Total 2 6 34" xfId="16170"/>
    <cellStyle name="Total 2 6 34 2" xfId="33730"/>
    <cellStyle name="Total 2 6 34 3" xfId="51218"/>
    <cellStyle name="Total 2 6 35" xfId="16721"/>
    <cellStyle name="Total 2 6 35 2" xfId="34281"/>
    <cellStyle name="Total 2 6 35 3" xfId="51769"/>
    <cellStyle name="Total 2 6 36" xfId="17242"/>
    <cellStyle name="Total 2 6 36 2" xfId="34802"/>
    <cellStyle name="Total 2 6 36 3" xfId="52290"/>
    <cellStyle name="Total 2 6 37" xfId="17846"/>
    <cellStyle name="Total 2 6 38" xfId="35334"/>
    <cellStyle name="Total 2 6 39" xfId="53237"/>
    <cellStyle name="Total 2 6 4" xfId="689"/>
    <cellStyle name="Total 2 6 4 10" xfId="10751"/>
    <cellStyle name="Total 2 6 4 10 2" xfId="28311"/>
    <cellStyle name="Total 2 6 4 10 3" xfId="45799"/>
    <cellStyle name="Total 2 6 4 11" xfId="11261"/>
    <cellStyle name="Total 2 6 4 11 2" xfId="28821"/>
    <cellStyle name="Total 2 6 4 11 3" xfId="46309"/>
    <cellStyle name="Total 2 6 4 12" xfId="11842"/>
    <cellStyle name="Total 2 6 4 12 2" xfId="29402"/>
    <cellStyle name="Total 2 6 4 12 3" xfId="46890"/>
    <cellStyle name="Total 2 6 4 13" xfId="12420"/>
    <cellStyle name="Total 2 6 4 13 2" xfId="29980"/>
    <cellStyle name="Total 2 6 4 13 3" xfId="47468"/>
    <cellStyle name="Total 2 6 4 14" xfId="12996"/>
    <cellStyle name="Total 2 6 4 14 2" xfId="30556"/>
    <cellStyle name="Total 2 6 4 14 3" xfId="48044"/>
    <cellStyle name="Total 2 6 4 15" xfId="13572"/>
    <cellStyle name="Total 2 6 4 15 2" xfId="31132"/>
    <cellStyle name="Total 2 6 4 15 3" xfId="48620"/>
    <cellStyle name="Total 2 6 4 16" xfId="14146"/>
    <cellStyle name="Total 2 6 4 16 2" xfId="31706"/>
    <cellStyle name="Total 2 6 4 16 3" xfId="49194"/>
    <cellStyle name="Total 2 6 4 17" xfId="14702"/>
    <cellStyle name="Total 2 6 4 17 2" xfId="32262"/>
    <cellStyle name="Total 2 6 4 17 3" xfId="49750"/>
    <cellStyle name="Total 2 6 4 18" xfId="15259"/>
    <cellStyle name="Total 2 6 4 18 2" xfId="32819"/>
    <cellStyle name="Total 2 6 4 18 3" xfId="50307"/>
    <cellStyle name="Total 2 6 4 19" xfId="15817"/>
    <cellStyle name="Total 2 6 4 19 2" xfId="33377"/>
    <cellStyle name="Total 2 6 4 19 3" xfId="50865"/>
    <cellStyle name="Total 2 6 4 2" xfId="6152"/>
    <cellStyle name="Total 2 6 4 2 2" xfId="23712"/>
    <cellStyle name="Total 2 6 4 2 3" xfId="41200"/>
    <cellStyle name="Total 2 6 4 20" xfId="16365"/>
    <cellStyle name="Total 2 6 4 20 2" xfId="33925"/>
    <cellStyle name="Total 2 6 4 20 3" xfId="51413"/>
    <cellStyle name="Total 2 6 4 21" xfId="16898"/>
    <cellStyle name="Total 2 6 4 21 2" xfId="34458"/>
    <cellStyle name="Total 2 6 4 21 3" xfId="51946"/>
    <cellStyle name="Total 2 6 4 22" xfId="17419"/>
    <cellStyle name="Total 2 6 4 22 2" xfId="34979"/>
    <cellStyle name="Total 2 6 4 22 3" xfId="52467"/>
    <cellStyle name="Total 2 6 4 23" xfId="18023"/>
    <cellStyle name="Total 2 6 4 24" xfId="35511"/>
    <cellStyle name="Total 2 6 4 3" xfId="6753"/>
    <cellStyle name="Total 2 6 4 3 2" xfId="24313"/>
    <cellStyle name="Total 2 6 4 3 3" xfId="41801"/>
    <cellStyle name="Total 2 6 4 4" xfId="7333"/>
    <cellStyle name="Total 2 6 4 4 2" xfId="24893"/>
    <cellStyle name="Total 2 6 4 4 3" xfId="42381"/>
    <cellStyle name="Total 2 6 4 5" xfId="7901"/>
    <cellStyle name="Total 2 6 4 5 2" xfId="25461"/>
    <cellStyle name="Total 2 6 4 5 3" xfId="42949"/>
    <cellStyle name="Total 2 6 4 6" xfId="8469"/>
    <cellStyle name="Total 2 6 4 6 2" xfId="26029"/>
    <cellStyle name="Total 2 6 4 6 3" xfId="43517"/>
    <cellStyle name="Total 2 6 4 7" xfId="9037"/>
    <cellStyle name="Total 2 6 4 7 2" xfId="26597"/>
    <cellStyle name="Total 2 6 4 7 3" xfId="44085"/>
    <cellStyle name="Total 2 6 4 8" xfId="9605"/>
    <cellStyle name="Total 2 6 4 8 2" xfId="27165"/>
    <cellStyle name="Total 2 6 4 8 3" xfId="44653"/>
    <cellStyle name="Total 2 6 4 9" xfId="10184"/>
    <cellStyle name="Total 2 6 4 9 2" xfId="27744"/>
    <cellStyle name="Total 2 6 4 9 3" xfId="45232"/>
    <cellStyle name="Total 2 6 40" xfId="53564"/>
    <cellStyle name="Total 2 6 5" xfId="1182"/>
    <cellStyle name="Total 2 6 5 2" xfId="18774"/>
    <cellStyle name="Total 2 6 5 3" xfId="36262"/>
    <cellStyle name="Total 2 6 6" xfId="1618"/>
    <cellStyle name="Total 2 6 6 2" xfId="19210"/>
    <cellStyle name="Total 2 6 6 3" xfId="36698"/>
    <cellStyle name="Total 2 6 7" xfId="2053"/>
    <cellStyle name="Total 2 6 7 2" xfId="19645"/>
    <cellStyle name="Total 2 6 7 3" xfId="37133"/>
    <cellStyle name="Total 2 6 8" xfId="2489"/>
    <cellStyle name="Total 2 6 8 2" xfId="20081"/>
    <cellStyle name="Total 2 6 8 3" xfId="37569"/>
    <cellStyle name="Total 2 6 9" xfId="3131"/>
    <cellStyle name="Total 2 6 9 2" xfId="20723"/>
    <cellStyle name="Total 2 6 9 3" xfId="38211"/>
    <cellStyle name="Total 2 7" xfId="265"/>
    <cellStyle name="Total 2 7 10" xfId="3347"/>
    <cellStyle name="Total 2 7 10 2" xfId="20939"/>
    <cellStyle name="Total 2 7 10 3" xfId="38427"/>
    <cellStyle name="Total 2 7 11" xfId="3772"/>
    <cellStyle name="Total 2 7 11 2" xfId="21364"/>
    <cellStyle name="Total 2 7 11 3" xfId="38852"/>
    <cellStyle name="Total 2 7 12" xfId="4193"/>
    <cellStyle name="Total 2 7 12 2" xfId="21785"/>
    <cellStyle name="Total 2 7 12 3" xfId="39273"/>
    <cellStyle name="Total 2 7 13" xfId="4614"/>
    <cellStyle name="Total 2 7 13 2" xfId="22206"/>
    <cellStyle name="Total 2 7 13 3" xfId="39694"/>
    <cellStyle name="Total 2 7 14" xfId="5015"/>
    <cellStyle name="Total 2 7 14 2" xfId="22607"/>
    <cellStyle name="Total 2 7 14 3" xfId="40095"/>
    <cellStyle name="Total 2 7 15" xfId="5415"/>
    <cellStyle name="Total 2 7 15 2" xfId="23007"/>
    <cellStyle name="Total 2 7 15 3" xfId="40495"/>
    <cellStyle name="Total 2 7 16" xfId="5951"/>
    <cellStyle name="Total 2 7 16 2" xfId="23543"/>
    <cellStyle name="Total 2 7 16 3" xfId="41031"/>
    <cellStyle name="Total 2 7 17" xfId="6552"/>
    <cellStyle name="Total 2 7 17 2" xfId="24112"/>
    <cellStyle name="Total 2 7 17 3" xfId="41600"/>
    <cellStyle name="Total 2 7 18" xfId="7132"/>
    <cellStyle name="Total 2 7 18 2" xfId="24692"/>
    <cellStyle name="Total 2 7 18 3" xfId="42180"/>
    <cellStyle name="Total 2 7 19" xfId="7700"/>
    <cellStyle name="Total 2 7 19 2" xfId="25260"/>
    <cellStyle name="Total 2 7 19 3" xfId="42748"/>
    <cellStyle name="Total 2 7 2" xfId="834"/>
    <cellStyle name="Total 2 7 2 10" xfId="4751"/>
    <cellStyle name="Total 2 7 2 10 2" xfId="22343"/>
    <cellStyle name="Total 2 7 2 10 3" xfId="39831"/>
    <cellStyle name="Total 2 7 2 11" xfId="5152"/>
    <cellStyle name="Total 2 7 2 11 2" xfId="22744"/>
    <cellStyle name="Total 2 7 2 11 3" xfId="40232"/>
    <cellStyle name="Total 2 7 2 12" xfId="5552"/>
    <cellStyle name="Total 2 7 2 12 2" xfId="23144"/>
    <cellStyle name="Total 2 7 2 12 3" xfId="40632"/>
    <cellStyle name="Total 2 7 2 13" xfId="6297"/>
    <cellStyle name="Total 2 7 2 13 2" xfId="23857"/>
    <cellStyle name="Total 2 7 2 13 3" xfId="41345"/>
    <cellStyle name="Total 2 7 2 14" xfId="6898"/>
    <cellStyle name="Total 2 7 2 14 2" xfId="24458"/>
    <cellStyle name="Total 2 7 2 14 3" xfId="41946"/>
    <cellStyle name="Total 2 7 2 15" xfId="7478"/>
    <cellStyle name="Total 2 7 2 15 2" xfId="25038"/>
    <cellStyle name="Total 2 7 2 15 3" xfId="42526"/>
    <cellStyle name="Total 2 7 2 16" xfId="8046"/>
    <cellStyle name="Total 2 7 2 16 2" xfId="25606"/>
    <cellStyle name="Total 2 7 2 16 3" xfId="43094"/>
    <cellStyle name="Total 2 7 2 17" xfId="8614"/>
    <cellStyle name="Total 2 7 2 17 2" xfId="26174"/>
    <cellStyle name="Total 2 7 2 17 3" xfId="43662"/>
    <cellStyle name="Total 2 7 2 18" xfId="9182"/>
    <cellStyle name="Total 2 7 2 18 2" xfId="26742"/>
    <cellStyle name="Total 2 7 2 18 3" xfId="44230"/>
    <cellStyle name="Total 2 7 2 19" xfId="9750"/>
    <cellStyle name="Total 2 7 2 19 2" xfId="27310"/>
    <cellStyle name="Total 2 7 2 19 3" xfId="44798"/>
    <cellStyle name="Total 2 7 2 2" xfId="1327"/>
    <cellStyle name="Total 2 7 2 2 2" xfId="18919"/>
    <cellStyle name="Total 2 7 2 2 3" xfId="36407"/>
    <cellStyle name="Total 2 7 2 20" xfId="10329"/>
    <cellStyle name="Total 2 7 2 20 2" xfId="27889"/>
    <cellStyle name="Total 2 7 2 20 3" xfId="45377"/>
    <cellStyle name="Total 2 7 2 21" xfId="10896"/>
    <cellStyle name="Total 2 7 2 21 2" xfId="28456"/>
    <cellStyle name="Total 2 7 2 21 3" xfId="45944"/>
    <cellStyle name="Total 2 7 2 22" xfId="11406"/>
    <cellStyle name="Total 2 7 2 22 2" xfId="28966"/>
    <cellStyle name="Total 2 7 2 22 3" xfId="46454"/>
    <cellStyle name="Total 2 7 2 23" xfId="11987"/>
    <cellStyle name="Total 2 7 2 23 2" xfId="29547"/>
    <cellStyle name="Total 2 7 2 23 3" xfId="47035"/>
    <cellStyle name="Total 2 7 2 24" xfId="12565"/>
    <cellStyle name="Total 2 7 2 24 2" xfId="30125"/>
    <cellStyle name="Total 2 7 2 24 3" xfId="47613"/>
    <cellStyle name="Total 2 7 2 25" xfId="13141"/>
    <cellStyle name="Total 2 7 2 25 2" xfId="30701"/>
    <cellStyle name="Total 2 7 2 25 3" xfId="48189"/>
    <cellStyle name="Total 2 7 2 26" xfId="13717"/>
    <cellStyle name="Total 2 7 2 26 2" xfId="31277"/>
    <cellStyle name="Total 2 7 2 26 3" xfId="48765"/>
    <cellStyle name="Total 2 7 2 27" xfId="14291"/>
    <cellStyle name="Total 2 7 2 27 2" xfId="31851"/>
    <cellStyle name="Total 2 7 2 27 3" xfId="49339"/>
    <cellStyle name="Total 2 7 2 28" xfId="14847"/>
    <cellStyle name="Total 2 7 2 28 2" xfId="32407"/>
    <cellStyle name="Total 2 7 2 28 3" xfId="49895"/>
    <cellStyle name="Total 2 7 2 29" xfId="15404"/>
    <cellStyle name="Total 2 7 2 29 2" xfId="32964"/>
    <cellStyle name="Total 2 7 2 29 3" xfId="50452"/>
    <cellStyle name="Total 2 7 2 3" xfId="1763"/>
    <cellStyle name="Total 2 7 2 3 2" xfId="19355"/>
    <cellStyle name="Total 2 7 2 3 3" xfId="36843"/>
    <cellStyle name="Total 2 7 2 30" xfId="15962"/>
    <cellStyle name="Total 2 7 2 30 2" xfId="33522"/>
    <cellStyle name="Total 2 7 2 30 3" xfId="51010"/>
    <cellStyle name="Total 2 7 2 31" xfId="16510"/>
    <cellStyle name="Total 2 7 2 31 2" xfId="34070"/>
    <cellStyle name="Total 2 7 2 31 3" xfId="51558"/>
    <cellStyle name="Total 2 7 2 32" xfId="17043"/>
    <cellStyle name="Total 2 7 2 32 2" xfId="34603"/>
    <cellStyle name="Total 2 7 2 32 3" xfId="52091"/>
    <cellStyle name="Total 2 7 2 33" xfId="17564"/>
    <cellStyle name="Total 2 7 2 33 2" xfId="35124"/>
    <cellStyle name="Total 2 7 2 33 3" xfId="52612"/>
    <cellStyle name="Total 2 7 2 34" xfId="18168"/>
    <cellStyle name="Total 2 7 2 35" xfId="35656"/>
    <cellStyle name="Total 2 7 2 36" xfId="53382"/>
    <cellStyle name="Total 2 7 2 37" xfId="53652"/>
    <cellStyle name="Total 2 7 2 4" xfId="2198"/>
    <cellStyle name="Total 2 7 2 4 2" xfId="19790"/>
    <cellStyle name="Total 2 7 2 4 3" xfId="37278"/>
    <cellStyle name="Total 2 7 2 5" xfId="2634"/>
    <cellStyle name="Total 2 7 2 5 2" xfId="20226"/>
    <cellStyle name="Total 2 7 2 5 3" xfId="37714"/>
    <cellStyle name="Total 2 7 2 6" xfId="3015"/>
    <cellStyle name="Total 2 7 2 6 2" xfId="20607"/>
    <cellStyle name="Total 2 7 2 6 3" xfId="38095"/>
    <cellStyle name="Total 2 7 2 7" xfId="3484"/>
    <cellStyle name="Total 2 7 2 7 2" xfId="21076"/>
    <cellStyle name="Total 2 7 2 7 3" xfId="38564"/>
    <cellStyle name="Total 2 7 2 8" xfId="3909"/>
    <cellStyle name="Total 2 7 2 8 2" xfId="21501"/>
    <cellStyle name="Total 2 7 2 8 3" xfId="38989"/>
    <cellStyle name="Total 2 7 2 9" xfId="4330"/>
    <cellStyle name="Total 2 7 2 9 2" xfId="21922"/>
    <cellStyle name="Total 2 7 2 9 3" xfId="39410"/>
    <cellStyle name="Total 2 7 20" xfId="8268"/>
    <cellStyle name="Total 2 7 20 2" xfId="25828"/>
    <cellStyle name="Total 2 7 20 3" xfId="43316"/>
    <cellStyle name="Total 2 7 21" xfId="8836"/>
    <cellStyle name="Total 2 7 21 2" xfId="26396"/>
    <cellStyle name="Total 2 7 21 3" xfId="43884"/>
    <cellStyle name="Total 2 7 22" xfId="9404"/>
    <cellStyle name="Total 2 7 22 2" xfId="26964"/>
    <cellStyle name="Total 2 7 22 3" xfId="44452"/>
    <cellStyle name="Total 2 7 23" xfId="9984"/>
    <cellStyle name="Total 2 7 23 2" xfId="27544"/>
    <cellStyle name="Total 2 7 23 3" xfId="45032"/>
    <cellStyle name="Total 2 7 24" xfId="10551"/>
    <cellStyle name="Total 2 7 24 2" xfId="28111"/>
    <cellStyle name="Total 2 7 24 3" xfId="45599"/>
    <cellStyle name="Total 2 7 25" xfId="11062"/>
    <cellStyle name="Total 2 7 25 2" xfId="28622"/>
    <cellStyle name="Total 2 7 25 3" xfId="46110"/>
    <cellStyle name="Total 2 7 26" xfId="11641"/>
    <cellStyle name="Total 2 7 26 2" xfId="29201"/>
    <cellStyle name="Total 2 7 26 3" xfId="46689"/>
    <cellStyle name="Total 2 7 27" xfId="12219"/>
    <cellStyle name="Total 2 7 27 2" xfId="29779"/>
    <cellStyle name="Total 2 7 27 3" xfId="47267"/>
    <cellStyle name="Total 2 7 28" xfId="12798"/>
    <cellStyle name="Total 2 7 28 2" xfId="30358"/>
    <cellStyle name="Total 2 7 28 3" xfId="47846"/>
    <cellStyle name="Total 2 7 29" xfId="13374"/>
    <cellStyle name="Total 2 7 29 2" xfId="30934"/>
    <cellStyle name="Total 2 7 29 3" xfId="48422"/>
    <cellStyle name="Total 2 7 3" xfId="954"/>
    <cellStyle name="Total 2 7 3 10" xfId="4871"/>
    <cellStyle name="Total 2 7 3 10 2" xfId="22463"/>
    <cellStyle name="Total 2 7 3 10 3" xfId="39951"/>
    <cellStyle name="Total 2 7 3 11" xfId="5272"/>
    <cellStyle name="Total 2 7 3 11 2" xfId="22864"/>
    <cellStyle name="Total 2 7 3 11 3" xfId="40352"/>
    <cellStyle name="Total 2 7 3 12" xfId="5672"/>
    <cellStyle name="Total 2 7 3 12 2" xfId="23264"/>
    <cellStyle name="Total 2 7 3 12 3" xfId="40752"/>
    <cellStyle name="Total 2 7 3 13" xfId="6417"/>
    <cellStyle name="Total 2 7 3 13 2" xfId="23977"/>
    <cellStyle name="Total 2 7 3 13 3" xfId="41465"/>
    <cellStyle name="Total 2 7 3 14" xfId="7018"/>
    <cellStyle name="Total 2 7 3 14 2" xfId="24578"/>
    <cellStyle name="Total 2 7 3 14 3" xfId="42066"/>
    <cellStyle name="Total 2 7 3 15" xfId="7598"/>
    <cellStyle name="Total 2 7 3 15 2" xfId="25158"/>
    <cellStyle name="Total 2 7 3 15 3" xfId="42646"/>
    <cellStyle name="Total 2 7 3 16" xfId="8166"/>
    <cellStyle name="Total 2 7 3 16 2" xfId="25726"/>
    <cellStyle name="Total 2 7 3 16 3" xfId="43214"/>
    <cellStyle name="Total 2 7 3 17" xfId="8734"/>
    <cellStyle name="Total 2 7 3 17 2" xfId="26294"/>
    <cellStyle name="Total 2 7 3 17 3" xfId="43782"/>
    <cellStyle name="Total 2 7 3 18" xfId="9302"/>
    <cellStyle name="Total 2 7 3 18 2" xfId="26862"/>
    <cellStyle name="Total 2 7 3 18 3" xfId="44350"/>
    <cellStyle name="Total 2 7 3 19" xfId="9870"/>
    <cellStyle name="Total 2 7 3 19 2" xfId="27430"/>
    <cellStyle name="Total 2 7 3 19 3" xfId="44918"/>
    <cellStyle name="Total 2 7 3 2" xfId="1447"/>
    <cellStyle name="Total 2 7 3 2 2" xfId="19039"/>
    <cellStyle name="Total 2 7 3 2 3" xfId="36527"/>
    <cellStyle name="Total 2 7 3 20" xfId="10449"/>
    <cellStyle name="Total 2 7 3 20 2" xfId="28009"/>
    <cellStyle name="Total 2 7 3 20 3" xfId="45497"/>
    <cellStyle name="Total 2 7 3 21" xfId="11016"/>
    <cellStyle name="Total 2 7 3 21 2" xfId="28576"/>
    <cellStyle name="Total 2 7 3 21 3" xfId="46064"/>
    <cellStyle name="Total 2 7 3 22" xfId="11526"/>
    <cellStyle name="Total 2 7 3 22 2" xfId="29086"/>
    <cellStyle name="Total 2 7 3 22 3" xfId="46574"/>
    <cellStyle name="Total 2 7 3 23" xfId="12107"/>
    <cellStyle name="Total 2 7 3 23 2" xfId="29667"/>
    <cellStyle name="Total 2 7 3 23 3" xfId="47155"/>
    <cellStyle name="Total 2 7 3 24" xfId="12685"/>
    <cellStyle name="Total 2 7 3 24 2" xfId="30245"/>
    <cellStyle name="Total 2 7 3 24 3" xfId="47733"/>
    <cellStyle name="Total 2 7 3 25" xfId="13261"/>
    <cellStyle name="Total 2 7 3 25 2" xfId="30821"/>
    <cellStyle name="Total 2 7 3 25 3" xfId="48309"/>
    <cellStyle name="Total 2 7 3 26" xfId="13837"/>
    <cellStyle name="Total 2 7 3 26 2" xfId="31397"/>
    <cellStyle name="Total 2 7 3 26 3" xfId="48885"/>
    <cellStyle name="Total 2 7 3 27" xfId="14411"/>
    <cellStyle name="Total 2 7 3 27 2" xfId="31971"/>
    <cellStyle name="Total 2 7 3 27 3" xfId="49459"/>
    <cellStyle name="Total 2 7 3 28" xfId="14967"/>
    <cellStyle name="Total 2 7 3 28 2" xfId="32527"/>
    <cellStyle name="Total 2 7 3 28 3" xfId="50015"/>
    <cellStyle name="Total 2 7 3 29" xfId="15524"/>
    <cellStyle name="Total 2 7 3 29 2" xfId="33084"/>
    <cellStyle name="Total 2 7 3 29 3" xfId="50572"/>
    <cellStyle name="Total 2 7 3 3" xfId="1883"/>
    <cellStyle name="Total 2 7 3 3 2" xfId="19475"/>
    <cellStyle name="Total 2 7 3 3 3" xfId="36963"/>
    <cellStyle name="Total 2 7 3 30" xfId="16082"/>
    <cellStyle name="Total 2 7 3 30 2" xfId="33642"/>
    <cellStyle name="Total 2 7 3 30 3" xfId="51130"/>
    <cellStyle name="Total 2 7 3 31" xfId="16630"/>
    <cellStyle name="Total 2 7 3 31 2" xfId="34190"/>
    <cellStyle name="Total 2 7 3 31 3" xfId="51678"/>
    <cellStyle name="Total 2 7 3 32" xfId="17163"/>
    <cellStyle name="Total 2 7 3 32 2" xfId="34723"/>
    <cellStyle name="Total 2 7 3 32 3" xfId="52211"/>
    <cellStyle name="Total 2 7 3 33" xfId="17684"/>
    <cellStyle name="Total 2 7 3 33 2" xfId="35244"/>
    <cellStyle name="Total 2 7 3 33 3" xfId="52732"/>
    <cellStyle name="Total 2 7 3 34" xfId="18288"/>
    <cellStyle name="Total 2 7 3 35" xfId="35776"/>
    <cellStyle name="Total 2 7 3 36" xfId="53502"/>
    <cellStyle name="Total 2 7 3 37" xfId="53892"/>
    <cellStyle name="Total 2 7 3 4" xfId="2318"/>
    <cellStyle name="Total 2 7 3 4 2" xfId="19910"/>
    <cellStyle name="Total 2 7 3 4 3" xfId="37398"/>
    <cellStyle name="Total 2 7 3 5" xfId="2754"/>
    <cellStyle name="Total 2 7 3 5 2" xfId="20346"/>
    <cellStyle name="Total 2 7 3 5 3" xfId="37834"/>
    <cellStyle name="Total 2 7 3 6" xfId="2451"/>
    <cellStyle name="Total 2 7 3 6 2" xfId="20043"/>
    <cellStyle name="Total 2 7 3 6 3" xfId="37531"/>
    <cellStyle name="Total 2 7 3 7" xfId="3604"/>
    <cellStyle name="Total 2 7 3 7 2" xfId="21196"/>
    <cellStyle name="Total 2 7 3 7 3" xfId="38684"/>
    <cellStyle name="Total 2 7 3 8" xfId="4029"/>
    <cellStyle name="Total 2 7 3 8 2" xfId="21621"/>
    <cellStyle name="Total 2 7 3 8 3" xfId="39109"/>
    <cellStyle name="Total 2 7 3 9" xfId="4450"/>
    <cellStyle name="Total 2 7 3 9 2" xfId="22042"/>
    <cellStyle name="Total 2 7 3 9 3" xfId="39530"/>
    <cellStyle name="Total 2 7 30" xfId="13951"/>
    <cellStyle name="Total 2 7 30 2" xfId="31511"/>
    <cellStyle name="Total 2 7 30 3" xfId="48999"/>
    <cellStyle name="Total 2 7 31" xfId="14511"/>
    <cellStyle name="Total 2 7 31 2" xfId="32071"/>
    <cellStyle name="Total 2 7 31 3" xfId="49559"/>
    <cellStyle name="Total 2 7 32" xfId="15066"/>
    <cellStyle name="Total 2 7 32 2" xfId="32626"/>
    <cellStyle name="Total 2 7 32 3" xfId="50114"/>
    <cellStyle name="Total 2 7 33" xfId="15631"/>
    <cellStyle name="Total 2 7 33 2" xfId="33191"/>
    <cellStyle name="Total 2 7 33 3" xfId="50679"/>
    <cellStyle name="Total 2 7 34" xfId="16178"/>
    <cellStyle name="Total 2 7 34 2" xfId="33738"/>
    <cellStyle name="Total 2 7 34 3" xfId="51226"/>
    <cellStyle name="Total 2 7 35" xfId="16729"/>
    <cellStyle name="Total 2 7 35 2" xfId="34289"/>
    <cellStyle name="Total 2 7 35 3" xfId="51777"/>
    <cellStyle name="Total 2 7 36" xfId="17250"/>
    <cellStyle name="Total 2 7 36 2" xfId="34810"/>
    <cellStyle name="Total 2 7 36 3" xfId="52298"/>
    <cellStyle name="Total 2 7 37" xfId="17854"/>
    <cellStyle name="Total 2 7 38" xfId="35342"/>
    <cellStyle name="Total 2 7 39" xfId="53245"/>
    <cellStyle name="Total 2 7 4" xfId="697"/>
    <cellStyle name="Total 2 7 4 10" xfId="10759"/>
    <cellStyle name="Total 2 7 4 10 2" xfId="28319"/>
    <cellStyle name="Total 2 7 4 10 3" xfId="45807"/>
    <cellStyle name="Total 2 7 4 11" xfId="11269"/>
    <cellStyle name="Total 2 7 4 11 2" xfId="28829"/>
    <cellStyle name="Total 2 7 4 11 3" xfId="46317"/>
    <cellStyle name="Total 2 7 4 12" xfId="11850"/>
    <cellStyle name="Total 2 7 4 12 2" xfId="29410"/>
    <cellStyle name="Total 2 7 4 12 3" xfId="46898"/>
    <cellStyle name="Total 2 7 4 13" xfId="12428"/>
    <cellStyle name="Total 2 7 4 13 2" xfId="29988"/>
    <cellStyle name="Total 2 7 4 13 3" xfId="47476"/>
    <cellStyle name="Total 2 7 4 14" xfId="13004"/>
    <cellStyle name="Total 2 7 4 14 2" xfId="30564"/>
    <cellStyle name="Total 2 7 4 14 3" xfId="48052"/>
    <cellStyle name="Total 2 7 4 15" xfId="13580"/>
    <cellStyle name="Total 2 7 4 15 2" xfId="31140"/>
    <cellStyle name="Total 2 7 4 15 3" xfId="48628"/>
    <cellStyle name="Total 2 7 4 16" xfId="14154"/>
    <cellStyle name="Total 2 7 4 16 2" xfId="31714"/>
    <cellStyle name="Total 2 7 4 16 3" xfId="49202"/>
    <cellStyle name="Total 2 7 4 17" xfId="14710"/>
    <cellStyle name="Total 2 7 4 17 2" xfId="32270"/>
    <cellStyle name="Total 2 7 4 17 3" xfId="49758"/>
    <cellStyle name="Total 2 7 4 18" xfId="15267"/>
    <cellStyle name="Total 2 7 4 18 2" xfId="32827"/>
    <cellStyle name="Total 2 7 4 18 3" xfId="50315"/>
    <cellStyle name="Total 2 7 4 19" xfId="15825"/>
    <cellStyle name="Total 2 7 4 19 2" xfId="33385"/>
    <cellStyle name="Total 2 7 4 19 3" xfId="50873"/>
    <cellStyle name="Total 2 7 4 2" xfId="6160"/>
    <cellStyle name="Total 2 7 4 2 2" xfId="23720"/>
    <cellStyle name="Total 2 7 4 2 3" xfId="41208"/>
    <cellStyle name="Total 2 7 4 20" xfId="16373"/>
    <cellStyle name="Total 2 7 4 20 2" xfId="33933"/>
    <cellStyle name="Total 2 7 4 20 3" xfId="51421"/>
    <cellStyle name="Total 2 7 4 21" xfId="16906"/>
    <cellStyle name="Total 2 7 4 21 2" xfId="34466"/>
    <cellStyle name="Total 2 7 4 21 3" xfId="51954"/>
    <cellStyle name="Total 2 7 4 22" xfId="17427"/>
    <cellStyle name="Total 2 7 4 22 2" xfId="34987"/>
    <cellStyle name="Total 2 7 4 22 3" xfId="52475"/>
    <cellStyle name="Total 2 7 4 23" xfId="18031"/>
    <cellStyle name="Total 2 7 4 24" xfId="35519"/>
    <cellStyle name="Total 2 7 4 3" xfId="6761"/>
    <cellStyle name="Total 2 7 4 3 2" xfId="24321"/>
    <cellStyle name="Total 2 7 4 3 3" xfId="41809"/>
    <cellStyle name="Total 2 7 4 4" xfId="7341"/>
    <cellStyle name="Total 2 7 4 4 2" xfId="24901"/>
    <cellStyle name="Total 2 7 4 4 3" xfId="42389"/>
    <cellStyle name="Total 2 7 4 5" xfId="7909"/>
    <cellStyle name="Total 2 7 4 5 2" xfId="25469"/>
    <cellStyle name="Total 2 7 4 5 3" xfId="42957"/>
    <cellStyle name="Total 2 7 4 6" xfId="8477"/>
    <cellStyle name="Total 2 7 4 6 2" xfId="26037"/>
    <cellStyle name="Total 2 7 4 6 3" xfId="43525"/>
    <cellStyle name="Total 2 7 4 7" xfId="9045"/>
    <cellStyle name="Total 2 7 4 7 2" xfId="26605"/>
    <cellStyle name="Total 2 7 4 7 3" xfId="44093"/>
    <cellStyle name="Total 2 7 4 8" xfId="9613"/>
    <cellStyle name="Total 2 7 4 8 2" xfId="27173"/>
    <cellStyle name="Total 2 7 4 8 3" xfId="44661"/>
    <cellStyle name="Total 2 7 4 9" xfId="10192"/>
    <cellStyle name="Total 2 7 4 9 2" xfId="27752"/>
    <cellStyle name="Total 2 7 4 9 3" xfId="45240"/>
    <cellStyle name="Total 2 7 40" xfId="53578"/>
    <cellStyle name="Total 2 7 5" xfId="1190"/>
    <cellStyle name="Total 2 7 5 2" xfId="18782"/>
    <cellStyle name="Total 2 7 5 3" xfId="36270"/>
    <cellStyle name="Total 2 7 6" xfId="1626"/>
    <cellStyle name="Total 2 7 6 2" xfId="19218"/>
    <cellStyle name="Total 2 7 6 3" xfId="36706"/>
    <cellStyle name="Total 2 7 7" xfId="2061"/>
    <cellStyle name="Total 2 7 7 2" xfId="19653"/>
    <cellStyle name="Total 2 7 7 3" xfId="37141"/>
    <cellStyle name="Total 2 7 8" xfId="2497"/>
    <cellStyle name="Total 2 7 8 2" xfId="20089"/>
    <cellStyle name="Total 2 7 8 3" xfId="37577"/>
    <cellStyle name="Total 2 7 9" xfId="3086"/>
    <cellStyle name="Total 2 7 9 2" xfId="20678"/>
    <cellStyle name="Total 2 7 9 3" xfId="38166"/>
    <cellStyle name="Total 2 8" xfId="273"/>
    <cellStyle name="Total 2 8 10" xfId="3361"/>
    <cellStyle name="Total 2 8 10 2" xfId="20953"/>
    <cellStyle name="Total 2 8 10 3" xfId="38441"/>
    <cellStyle name="Total 2 8 11" xfId="3786"/>
    <cellStyle name="Total 2 8 11 2" xfId="21378"/>
    <cellStyle name="Total 2 8 11 3" xfId="38866"/>
    <cellStyle name="Total 2 8 12" xfId="4207"/>
    <cellStyle name="Total 2 8 12 2" xfId="21799"/>
    <cellStyle name="Total 2 8 12 3" xfId="39287"/>
    <cellStyle name="Total 2 8 13" xfId="4628"/>
    <cellStyle name="Total 2 8 13 2" xfId="22220"/>
    <cellStyle name="Total 2 8 13 3" xfId="39708"/>
    <cellStyle name="Total 2 8 14" xfId="5029"/>
    <cellStyle name="Total 2 8 14 2" xfId="22621"/>
    <cellStyle name="Total 2 8 14 3" xfId="40109"/>
    <cellStyle name="Total 2 8 15" xfId="5429"/>
    <cellStyle name="Total 2 8 15 2" xfId="23021"/>
    <cellStyle name="Total 2 8 15 3" xfId="40509"/>
    <cellStyle name="Total 2 8 16" xfId="5965"/>
    <cellStyle name="Total 2 8 16 2" xfId="23557"/>
    <cellStyle name="Total 2 8 16 3" xfId="41045"/>
    <cellStyle name="Total 2 8 17" xfId="6566"/>
    <cellStyle name="Total 2 8 17 2" xfId="24126"/>
    <cellStyle name="Total 2 8 17 3" xfId="41614"/>
    <cellStyle name="Total 2 8 18" xfId="7146"/>
    <cellStyle name="Total 2 8 18 2" xfId="24706"/>
    <cellStyle name="Total 2 8 18 3" xfId="42194"/>
    <cellStyle name="Total 2 8 19" xfId="7714"/>
    <cellStyle name="Total 2 8 19 2" xfId="25274"/>
    <cellStyle name="Total 2 8 19 3" xfId="42762"/>
    <cellStyle name="Total 2 8 2" xfId="848"/>
    <cellStyle name="Total 2 8 2 10" xfId="4765"/>
    <cellStyle name="Total 2 8 2 10 2" xfId="22357"/>
    <cellStyle name="Total 2 8 2 10 3" xfId="39845"/>
    <cellStyle name="Total 2 8 2 11" xfId="5166"/>
    <cellStyle name="Total 2 8 2 11 2" xfId="22758"/>
    <cellStyle name="Total 2 8 2 11 3" xfId="40246"/>
    <cellStyle name="Total 2 8 2 12" xfId="5566"/>
    <cellStyle name="Total 2 8 2 12 2" xfId="23158"/>
    <cellStyle name="Total 2 8 2 12 3" xfId="40646"/>
    <cellStyle name="Total 2 8 2 13" xfId="6311"/>
    <cellStyle name="Total 2 8 2 13 2" xfId="23871"/>
    <cellStyle name="Total 2 8 2 13 3" xfId="41359"/>
    <cellStyle name="Total 2 8 2 14" xfId="6912"/>
    <cellStyle name="Total 2 8 2 14 2" xfId="24472"/>
    <cellStyle name="Total 2 8 2 14 3" xfId="41960"/>
    <cellStyle name="Total 2 8 2 15" xfId="7492"/>
    <cellStyle name="Total 2 8 2 15 2" xfId="25052"/>
    <cellStyle name="Total 2 8 2 15 3" xfId="42540"/>
    <cellStyle name="Total 2 8 2 16" xfId="8060"/>
    <cellStyle name="Total 2 8 2 16 2" xfId="25620"/>
    <cellStyle name="Total 2 8 2 16 3" xfId="43108"/>
    <cellStyle name="Total 2 8 2 17" xfId="8628"/>
    <cellStyle name="Total 2 8 2 17 2" xfId="26188"/>
    <cellStyle name="Total 2 8 2 17 3" xfId="43676"/>
    <cellStyle name="Total 2 8 2 18" xfId="9196"/>
    <cellStyle name="Total 2 8 2 18 2" xfId="26756"/>
    <cellStyle name="Total 2 8 2 18 3" xfId="44244"/>
    <cellStyle name="Total 2 8 2 19" xfId="9764"/>
    <cellStyle name="Total 2 8 2 19 2" xfId="27324"/>
    <cellStyle name="Total 2 8 2 19 3" xfId="44812"/>
    <cellStyle name="Total 2 8 2 2" xfId="1341"/>
    <cellStyle name="Total 2 8 2 2 2" xfId="18933"/>
    <cellStyle name="Total 2 8 2 2 3" xfId="36421"/>
    <cellStyle name="Total 2 8 2 20" xfId="10343"/>
    <cellStyle name="Total 2 8 2 20 2" xfId="27903"/>
    <cellStyle name="Total 2 8 2 20 3" xfId="45391"/>
    <cellStyle name="Total 2 8 2 21" xfId="10910"/>
    <cellStyle name="Total 2 8 2 21 2" xfId="28470"/>
    <cellStyle name="Total 2 8 2 21 3" xfId="45958"/>
    <cellStyle name="Total 2 8 2 22" xfId="11420"/>
    <cellStyle name="Total 2 8 2 22 2" xfId="28980"/>
    <cellStyle name="Total 2 8 2 22 3" xfId="46468"/>
    <cellStyle name="Total 2 8 2 23" xfId="12001"/>
    <cellStyle name="Total 2 8 2 23 2" xfId="29561"/>
    <cellStyle name="Total 2 8 2 23 3" xfId="47049"/>
    <cellStyle name="Total 2 8 2 24" xfId="12579"/>
    <cellStyle name="Total 2 8 2 24 2" xfId="30139"/>
    <cellStyle name="Total 2 8 2 24 3" xfId="47627"/>
    <cellStyle name="Total 2 8 2 25" xfId="13155"/>
    <cellStyle name="Total 2 8 2 25 2" xfId="30715"/>
    <cellStyle name="Total 2 8 2 25 3" xfId="48203"/>
    <cellStyle name="Total 2 8 2 26" xfId="13731"/>
    <cellStyle name="Total 2 8 2 26 2" xfId="31291"/>
    <cellStyle name="Total 2 8 2 26 3" xfId="48779"/>
    <cellStyle name="Total 2 8 2 27" xfId="14305"/>
    <cellStyle name="Total 2 8 2 27 2" xfId="31865"/>
    <cellStyle name="Total 2 8 2 27 3" xfId="49353"/>
    <cellStyle name="Total 2 8 2 28" xfId="14861"/>
    <cellStyle name="Total 2 8 2 28 2" xfId="32421"/>
    <cellStyle name="Total 2 8 2 28 3" xfId="49909"/>
    <cellStyle name="Total 2 8 2 29" xfId="15418"/>
    <cellStyle name="Total 2 8 2 29 2" xfId="32978"/>
    <cellStyle name="Total 2 8 2 29 3" xfId="50466"/>
    <cellStyle name="Total 2 8 2 3" xfId="1777"/>
    <cellStyle name="Total 2 8 2 3 2" xfId="19369"/>
    <cellStyle name="Total 2 8 2 3 3" xfId="36857"/>
    <cellStyle name="Total 2 8 2 30" xfId="15976"/>
    <cellStyle name="Total 2 8 2 30 2" xfId="33536"/>
    <cellStyle name="Total 2 8 2 30 3" xfId="51024"/>
    <cellStyle name="Total 2 8 2 31" xfId="16524"/>
    <cellStyle name="Total 2 8 2 31 2" xfId="34084"/>
    <cellStyle name="Total 2 8 2 31 3" xfId="51572"/>
    <cellStyle name="Total 2 8 2 32" xfId="17057"/>
    <cellStyle name="Total 2 8 2 32 2" xfId="34617"/>
    <cellStyle name="Total 2 8 2 32 3" xfId="52105"/>
    <cellStyle name="Total 2 8 2 33" xfId="17578"/>
    <cellStyle name="Total 2 8 2 33 2" xfId="35138"/>
    <cellStyle name="Total 2 8 2 33 3" xfId="52626"/>
    <cellStyle name="Total 2 8 2 34" xfId="18182"/>
    <cellStyle name="Total 2 8 2 35" xfId="35670"/>
    <cellStyle name="Total 2 8 2 36" xfId="53396"/>
    <cellStyle name="Total 2 8 2 37" xfId="53817"/>
    <cellStyle name="Total 2 8 2 4" xfId="2212"/>
    <cellStyle name="Total 2 8 2 4 2" xfId="19804"/>
    <cellStyle name="Total 2 8 2 4 3" xfId="37292"/>
    <cellStyle name="Total 2 8 2 5" xfId="2648"/>
    <cellStyle name="Total 2 8 2 5 2" xfId="20240"/>
    <cellStyle name="Total 2 8 2 5 3" xfId="37728"/>
    <cellStyle name="Total 2 8 2 6" xfId="461"/>
    <cellStyle name="Total 2 8 2 6 2" xfId="18508"/>
    <cellStyle name="Total 2 8 2 6 3" xfId="35996"/>
    <cellStyle name="Total 2 8 2 7" xfId="3498"/>
    <cellStyle name="Total 2 8 2 7 2" xfId="21090"/>
    <cellStyle name="Total 2 8 2 7 3" xfId="38578"/>
    <cellStyle name="Total 2 8 2 8" xfId="3923"/>
    <cellStyle name="Total 2 8 2 8 2" xfId="21515"/>
    <cellStyle name="Total 2 8 2 8 3" xfId="39003"/>
    <cellStyle name="Total 2 8 2 9" xfId="4344"/>
    <cellStyle name="Total 2 8 2 9 2" xfId="21936"/>
    <cellStyle name="Total 2 8 2 9 3" xfId="39424"/>
    <cellStyle name="Total 2 8 20" xfId="8282"/>
    <cellStyle name="Total 2 8 20 2" xfId="25842"/>
    <cellStyle name="Total 2 8 20 3" xfId="43330"/>
    <cellStyle name="Total 2 8 21" xfId="8850"/>
    <cellStyle name="Total 2 8 21 2" xfId="26410"/>
    <cellStyle name="Total 2 8 21 3" xfId="43898"/>
    <cellStyle name="Total 2 8 22" xfId="9418"/>
    <cellStyle name="Total 2 8 22 2" xfId="26978"/>
    <cellStyle name="Total 2 8 22 3" xfId="44466"/>
    <cellStyle name="Total 2 8 23" xfId="9998"/>
    <cellStyle name="Total 2 8 23 2" xfId="27558"/>
    <cellStyle name="Total 2 8 23 3" xfId="45046"/>
    <cellStyle name="Total 2 8 24" xfId="10565"/>
    <cellStyle name="Total 2 8 24 2" xfId="28125"/>
    <cellStyle name="Total 2 8 24 3" xfId="45613"/>
    <cellStyle name="Total 2 8 25" xfId="11076"/>
    <cellStyle name="Total 2 8 25 2" xfId="28636"/>
    <cellStyle name="Total 2 8 25 3" xfId="46124"/>
    <cellStyle name="Total 2 8 26" xfId="11655"/>
    <cellStyle name="Total 2 8 26 2" xfId="29215"/>
    <cellStyle name="Total 2 8 26 3" xfId="46703"/>
    <cellStyle name="Total 2 8 27" xfId="12233"/>
    <cellStyle name="Total 2 8 27 2" xfId="29793"/>
    <cellStyle name="Total 2 8 27 3" xfId="47281"/>
    <cellStyle name="Total 2 8 28" xfId="12812"/>
    <cellStyle name="Total 2 8 28 2" xfId="30372"/>
    <cellStyle name="Total 2 8 28 3" xfId="47860"/>
    <cellStyle name="Total 2 8 29" xfId="13388"/>
    <cellStyle name="Total 2 8 29 2" xfId="30948"/>
    <cellStyle name="Total 2 8 29 3" xfId="48436"/>
    <cellStyle name="Total 2 8 3" xfId="968"/>
    <cellStyle name="Total 2 8 3 10" xfId="4885"/>
    <cellStyle name="Total 2 8 3 10 2" xfId="22477"/>
    <cellStyle name="Total 2 8 3 10 3" xfId="39965"/>
    <cellStyle name="Total 2 8 3 11" xfId="5286"/>
    <cellStyle name="Total 2 8 3 11 2" xfId="22878"/>
    <cellStyle name="Total 2 8 3 11 3" xfId="40366"/>
    <cellStyle name="Total 2 8 3 12" xfId="5686"/>
    <cellStyle name="Total 2 8 3 12 2" xfId="23278"/>
    <cellStyle name="Total 2 8 3 12 3" xfId="40766"/>
    <cellStyle name="Total 2 8 3 13" xfId="6431"/>
    <cellStyle name="Total 2 8 3 13 2" xfId="23991"/>
    <cellStyle name="Total 2 8 3 13 3" xfId="41479"/>
    <cellStyle name="Total 2 8 3 14" xfId="7032"/>
    <cellStyle name="Total 2 8 3 14 2" xfId="24592"/>
    <cellStyle name="Total 2 8 3 14 3" xfId="42080"/>
    <cellStyle name="Total 2 8 3 15" xfId="7612"/>
    <cellStyle name="Total 2 8 3 15 2" xfId="25172"/>
    <cellStyle name="Total 2 8 3 15 3" xfId="42660"/>
    <cellStyle name="Total 2 8 3 16" xfId="8180"/>
    <cellStyle name="Total 2 8 3 16 2" xfId="25740"/>
    <cellStyle name="Total 2 8 3 16 3" xfId="43228"/>
    <cellStyle name="Total 2 8 3 17" xfId="8748"/>
    <cellStyle name="Total 2 8 3 17 2" xfId="26308"/>
    <cellStyle name="Total 2 8 3 17 3" xfId="43796"/>
    <cellStyle name="Total 2 8 3 18" xfId="9316"/>
    <cellStyle name="Total 2 8 3 18 2" xfId="26876"/>
    <cellStyle name="Total 2 8 3 18 3" xfId="44364"/>
    <cellStyle name="Total 2 8 3 19" xfId="9884"/>
    <cellStyle name="Total 2 8 3 19 2" xfId="27444"/>
    <cellStyle name="Total 2 8 3 19 3" xfId="44932"/>
    <cellStyle name="Total 2 8 3 2" xfId="1461"/>
    <cellStyle name="Total 2 8 3 2 2" xfId="19053"/>
    <cellStyle name="Total 2 8 3 2 3" xfId="36541"/>
    <cellStyle name="Total 2 8 3 20" xfId="10463"/>
    <cellStyle name="Total 2 8 3 20 2" xfId="28023"/>
    <cellStyle name="Total 2 8 3 20 3" xfId="45511"/>
    <cellStyle name="Total 2 8 3 21" xfId="11030"/>
    <cellStyle name="Total 2 8 3 21 2" xfId="28590"/>
    <cellStyle name="Total 2 8 3 21 3" xfId="46078"/>
    <cellStyle name="Total 2 8 3 22" xfId="11540"/>
    <cellStyle name="Total 2 8 3 22 2" xfId="29100"/>
    <cellStyle name="Total 2 8 3 22 3" xfId="46588"/>
    <cellStyle name="Total 2 8 3 23" xfId="12121"/>
    <cellStyle name="Total 2 8 3 23 2" xfId="29681"/>
    <cellStyle name="Total 2 8 3 23 3" xfId="47169"/>
    <cellStyle name="Total 2 8 3 24" xfId="12699"/>
    <cellStyle name="Total 2 8 3 24 2" xfId="30259"/>
    <cellStyle name="Total 2 8 3 24 3" xfId="47747"/>
    <cellStyle name="Total 2 8 3 25" xfId="13275"/>
    <cellStyle name="Total 2 8 3 25 2" xfId="30835"/>
    <cellStyle name="Total 2 8 3 25 3" xfId="48323"/>
    <cellStyle name="Total 2 8 3 26" xfId="13851"/>
    <cellStyle name="Total 2 8 3 26 2" xfId="31411"/>
    <cellStyle name="Total 2 8 3 26 3" xfId="48899"/>
    <cellStyle name="Total 2 8 3 27" xfId="14425"/>
    <cellStyle name="Total 2 8 3 27 2" xfId="31985"/>
    <cellStyle name="Total 2 8 3 27 3" xfId="49473"/>
    <cellStyle name="Total 2 8 3 28" xfId="14981"/>
    <cellStyle name="Total 2 8 3 28 2" xfId="32541"/>
    <cellStyle name="Total 2 8 3 28 3" xfId="50029"/>
    <cellStyle name="Total 2 8 3 29" xfId="15538"/>
    <cellStyle name="Total 2 8 3 29 2" xfId="33098"/>
    <cellStyle name="Total 2 8 3 29 3" xfId="50586"/>
    <cellStyle name="Total 2 8 3 3" xfId="1897"/>
    <cellStyle name="Total 2 8 3 3 2" xfId="19489"/>
    <cellStyle name="Total 2 8 3 3 3" xfId="36977"/>
    <cellStyle name="Total 2 8 3 30" xfId="16096"/>
    <cellStyle name="Total 2 8 3 30 2" xfId="33656"/>
    <cellStyle name="Total 2 8 3 30 3" xfId="51144"/>
    <cellStyle name="Total 2 8 3 31" xfId="16644"/>
    <cellStyle name="Total 2 8 3 31 2" xfId="34204"/>
    <cellStyle name="Total 2 8 3 31 3" xfId="51692"/>
    <cellStyle name="Total 2 8 3 32" xfId="17177"/>
    <cellStyle name="Total 2 8 3 32 2" xfId="34737"/>
    <cellStyle name="Total 2 8 3 32 3" xfId="52225"/>
    <cellStyle name="Total 2 8 3 33" xfId="17698"/>
    <cellStyle name="Total 2 8 3 33 2" xfId="35258"/>
    <cellStyle name="Total 2 8 3 33 3" xfId="52746"/>
    <cellStyle name="Total 2 8 3 34" xfId="18302"/>
    <cellStyle name="Total 2 8 3 35" xfId="35790"/>
    <cellStyle name="Total 2 8 3 36" xfId="53516"/>
    <cellStyle name="Total 2 8 3 37" xfId="53906"/>
    <cellStyle name="Total 2 8 3 4" xfId="2332"/>
    <cellStyle name="Total 2 8 3 4 2" xfId="19924"/>
    <cellStyle name="Total 2 8 3 4 3" xfId="37412"/>
    <cellStyle name="Total 2 8 3 5" xfId="2768"/>
    <cellStyle name="Total 2 8 3 5 2" xfId="20360"/>
    <cellStyle name="Total 2 8 3 5 3" xfId="37848"/>
    <cellStyle name="Total 2 8 3 6" xfId="1115"/>
    <cellStyle name="Total 2 8 3 6 2" xfId="18719"/>
    <cellStyle name="Total 2 8 3 6 3" xfId="36207"/>
    <cellStyle name="Total 2 8 3 7" xfId="3618"/>
    <cellStyle name="Total 2 8 3 7 2" xfId="21210"/>
    <cellStyle name="Total 2 8 3 7 3" xfId="38698"/>
    <cellStyle name="Total 2 8 3 8" xfId="4043"/>
    <cellStyle name="Total 2 8 3 8 2" xfId="21635"/>
    <cellStyle name="Total 2 8 3 8 3" xfId="39123"/>
    <cellStyle name="Total 2 8 3 9" xfId="4464"/>
    <cellStyle name="Total 2 8 3 9 2" xfId="22056"/>
    <cellStyle name="Total 2 8 3 9 3" xfId="39544"/>
    <cellStyle name="Total 2 8 30" xfId="13965"/>
    <cellStyle name="Total 2 8 30 2" xfId="31525"/>
    <cellStyle name="Total 2 8 30 3" xfId="49013"/>
    <cellStyle name="Total 2 8 31" xfId="14525"/>
    <cellStyle name="Total 2 8 31 2" xfId="32085"/>
    <cellStyle name="Total 2 8 31 3" xfId="49573"/>
    <cellStyle name="Total 2 8 32" xfId="15080"/>
    <cellStyle name="Total 2 8 32 2" xfId="32640"/>
    <cellStyle name="Total 2 8 32 3" xfId="50128"/>
    <cellStyle name="Total 2 8 33" xfId="15645"/>
    <cellStyle name="Total 2 8 33 2" xfId="33205"/>
    <cellStyle name="Total 2 8 33 3" xfId="50693"/>
    <cellStyle name="Total 2 8 34" xfId="16192"/>
    <cellStyle name="Total 2 8 34 2" xfId="33752"/>
    <cellStyle name="Total 2 8 34 3" xfId="51240"/>
    <cellStyle name="Total 2 8 35" xfId="16743"/>
    <cellStyle name="Total 2 8 35 2" xfId="34303"/>
    <cellStyle name="Total 2 8 35 3" xfId="51791"/>
    <cellStyle name="Total 2 8 36" xfId="17264"/>
    <cellStyle name="Total 2 8 36 2" xfId="34824"/>
    <cellStyle name="Total 2 8 36 3" xfId="52312"/>
    <cellStyle name="Total 2 8 37" xfId="17868"/>
    <cellStyle name="Total 2 8 38" xfId="35356"/>
    <cellStyle name="Total 2 8 39" xfId="53259"/>
    <cellStyle name="Total 2 8 4" xfId="711"/>
    <cellStyle name="Total 2 8 4 10" xfId="10773"/>
    <cellStyle name="Total 2 8 4 10 2" xfId="28333"/>
    <cellStyle name="Total 2 8 4 10 3" xfId="45821"/>
    <cellStyle name="Total 2 8 4 11" xfId="11283"/>
    <cellStyle name="Total 2 8 4 11 2" xfId="28843"/>
    <cellStyle name="Total 2 8 4 11 3" xfId="46331"/>
    <cellStyle name="Total 2 8 4 12" xfId="11864"/>
    <cellStyle name="Total 2 8 4 12 2" xfId="29424"/>
    <cellStyle name="Total 2 8 4 12 3" xfId="46912"/>
    <cellStyle name="Total 2 8 4 13" xfId="12442"/>
    <cellStyle name="Total 2 8 4 13 2" xfId="30002"/>
    <cellStyle name="Total 2 8 4 13 3" xfId="47490"/>
    <cellStyle name="Total 2 8 4 14" xfId="13018"/>
    <cellStyle name="Total 2 8 4 14 2" xfId="30578"/>
    <cellStyle name="Total 2 8 4 14 3" xfId="48066"/>
    <cellStyle name="Total 2 8 4 15" xfId="13594"/>
    <cellStyle name="Total 2 8 4 15 2" xfId="31154"/>
    <cellStyle name="Total 2 8 4 15 3" xfId="48642"/>
    <cellStyle name="Total 2 8 4 16" xfId="14168"/>
    <cellStyle name="Total 2 8 4 16 2" xfId="31728"/>
    <cellStyle name="Total 2 8 4 16 3" xfId="49216"/>
    <cellStyle name="Total 2 8 4 17" xfId="14724"/>
    <cellStyle name="Total 2 8 4 17 2" xfId="32284"/>
    <cellStyle name="Total 2 8 4 17 3" xfId="49772"/>
    <cellStyle name="Total 2 8 4 18" xfId="15281"/>
    <cellStyle name="Total 2 8 4 18 2" xfId="32841"/>
    <cellStyle name="Total 2 8 4 18 3" xfId="50329"/>
    <cellStyle name="Total 2 8 4 19" xfId="15839"/>
    <cellStyle name="Total 2 8 4 19 2" xfId="33399"/>
    <cellStyle name="Total 2 8 4 19 3" xfId="50887"/>
    <cellStyle name="Total 2 8 4 2" xfId="6174"/>
    <cellStyle name="Total 2 8 4 2 2" xfId="23734"/>
    <cellStyle name="Total 2 8 4 2 3" xfId="41222"/>
    <cellStyle name="Total 2 8 4 20" xfId="16387"/>
    <cellStyle name="Total 2 8 4 20 2" xfId="33947"/>
    <cellStyle name="Total 2 8 4 20 3" xfId="51435"/>
    <cellStyle name="Total 2 8 4 21" xfId="16920"/>
    <cellStyle name="Total 2 8 4 21 2" xfId="34480"/>
    <cellStyle name="Total 2 8 4 21 3" xfId="51968"/>
    <cellStyle name="Total 2 8 4 22" xfId="17441"/>
    <cellStyle name="Total 2 8 4 22 2" xfId="35001"/>
    <cellStyle name="Total 2 8 4 22 3" xfId="52489"/>
    <cellStyle name="Total 2 8 4 23" xfId="18045"/>
    <cellStyle name="Total 2 8 4 24" xfId="35533"/>
    <cellStyle name="Total 2 8 4 3" xfId="6775"/>
    <cellStyle name="Total 2 8 4 3 2" xfId="24335"/>
    <cellStyle name="Total 2 8 4 3 3" xfId="41823"/>
    <cellStyle name="Total 2 8 4 4" xfId="7355"/>
    <cellStyle name="Total 2 8 4 4 2" xfId="24915"/>
    <cellStyle name="Total 2 8 4 4 3" xfId="42403"/>
    <cellStyle name="Total 2 8 4 5" xfId="7923"/>
    <cellStyle name="Total 2 8 4 5 2" xfId="25483"/>
    <cellStyle name="Total 2 8 4 5 3" xfId="42971"/>
    <cellStyle name="Total 2 8 4 6" xfId="8491"/>
    <cellStyle name="Total 2 8 4 6 2" xfId="26051"/>
    <cellStyle name="Total 2 8 4 6 3" xfId="43539"/>
    <cellStyle name="Total 2 8 4 7" xfId="9059"/>
    <cellStyle name="Total 2 8 4 7 2" xfId="26619"/>
    <cellStyle name="Total 2 8 4 7 3" xfId="44107"/>
    <cellStyle name="Total 2 8 4 8" xfId="9627"/>
    <cellStyle name="Total 2 8 4 8 2" xfId="27187"/>
    <cellStyle name="Total 2 8 4 8 3" xfId="44675"/>
    <cellStyle name="Total 2 8 4 9" xfId="10206"/>
    <cellStyle name="Total 2 8 4 9 2" xfId="27766"/>
    <cellStyle name="Total 2 8 4 9 3" xfId="45254"/>
    <cellStyle name="Total 2 8 40" xfId="53077"/>
    <cellStyle name="Total 2 8 5" xfId="1204"/>
    <cellStyle name="Total 2 8 5 2" xfId="18796"/>
    <cellStyle name="Total 2 8 5 3" xfId="36284"/>
    <cellStyle name="Total 2 8 6" xfId="1640"/>
    <cellStyle name="Total 2 8 6 2" xfId="19232"/>
    <cellStyle name="Total 2 8 6 3" xfId="36720"/>
    <cellStyle name="Total 2 8 7" xfId="2075"/>
    <cellStyle name="Total 2 8 7 2" xfId="19667"/>
    <cellStyle name="Total 2 8 7 3" xfId="37155"/>
    <cellStyle name="Total 2 8 8" xfId="2511"/>
    <cellStyle name="Total 2 8 8 2" xfId="20103"/>
    <cellStyle name="Total 2 8 8 3" xfId="37591"/>
    <cellStyle name="Total 2 8 9" xfId="1950"/>
    <cellStyle name="Total 2 8 9 2" xfId="19542"/>
    <cellStyle name="Total 2 8 9 3" xfId="37030"/>
    <cellStyle name="Total 2 9" xfId="280"/>
    <cellStyle name="Total 2 9 10" xfId="3371"/>
    <cellStyle name="Total 2 9 10 2" xfId="20963"/>
    <cellStyle name="Total 2 9 10 3" xfId="38451"/>
    <cellStyle name="Total 2 9 11" xfId="3796"/>
    <cellStyle name="Total 2 9 11 2" xfId="21388"/>
    <cellStyle name="Total 2 9 11 3" xfId="38876"/>
    <cellStyle name="Total 2 9 12" xfId="4217"/>
    <cellStyle name="Total 2 9 12 2" xfId="21809"/>
    <cellStyle name="Total 2 9 12 3" xfId="39297"/>
    <cellStyle name="Total 2 9 13" xfId="4638"/>
    <cellStyle name="Total 2 9 13 2" xfId="22230"/>
    <cellStyle name="Total 2 9 13 3" xfId="39718"/>
    <cellStyle name="Total 2 9 14" xfId="5039"/>
    <cellStyle name="Total 2 9 14 2" xfId="22631"/>
    <cellStyle name="Total 2 9 14 3" xfId="40119"/>
    <cellStyle name="Total 2 9 15" xfId="5439"/>
    <cellStyle name="Total 2 9 15 2" xfId="23031"/>
    <cellStyle name="Total 2 9 15 3" xfId="40519"/>
    <cellStyle name="Total 2 9 16" xfId="5975"/>
    <cellStyle name="Total 2 9 16 2" xfId="23567"/>
    <cellStyle name="Total 2 9 16 3" xfId="41055"/>
    <cellStyle name="Total 2 9 17" xfId="6576"/>
    <cellStyle name="Total 2 9 17 2" xfId="24136"/>
    <cellStyle name="Total 2 9 17 3" xfId="41624"/>
    <cellStyle name="Total 2 9 18" xfId="7156"/>
    <cellStyle name="Total 2 9 18 2" xfId="24716"/>
    <cellStyle name="Total 2 9 18 3" xfId="42204"/>
    <cellStyle name="Total 2 9 19" xfId="7724"/>
    <cellStyle name="Total 2 9 19 2" xfId="25284"/>
    <cellStyle name="Total 2 9 19 3" xfId="42772"/>
    <cellStyle name="Total 2 9 2" xfId="858"/>
    <cellStyle name="Total 2 9 2 10" xfId="4775"/>
    <cellStyle name="Total 2 9 2 10 2" xfId="22367"/>
    <cellStyle name="Total 2 9 2 10 3" xfId="39855"/>
    <cellStyle name="Total 2 9 2 11" xfId="5176"/>
    <cellStyle name="Total 2 9 2 11 2" xfId="22768"/>
    <cellStyle name="Total 2 9 2 11 3" xfId="40256"/>
    <cellStyle name="Total 2 9 2 12" xfId="5576"/>
    <cellStyle name="Total 2 9 2 12 2" xfId="23168"/>
    <cellStyle name="Total 2 9 2 12 3" xfId="40656"/>
    <cellStyle name="Total 2 9 2 13" xfId="6321"/>
    <cellStyle name="Total 2 9 2 13 2" xfId="23881"/>
    <cellStyle name="Total 2 9 2 13 3" xfId="41369"/>
    <cellStyle name="Total 2 9 2 14" xfId="6922"/>
    <cellStyle name="Total 2 9 2 14 2" xfId="24482"/>
    <cellStyle name="Total 2 9 2 14 3" xfId="41970"/>
    <cellStyle name="Total 2 9 2 15" xfId="7502"/>
    <cellStyle name="Total 2 9 2 15 2" xfId="25062"/>
    <cellStyle name="Total 2 9 2 15 3" xfId="42550"/>
    <cellStyle name="Total 2 9 2 16" xfId="8070"/>
    <cellStyle name="Total 2 9 2 16 2" xfId="25630"/>
    <cellStyle name="Total 2 9 2 16 3" xfId="43118"/>
    <cellStyle name="Total 2 9 2 17" xfId="8638"/>
    <cellStyle name="Total 2 9 2 17 2" xfId="26198"/>
    <cellStyle name="Total 2 9 2 17 3" xfId="43686"/>
    <cellStyle name="Total 2 9 2 18" xfId="9206"/>
    <cellStyle name="Total 2 9 2 18 2" xfId="26766"/>
    <cellStyle name="Total 2 9 2 18 3" xfId="44254"/>
    <cellStyle name="Total 2 9 2 19" xfId="9774"/>
    <cellStyle name="Total 2 9 2 19 2" xfId="27334"/>
    <cellStyle name="Total 2 9 2 19 3" xfId="44822"/>
    <cellStyle name="Total 2 9 2 2" xfId="1351"/>
    <cellStyle name="Total 2 9 2 2 2" xfId="18943"/>
    <cellStyle name="Total 2 9 2 2 3" xfId="36431"/>
    <cellStyle name="Total 2 9 2 20" xfId="10353"/>
    <cellStyle name="Total 2 9 2 20 2" xfId="27913"/>
    <cellStyle name="Total 2 9 2 20 3" xfId="45401"/>
    <cellStyle name="Total 2 9 2 21" xfId="10920"/>
    <cellStyle name="Total 2 9 2 21 2" xfId="28480"/>
    <cellStyle name="Total 2 9 2 21 3" xfId="45968"/>
    <cellStyle name="Total 2 9 2 22" xfId="11430"/>
    <cellStyle name="Total 2 9 2 22 2" xfId="28990"/>
    <cellStyle name="Total 2 9 2 22 3" xfId="46478"/>
    <cellStyle name="Total 2 9 2 23" xfId="12011"/>
    <cellStyle name="Total 2 9 2 23 2" xfId="29571"/>
    <cellStyle name="Total 2 9 2 23 3" xfId="47059"/>
    <cellStyle name="Total 2 9 2 24" xfId="12589"/>
    <cellStyle name="Total 2 9 2 24 2" xfId="30149"/>
    <cellStyle name="Total 2 9 2 24 3" xfId="47637"/>
    <cellStyle name="Total 2 9 2 25" xfId="13165"/>
    <cellStyle name="Total 2 9 2 25 2" xfId="30725"/>
    <cellStyle name="Total 2 9 2 25 3" xfId="48213"/>
    <cellStyle name="Total 2 9 2 26" xfId="13741"/>
    <cellStyle name="Total 2 9 2 26 2" xfId="31301"/>
    <cellStyle name="Total 2 9 2 26 3" xfId="48789"/>
    <cellStyle name="Total 2 9 2 27" xfId="14315"/>
    <cellStyle name="Total 2 9 2 27 2" xfId="31875"/>
    <cellStyle name="Total 2 9 2 27 3" xfId="49363"/>
    <cellStyle name="Total 2 9 2 28" xfId="14871"/>
    <cellStyle name="Total 2 9 2 28 2" xfId="32431"/>
    <cellStyle name="Total 2 9 2 28 3" xfId="49919"/>
    <cellStyle name="Total 2 9 2 29" xfId="15428"/>
    <cellStyle name="Total 2 9 2 29 2" xfId="32988"/>
    <cellStyle name="Total 2 9 2 29 3" xfId="50476"/>
    <cellStyle name="Total 2 9 2 3" xfId="1787"/>
    <cellStyle name="Total 2 9 2 3 2" xfId="19379"/>
    <cellStyle name="Total 2 9 2 3 3" xfId="36867"/>
    <cellStyle name="Total 2 9 2 30" xfId="15986"/>
    <cellStyle name="Total 2 9 2 30 2" xfId="33546"/>
    <cellStyle name="Total 2 9 2 30 3" xfId="51034"/>
    <cellStyle name="Total 2 9 2 31" xfId="16534"/>
    <cellStyle name="Total 2 9 2 31 2" xfId="34094"/>
    <cellStyle name="Total 2 9 2 31 3" xfId="51582"/>
    <cellStyle name="Total 2 9 2 32" xfId="17067"/>
    <cellStyle name="Total 2 9 2 32 2" xfId="34627"/>
    <cellStyle name="Total 2 9 2 32 3" xfId="52115"/>
    <cellStyle name="Total 2 9 2 33" xfId="17588"/>
    <cellStyle name="Total 2 9 2 33 2" xfId="35148"/>
    <cellStyle name="Total 2 9 2 33 3" xfId="52636"/>
    <cellStyle name="Total 2 9 2 34" xfId="18192"/>
    <cellStyle name="Total 2 9 2 35" xfId="35680"/>
    <cellStyle name="Total 2 9 2 36" xfId="53406"/>
    <cellStyle name="Total 2 9 2 37" xfId="53677"/>
    <cellStyle name="Total 2 9 2 4" xfId="2222"/>
    <cellStyle name="Total 2 9 2 4 2" xfId="19814"/>
    <cellStyle name="Total 2 9 2 4 3" xfId="37302"/>
    <cellStyle name="Total 2 9 2 5" xfId="2658"/>
    <cellStyle name="Total 2 9 2 5 2" xfId="20250"/>
    <cellStyle name="Total 2 9 2 5 3" xfId="37738"/>
    <cellStyle name="Total 2 9 2 6" xfId="3159"/>
    <cellStyle name="Total 2 9 2 6 2" xfId="20751"/>
    <cellStyle name="Total 2 9 2 6 3" xfId="38239"/>
    <cellStyle name="Total 2 9 2 7" xfId="3508"/>
    <cellStyle name="Total 2 9 2 7 2" xfId="21100"/>
    <cellStyle name="Total 2 9 2 7 3" xfId="38588"/>
    <cellStyle name="Total 2 9 2 8" xfId="3933"/>
    <cellStyle name="Total 2 9 2 8 2" xfId="21525"/>
    <cellStyle name="Total 2 9 2 8 3" xfId="39013"/>
    <cellStyle name="Total 2 9 2 9" xfId="4354"/>
    <cellStyle name="Total 2 9 2 9 2" xfId="21946"/>
    <cellStyle name="Total 2 9 2 9 3" xfId="39434"/>
    <cellStyle name="Total 2 9 20" xfId="8292"/>
    <cellStyle name="Total 2 9 20 2" xfId="25852"/>
    <cellStyle name="Total 2 9 20 3" xfId="43340"/>
    <cellStyle name="Total 2 9 21" xfId="8860"/>
    <cellStyle name="Total 2 9 21 2" xfId="26420"/>
    <cellStyle name="Total 2 9 21 3" xfId="43908"/>
    <cellStyle name="Total 2 9 22" xfId="9428"/>
    <cellStyle name="Total 2 9 22 2" xfId="26988"/>
    <cellStyle name="Total 2 9 22 3" xfId="44476"/>
    <cellStyle name="Total 2 9 23" xfId="10008"/>
    <cellStyle name="Total 2 9 23 2" xfId="27568"/>
    <cellStyle name="Total 2 9 23 3" xfId="45056"/>
    <cellStyle name="Total 2 9 24" xfId="10575"/>
    <cellStyle name="Total 2 9 24 2" xfId="28135"/>
    <cellStyle name="Total 2 9 24 3" xfId="45623"/>
    <cellStyle name="Total 2 9 25" xfId="11086"/>
    <cellStyle name="Total 2 9 25 2" xfId="28646"/>
    <cellStyle name="Total 2 9 25 3" xfId="46134"/>
    <cellStyle name="Total 2 9 26" xfId="11665"/>
    <cellStyle name="Total 2 9 26 2" xfId="29225"/>
    <cellStyle name="Total 2 9 26 3" xfId="46713"/>
    <cellStyle name="Total 2 9 27" xfId="12243"/>
    <cellStyle name="Total 2 9 27 2" xfId="29803"/>
    <cellStyle name="Total 2 9 27 3" xfId="47291"/>
    <cellStyle name="Total 2 9 28" xfId="12822"/>
    <cellStyle name="Total 2 9 28 2" xfId="30382"/>
    <cellStyle name="Total 2 9 28 3" xfId="47870"/>
    <cellStyle name="Total 2 9 29" xfId="13398"/>
    <cellStyle name="Total 2 9 29 2" xfId="30958"/>
    <cellStyle name="Total 2 9 29 3" xfId="48446"/>
    <cellStyle name="Total 2 9 3" xfId="978"/>
    <cellStyle name="Total 2 9 3 10" xfId="4895"/>
    <cellStyle name="Total 2 9 3 10 2" xfId="22487"/>
    <cellStyle name="Total 2 9 3 10 3" xfId="39975"/>
    <cellStyle name="Total 2 9 3 11" xfId="5296"/>
    <cellStyle name="Total 2 9 3 11 2" xfId="22888"/>
    <cellStyle name="Total 2 9 3 11 3" xfId="40376"/>
    <cellStyle name="Total 2 9 3 12" xfId="5696"/>
    <cellStyle name="Total 2 9 3 12 2" xfId="23288"/>
    <cellStyle name="Total 2 9 3 12 3" xfId="40776"/>
    <cellStyle name="Total 2 9 3 13" xfId="6441"/>
    <cellStyle name="Total 2 9 3 13 2" xfId="24001"/>
    <cellStyle name="Total 2 9 3 13 3" xfId="41489"/>
    <cellStyle name="Total 2 9 3 14" xfId="7042"/>
    <cellStyle name="Total 2 9 3 14 2" xfId="24602"/>
    <cellStyle name="Total 2 9 3 14 3" xfId="42090"/>
    <cellStyle name="Total 2 9 3 15" xfId="7622"/>
    <cellStyle name="Total 2 9 3 15 2" xfId="25182"/>
    <cellStyle name="Total 2 9 3 15 3" xfId="42670"/>
    <cellStyle name="Total 2 9 3 16" xfId="8190"/>
    <cellStyle name="Total 2 9 3 16 2" xfId="25750"/>
    <cellStyle name="Total 2 9 3 16 3" xfId="43238"/>
    <cellStyle name="Total 2 9 3 17" xfId="8758"/>
    <cellStyle name="Total 2 9 3 17 2" xfId="26318"/>
    <cellStyle name="Total 2 9 3 17 3" xfId="43806"/>
    <cellStyle name="Total 2 9 3 18" xfId="9326"/>
    <cellStyle name="Total 2 9 3 18 2" xfId="26886"/>
    <cellStyle name="Total 2 9 3 18 3" xfId="44374"/>
    <cellStyle name="Total 2 9 3 19" xfId="9894"/>
    <cellStyle name="Total 2 9 3 19 2" xfId="27454"/>
    <cellStyle name="Total 2 9 3 19 3" xfId="44942"/>
    <cellStyle name="Total 2 9 3 2" xfId="1471"/>
    <cellStyle name="Total 2 9 3 2 2" xfId="19063"/>
    <cellStyle name="Total 2 9 3 2 3" xfId="36551"/>
    <cellStyle name="Total 2 9 3 20" xfId="10473"/>
    <cellStyle name="Total 2 9 3 20 2" xfId="28033"/>
    <cellStyle name="Total 2 9 3 20 3" xfId="45521"/>
    <cellStyle name="Total 2 9 3 21" xfId="11040"/>
    <cellStyle name="Total 2 9 3 21 2" xfId="28600"/>
    <cellStyle name="Total 2 9 3 21 3" xfId="46088"/>
    <cellStyle name="Total 2 9 3 22" xfId="11550"/>
    <cellStyle name="Total 2 9 3 22 2" xfId="29110"/>
    <cellStyle name="Total 2 9 3 22 3" xfId="46598"/>
    <cellStyle name="Total 2 9 3 23" xfId="12131"/>
    <cellStyle name="Total 2 9 3 23 2" xfId="29691"/>
    <cellStyle name="Total 2 9 3 23 3" xfId="47179"/>
    <cellStyle name="Total 2 9 3 24" xfId="12709"/>
    <cellStyle name="Total 2 9 3 24 2" xfId="30269"/>
    <cellStyle name="Total 2 9 3 24 3" xfId="47757"/>
    <cellStyle name="Total 2 9 3 25" xfId="13285"/>
    <cellStyle name="Total 2 9 3 25 2" xfId="30845"/>
    <cellStyle name="Total 2 9 3 25 3" xfId="48333"/>
    <cellStyle name="Total 2 9 3 26" xfId="13861"/>
    <cellStyle name="Total 2 9 3 26 2" xfId="31421"/>
    <cellStyle name="Total 2 9 3 26 3" xfId="48909"/>
    <cellStyle name="Total 2 9 3 27" xfId="14435"/>
    <cellStyle name="Total 2 9 3 27 2" xfId="31995"/>
    <cellStyle name="Total 2 9 3 27 3" xfId="49483"/>
    <cellStyle name="Total 2 9 3 28" xfId="14991"/>
    <cellStyle name="Total 2 9 3 28 2" xfId="32551"/>
    <cellStyle name="Total 2 9 3 28 3" xfId="50039"/>
    <cellStyle name="Total 2 9 3 29" xfId="15548"/>
    <cellStyle name="Total 2 9 3 29 2" xfId="33108"/>
    <cellStyle name="Total 2 9 3 29 3" xfId="50596"/>
    <cellStyle name="Total 2 9 3 3" xfId="1907"/>
    <cellStyle name="Total 2 9 3 3 2" xfId="19499"/>
    <cellStyle name="Total 2 9 3 3 3" xfId="36987"/>
    <cellStyle name="Total 2 9 3 30" xfId="16106"/>
    <cellStyle name="Total 2 9 3 30 2" xfId="33666"/>
    <cellStyle name="Total 2 9 3 30 3" xfId="51154"/>
    <cellStyle name="Total 2 9 3 31" xfId="16654"/>
    <cellStyle name="Total 2 9 3 31 2" xfId="34214"/>
    <cellStyle name="Total 2 9 3 31 3" xfId="51702"/>
    <cellStyle name="Total 2 9 3 32" xfId="17187"/>
    <cellStyle name="Total 2 9 3 32 2" xfId="34747"/>
    <cellStyle name="Total 2 9 3 32 3" xfId="52235"/>
    <cellStyle name="Total 2 9 3 33" xfId="17708"/>
    <cellStyle name="Total 2 9 3 33 2" xfId="35268"/>
    <cellStyle name="Total 2 9 3 33 3" xfId="52756"/>
    <cellStyle name="Total 2 9 3 34" xfId="18312"/>
    <cellStyle name="Total 2 9 3 35" xfId="35800"/>
    <cellStyle name="Total 2 9 3 36" xfId="53526"/>
    <cellStyle name="Total 2 9 3 37" xfId="53916"/>
    <cellStyle name="Total 2 9 3 4" xfId="2342"/>
    <cellStyle name="Total 2 9 3 4 2" xfId="19934"/>
    <cellStyle name="Total 2 9 3 4 3" xfId="37422"/>
    <cellStyle name="Total 2 9 3 5" xfId="2778"/>
    <cellStyle name="Total 2 9 3 5 2" xfId="20370"/>
    <cellStyle name="Total 2 9 3 5 3" xfId="37858"/>
    <cellStyle name="Total 2 9 3 6" xfId="3208"/>
    <cellStyle name="Total 2 9 3 6 2" xfId="20800"/>
    <cellStyle name="Total 2 9 3 6 3" xfId="38288"/>
    <cellStyle name="Total 2 9 3 7" xfId="3628"/>
    <cellStyle name="Total 2 9 3 7 2" xfId="21220"/>
    <cellStyle name="Total 2 9 3 7 3" xfId="38708"/>
    <cellStyle name="Total 2 9 3 8" xfId="4053"/>
    <cellStyle name="Total 2 9 3 8 2" xfId="21645"/>
    <cellStyle name="Total 2 9 3 8 3" xfId="39133"/>
    <cellStyle name="Total 2 9 3 9" xfId="4474"/>
    <cellStyle name="Total 2 9 3 9 2" xfId="22066"/>
    <cellStyle name="Total 2 9 3 9 3" xfId="39554"/>
    <cellStyle name="Total 2 9 30" xfId="13975"/>
    <cellStyle name="Total 2 9 30 2" xfId="31535"/>
    <cellStyle name="Total 2 9 30 3" xfId="49023"/>
    <cellStyle name="Total 2 9 31" xfId="14535"/>
    <cellStyle name="Total 2 9 31 2" xfId="32095"/>
    <cellStyle name="Total 2 9 31 3" xfId="49583"/>
    <cellStyle name="Total 2 9 32" xfId="15090"/>
    <cellStyle name="Total 2 9 32 2" xfId="32650"/>
    <cellStyle name="Total 2 9 32 3" xfId="50138"/>
    <cellStyle name="Total 2 9 33" xfId="15655"/>
    <cellStyle name="Total 2 9 33 2" xfId="33215"/>
    <cellStyle name="Total 2 9 33 3" xfId="50703"/>
    <cellStyle name="Total 2 9 34" xfId="16202"/>
    <cellStyle name="Total 2 9 34 2" xfId="33762"/>
    <cellStyle name="Total 2 9 34 3" xfId="51250"/>
    <cellStyle name="Total 2 9 35" xfId="16753"/>
    <cellStyle name="Total 2 9 35 2" xfId="34313"/>
    <cellStyle name="Total 2 9 35 3" xfId="51801"/>
    <cellStyle name="Total 2 9 36" xfId="17274"/>
    <cellStyle name="Total 2 9 36 2" xfId="34834"/>
    <cellStyle name="Total 2 9 36 3" xfId="52322"/>
    <cellStyle name="Total 2 9 37" xfId="17878"/>
    <cellStyle name="Total 2 9 38" xfId="35366"/>
    <cellStyle name="Total 2 9 39" xfId="53269"/>
    <cellStyle name="Total 2 9 4" xfId="721"/>
    <cellStyle name="Total 2 9 4 10" xfId="10783"/>
    <cellStyle name="Total 2 9 4 10 2" xfId="28343"/>
    <cellStyle name="Total 2 9 4 10 3" xfId="45831"/>
    <cellStyle name="Total 2 9 4 11" xfId="11293"/>
    <cellStyle name="Total 2 9 4 11 2" xfId="28853"/>
    <cellStyle name="Total 2 9 4 11 3" xfId="46341"/>
    <cellStyle name="Total 2 9 4 12" xfId="11874"/>
    <cellStyle name="Total 2 9 4 12 2" xfId="29434"/>
    <cellStyle name="Total 2 9 4 12 3" xfId="46922"/>
    <cellStyle name="Total 2 9 4 13" xfId="12452"/>
    <cellStyle name="Total 2 9 4 13 2" xfId="30012"/>
    <cellStyle name="Total 2 9 4 13 3" xfId="47500"/>
    <cellStyle name="Total 2 9 4 14" xfId="13028"/>
    <cellStyle name="Total 2 9 4 14 2" xfId="30588"/>
    <cellStyle name="Total 2 9 4 14 3" xfId="48076"/>
    <cellStyle name="Total 2 9 4 15" xfId="13604"/>
    <cellStyle name="Total 2 9 4 15 2" xfId="31164"/>
    <cellStyle name="Total 2 9 4 15 3" xfId="48652"/>
    <cellStyle name="Total 2 9 4 16" xfId="14178"/>
    <cellStyle name="Total 2 9 4 16 2" xfId="31738"/>
    <cellStyle name="Total 2 9 4 16 3" xfId="49226"/>
    <cellStyle name="Total 2 9 4 17" xfId="14734"/>
    <cellStyle name="Total 2 9 4 17 2" xfId="32294"/>
    <cellStyle name="Total 2 9 4 17 3" xfId="49782"/>
    <cellStyle name="Total 2 9 4 18" xfId="15291"/>
    <cellStyle name="Total 2 9 4 18 2" xfId="32851"/>
    <cellStyle name="Total 2 9 4 18 3" xfId="50339"/>
    <cellStyle name="Total 2 9 4 19" xfId="15849"/>
    <cellStyle name="Total 2 9 4 19 2" xfId="33409"/>
    <cellStyle name="Total 2 9 4 19 3" xfId="50897"/>
    <cellStyle name="Total 2 9 4 2" xfId="6184"/>
    <cellStyle name="Total 2 9 4 2 2" xfId="23744"/>
    <cellStyle name="Total 2 9 4 2 3" xfId="41232"/>
    <cellStyle name="Total 2 9 4 20" xfId="16397"/>
    <cellStyle name="Total 2 9 4 20 2" xfId="33957"/>
    <cellStyle name="Total 2 9 4 20 3" xfId="51445"/>
    <cellStyle name="Total 2 9 4 21" xfId="16930"/>
    <cellStyle name="Total 2 9 4 21 2" xfId="34490"/>
    <cellStyle name="Total 2 9 4 21 3" xfId="51978"/>
    <cellStyle name="Total 2 9 4 22" xfId="17451"/>
    <cellStyle name="Total 2 9 4 22 2" xfId="35011"/>
    <cellStyle name="Total 2 9 4 22 3" xfId="52499"/>
    <cellStyle name="Total 2 9 4 23" xfId="18055"/>
    <cellStyle name="Total 2 9 4 24" xfId="35543"/>
    <cellStyle name="Total 2 9 4 3" xfId="6785"/>
    <cellStyle name="Total 2 9 4 3 2" xfId="24345"/>
    <cellStyle name="Total 2 9 4 3 3" xfId="41833"/>
    <cellStyle name="Total 2 9 4 4" xfId="7365"/>
    <cellStyle name="Total 2 9 4 4 2" xfId="24925"/>
    <cellStyle name="Total 2 9 4 4 3" xfId="42413"/>
    <cellStyle name="Total 2 9 4 5" xfId="7933"/>
    <cellStyle name="Total 2 9 4 5 2" xfId="25493"/>
    <cellStyle name="Total 2 9 4 5 3" xfId="42981"/>
    <cellStyle name="Total 2 9 4 6" xfId="8501"/>
    <cellStyle name="Total 2 9 4 6 2" xfId="26061"/>
    <cellStyle name="Total 2 9 4 6 3" xfId="43549"/>
    <cellStyle name="Total 2 9 4 7" xfId="9069"/>
    <cellStyle name="Total 2 9 4 7 2" xfId="26629"/>
    <cellStyle name="Total 2 9 4 7 3" xfId="44117"/>
    <cellStyle name="Total 2 9 4 8" xfId="9637"/>
    <cellStyle name="Total 2 9 4 8 2" xfId="27197"/>
    <cellStyle name="Total 2 9 4 8 3" xfId="44685"/>
    <cellStyle name="Total 2 9 4 9" xfId="10216"/>
    <cellStyle name="Total 2 9 4 9 2" xfId="27776"/>
    <cellStyle name="Total 2 9 4 9 3" xfId="45264"/>
    <cellStyle name="Total 2 9 40" xfId="53811"/>
    <cellStyle name="Total 2 9 5" xfId="1214"/>
    <cellStyle name="Total 2 9 5 2" xfId="18806"/>
    <cellStyle name="Total 2 9 5 3" xfId="36294"/>
    <cellStyle name="Total 2 9 6" xfId="1650"/>
    <cellStyle name="Total 2 9 6 2" xfId="19242"/>
    <cellStyle name="Total 2 9 6 3" xfId="36730"/>
    <cellStyle name="Total 2 9 7" xfId="2085"/>
    <cellStyle name="Total 2 9 7 2" xfId="19677"/>
    <cellStyle name="Total 2 9 7 3" xfId="37165"/>
    <cellStyle name="Total 2 9 8" xfId="2521"/>
    <cellStyle name="Total 2 9 8 2" xfId="20113"/>
    <cellStyle name="Total 2 9 8 3" xfId="37601"/>
    <cellStyle name="Total 2 9 9" xfId="1514"/>
    <cellStyle name="Total 2 9 9 2" xfId="19106"/>
    <cellStyle name="Total 2 9 9 3" xfId="36594"/>
    <cellStyle name="Total 3" xfId="106"/>
    <cellStyle name="Total 3 10" xfId="292"/>
    <cellStyle name="Total 3 10 10" xfId="3382"/>
    <cellStyle name="Total 3 10 10 2" xfId="20974"/>
    <cellStyle name="Total 3 10 10 3" xfId="38462"/>
    <cellStyle name="Total 3 10 11" xfId="3807"/>
    <cellStyle name="Total 3 10 11 2" xfId="21399"/>
    <cellStyle name="Total 3 10 11 3" xfId="38887"/>
    <cellStyle name="Total 3 10 12" xfId="4228"/>
    <cellStyle name="Total 3 10 12 2" xfId="21820"/>
    <cellStyle name="Total 3 10 12 3" xfId="39308"/>
    <cellStyle name="Total 3 10 13" xfId="4649"/>
    <cellStyle name="Total 3 10 13 2" xfId="22241"/>
    <cellStyle name="Total 3 10 13 3" xfId="39729"/>
    <cellStyle name="Total 3 10 14" xfId="5050"/>
    <cellStyle name="Total 3 10 14 2" xfId="22642"/>
    <cellStyle name="Total 3 10 14 3" xfId="40130"/>
    <cellStyle name="Total 3 10 15" xfId="5450"/>
    <cellStyle name="Total 3 10 15 2" xfId="23042"/>
    <cellStyle name="Total 3 10 15 3" xfId="40530"/>
    <cellStyle name="Total 3 10 16" xfId="5986"/>
    <cellStyle name="Total 3 10 16 2" xfId="23578"/>
    <cellStyle name="Total 3 10 16 3" xfId="41066"/>
    <cellStyle name="Total 3 10 17" xfId="6587"/>
    <cellStyle name="Total 3 10 17 2" xfId="24147"/>
    <cellStyle name="Total 3 10 17 3" xfId="41635"/>
    <cellStyle name="Total 3 10 18" xfId="7167"/>
    <cellStyle name="Total 3 10 18 2" xfId="24727"/>
    <cellStyle name="Total 3 10 18 3" xfId="42215"/>
    <cellStyle name="Total 3 10 19" xfId="7735"/>
    <cellStyle name="Total 3 10 19 2" xfId="25295"/>
    <cellStyle name="Total 3 10 19 3" xfId="42783"/>
    <cellStyle name="Total 3 10 2" xfId="869"/>
    <cellStyle name="Total 3 10 2 10" xfId="4786"/>
    <cellStyle name="Total 3 10 2 10 2" xfId="22378"/>
    <cellStyle name="Total 3 10 2 10 3" xfId="39866"/>
    <cellStyle name="Total 3 10 2 11" xfId="5187"/>
    <cellStyle name="Total 3 10 2 11 2" xfId="22779"/>
    <cellStyle name="Total 3 10 2 11 3" xfId="40267"/>
    <cellStyle name="Total 3 10 2 12" xfId="5587"/>
    <cellStyle name="Total 3 10 2 12 2" xfId="23179"/>
    <cellStyle name="Total 3 10 2 12 3" xfId="40667"/>
    <cellStyle name="Total 3 10 2 13" xfId="6332"/>
    <cellStyle name="Total 3 10 2 13 2" xfId="23892"/>
    <cellStyle name="Total 3 10 2 13 3" xfId="41380"/>
    <cellStyle name="Total 3 10 2 14" xfId="6933"/>
    <cellStyle name="Total 3 10 2 14 2" xfId="24493"/>
    <cellStyle name="Total 3 10 2 14 3" xfId="41981"/>
    <cellStyle name="Total 3 10 2 15" xfId="7513"/>
    <cellStyle name="Total 3 10 2 15 2" xfId="25073"/>
    <cellStyle name="Total 3 10 2 15 3" xfId="42561"/>
    <cellStyle name="Total 3 10 2 16" xfId="8081"/>
    <cellStyle name="Total 3 10 2 16 2" xfId="25641"/>
    <cellStyle name="Total 3 10 2 16 3" xfId="43129"/>
    <cellStyle name="Total 3 10 2 17" xfId="8649"/>
    <cellStyle name="Total 3 10 2 17 2" xfId="26209"/>
    <cellStyle name="Total 3 10 2 17 3" xfId="43697"/>
    <cellStyle name="Total 3 10 2 18" xfId="9217"/>
    <cellStyle name="Total 3 10 2 18 2" xfId="26777"/>
    <cellStyle name="Total 3 10 2 18 3" xfId="44265"/>
    <cellStyle name="Total 3 10 2 19" xfId="9785"/>
    <cellStyle name="Total 3 10 2 19 2" xfId="27345"/>
    <cellStyle name="Total 3 10 2 19 3" xfId="44833"/>
    <cellStyle name="Total 3 10 2 2" xfId="1362"/>
    <cellStyle name="Total 3 10 2 2 2" xfId="18954"/>
    <cellStyle name="Total 3 10 2 2 3" xfId="36442"/>
    <cellStyle name="Total 3 10 2 20" xfId="10364"/>
    <cellStyle name="Total 3 10 2 20 2" xfId="27924"/>
    <cellStyle name="Total 3 10 2 20 3" xfId="45412"/>
    <cellStyle name="Total 3 10 2 21" xfId="10931"/>
    <cellStyle name="Total 3 10 2 21 2" xfId="28491"/>
    <cellStyle name="Total 3 10 2 21 3" xfId="45979"/>
    <cellStyle name="Total 3 10 2 22" xfId="11441"/>
    <cellStyle name="Total 3 10 2 22 2" xfId="29001"/>
    <cellStyle name="Total 3 10 2 22 3" xfId="46489"/>
    <cellStyle name="Total 3 10 2 23" xfId="12022"/>
    <cellStyle name="Total 3 10 2 23 2" xfId="29582"/>
    <cellStyle name="Total 3 10 2 23 3" xfId="47070"/>
    <cellStyle name="Total 3 10 2 24" xfId="12600"/>
    <cellStyle name="Total 3 10 2 24 2" xfId="30160"/>
    <cellStyle name="Total 3 10 2 24 3" xfId="47648"/>
    <cellStyle name="Total 3 10 2 25" xfId="13176"/>
    <cellStyle name="Total 3 10 2 25 2" xfId="30736"/>
    <cellStyle name="Total 3 10 2 25 3" xfId="48224"/>
    <cellStyle name="Total 3 10 2 26" xfId="13752"/>
    <cellStyle name="Total 3 10 2 26 2" xfId="31312"/>
    <cellStyle name="Total 3 10 2 26 3" xfId="48800"/>
    <cellStyle name="Total 3 10 2 27" xfId="14326"/>
    <cellStyle name="Total 3 10 2 27 2" xfId="31886"/>
    <cellStyle name="Total 3 10 2 27 3" xfId="49374"/>
    <cellStyle name="Total 3 10 2 28" xfId="14882"/>
    <cellStyle name="Total 3 10 2 28 2" xfId="32442"/>
    <cellStyle name="Total 3 10 2 28 3" xfId="49930"/>
    <cellStyle name="Total 3 10 2 29" xfId="15439"/>
    <cellStyle name="Total 3 10 2 29 2" xfId="32999"/>
    <cellStyle name="Total 3 10 2 29 3" xfId="50487"/>
    <cellStyle name="Total 3 10 2 3" xfId="1798"/>
    <cellStyle name="Total 3 10 2 3 2" xfId="19390"/>
    <cellStyle name="Total 3 10 2 3 3" xfId="36878"/>
    <cellStyle name="Total 3 10 2 30" xfId="15997"/>
    <cellStyle name="Total 3 10 2 30 2" xfId="33557"/>
    <cellStyle name="Total 3 10 2 30 3" xfId="51045"/>
    <cellStyle name="Total 3 10 2 31" xfId="16545"/>
    <cellStyle name="Total 3 10 2 31 2" xfId="34105"/>
    <cellStyle name="Total 3 10 2 31 3" xfId="51593"/>
    <cellStyle name="Total 3 10 2 32" xfId="17078"/>
    <cellStyle name="Total 3 10 2 32 2" xfId="34638"/>
    <cellStyle name="Total 3 10 2 32 3" xfId="52126"/>
    <cellStyle name="Total 3 10 2 33" xfId="17599"/>
    <cellStyle name="Total 3 10 2 33 2" xfId="35159"/>
    <cellStyle name="Total 3 10 2 33 3" xfId="52647"/>
    <cellStyle name="Total 3 10 2 34" xfId="18203"/>
    <cellStyle name="Total 3 10 2 35" xfId="35691"/>
    <cellStyle name="Total 3 10 2 36" xfId="53417"/>
    <cellStyle name="Total 3 10 2 37" xfId="53750"/>
    <cellStyle name="Total 3 10 2 4" xfId="2233"/>
    <cellStyle name="Total 3 10 2 4 2" xfId="19825"/>
    <cellStyle name="Total 3 10 2 4 3" xfId="37313"/>
    <cellStyle name="Total 3 10 2 5" xfId="2669"/>
    <cellStyle name="Total 3 10 2 5 2" xfId="20261"/>
    <cellStyle name="Total 3 10 2 5 3" xfId="37749"/>
    <cellStyle name="Total 3 10 2 6" xfId="2898"/>
    <cellStyle name="Total 3 10 2 6 2" xfId="20490"/>
    <cellStyle name="Total 3 10 2 6 3" xfId="37978"/>
    <cellStyle name="Total 3 10 2 7" xfId="3519"/>
    <cellStyle name="Total 3 10 2 7 2" xfId="21111"/>
    <cellStyle name="Total 3 10 2 7 3" xfId="38599"/>
    <cellStyle name="Total 3 10 2 8" xfId="3944"/>
    <cellStyle name="Total 3 10 2 8 2" xfId="21536"/>
    <cellStyle name="Total 3 10 2 8 3" xfId="39024"/>
    <cellStyle name="Total 3 10 2 9" xfId="4365"/>
    <cellStyle name="Total 3 10 2 9 2" xfId="21957"/>
    <cellStyle name="Total 3 10 2 9 3" xfId="39445"/>
    <cellStyle name="Total 3 10 20" xfId="8303"/>
    <cellStyle name="Total 3 10 20 2" xfId="25863"/>
    <cellStyle name="Total 3 10 20 3" xfId="43351"/>
    <cellStyle name="Total 3 10 21" xfId="8871"/>
    <cellStyle name="Total 3 10 21 2" xfId="26431"/>
    <cellStyle name="Total 3 10 21 3" xfId="43919"/>
    <cellStyle name="Total 3 10 22" xfId="9439"/>
    <cellStyle name="Total 3 10 22 2" xfId="26999"/>
    <cellStyle name="Total 3 10 22 3" xfId="44487"/>
    <cellStyle name="Total 3 10 23" xfId="10019"/>
    <cellStyle name="Total 3 10 23 2" xfId="27579"/>
    <cellStyle name="Total 3 10 23 3" xfId="45067"/>
    <cellStyle name="Total 3 10 24" xfId="10586"/>
    <cellStyle name="Total 3 10 24 2" xfId="28146"/>
    <cellStyle name="Total 3 10 24 3" xfId="45634"/>
    <cellStyle name="Total 3 10 25" xfId="11097"/>
    <cellStyle name="Total 3 10 25 2" xfId="28657"/>
    <cellStyle name="Total 3 10 25 3" xfId="46145"/>
    <cellStyle name="Total 3 10 26" xfId="11676"/>
    <cellStyle name="Total 3 10 26 2" xfId="29236"/>
    <cellStyle name="Total 3 10 26 3" xfId="46724"/>
    <cellStyle name="Total 3 10 27" xfId="12254"/>
    <cellStyle name="Total 3 10 27 2" xfId="29814"/>
    <cellStyle name="Total 3 10 27 3" xfId="47302"/>
    <cellStyle name="Total 3 10 28" xfId="12833"/>
    <cellStyle name="Total 3 10 28 2" xfId="30393"/>
    <cellStyle name="Total 3 10 28 3" xfId="47881"/>
    <cellStyle name="Total 3 10 29" xfId="13409"/>
    <cellStyle name="Total 3 10 29 2" xfId="30969"/>
    <cellStyle name="Total 3 10 29 3" xfId="48457"/>
    <cellStyle name="Total 3 10 3" xfId="989"/>
    <cellStyle name="Total 3 10 3 10" xfId="4906"/>
    <cellStyle name="Total 3 10 3 10 2" xfId="22498"/>
    <cellStyle name="Total 3 10 3 10 3" xfId="39986"/>
    <cellStyle name="Total 3 10 3 11" xfId="5307"/>
    <cellStyle name="Total 3 10 3 11 2" xfId="22899"/>
    <cellStyle name="Total 3 10 3 11 3" xfId="40387"/>
    <cellStyle name="Total 3 10 3 12" xfId="5707"/>
    <cellStyle name="Total 3 10 3 12 2" xfId="23299"/>
    <cellStyle name="Total 3 10 3 12 3" xfId="40787"/>
    <cellStyle name="Total 3 10 3 13" xfId="6452"/>
    <cellStyle name="Total 3 10 3 13 2" xfId="24012"/>
    <cellStyle name="Total 3 10 3 13 3" xfId="41500"/>
    <cellStyle name="Total 3 10 3 14" xfId="7053"/>
    <cellStyle name="Total 3 10 3 14 2" xfId="24613"/>
    <cellStyle name="Total 3 10 3 14 3" xfId="42101"/>
    <cellStyle name="Total 3 10 3 15" xfId="7633"/>
    <cellStyle name="Total 3 10 3 15 2" xfId="25193"/>
    <cellStyle name="Total 3 10 3 15 3" xfId="42681"/>
    <cellStyle name="Total 3 10 3 16" xfId="8201"/>
    <cellStyle name="Total 3 10 3 16 2" xfId="25761"/>
    <cellStyle name="Total 3 10 3 16 3" xfId="43249"/>
    <cellStyle name="Total 3 10 3 17" xfId="8769"/>
    <cellStyle name="Total 3 10 3 17 2" xfId="26329"/>
    <cellStyle name="Total 3 10 3 17 3" xfId="43817"/>
    <cellStyle name="Total 3 10 3 18" xfId="9337"/>
    <cellStyle name="Total 3 10 3 18 2" xfId="26897"/>
    <cellStyle name="Total 3 10 3 18 3" xfId="44385"/>
    <cellStyle name="Total 3 10 3 19" xfId="9905"/>
    <cellStyle name="Total 3 10 3 19 2" xfId="27465"/>
    <cellStyle name="Total 3 10 3 19 3" xfId="44953"/>
    <cellStyle name="Total 3 10 3 2" xfId="1482"/>
    <cellStyle name="Total 3 10 3 2 2" xfId="19074"/>
    <cellStyle name="Total 3 10 3 2 3" xfId="36562"/>
    <cellStyle name="Total 3 10 3 20" xfId="10484"/>
    <cellStyle name="Total 3 10 3 20 2" xfId="28044"/>
    <cellStyle name="Total 3 10 3 20 3" xfId="45532"/>
    <cellStyle name="Total 3 10 3 21" xfId="11051"/>
    <cellStyle name="Total 3 10 3 21 2" xfId="28611"/>
    <cellStyle name="Total 3 10 3 21 3" xfId="46099"/>
    <cellStyle name="Total 3 10 3 22" xfId="11561"/>
    <cellStyle name="Total 3 10 3 22 2" xfId="29121"/>
    <cellStyle name="Total 3 10 3 22 3" xfId="46609"/>
    <cellStyle name="Total 3 10 3 23" xfId="12142"/>
    <cellStyle name="Total 3 10 3 23 2" xfId="29702"/>
    <cellStyle name="Total 3 10 3 23 3" xfId="47190"/>
    <cellStyle name="Total 3 10 3 24" xfId="12720"/>
    <cellStyle name="Total 3 10 3 24 2" xfId="30280"/>
    <cellStyle name="Total 3 10 3 24 3" xfId="47768"/>
    <cellStyle name="Total 3 10 3 25" xfId="13296"/>
    <cellStyle name="Total 3 10 3 25 2" xfId="30856"/>
    <cellStyle name="Total 3 10 3 25 3" xfId="48344"/>
    <cellStyle name="Total 3 10 3 26" xfId="13872"/>
    <cellStyle name="Total 3 10 3 26 2" xfId="31432"/>
    <cellStyle name="Total 3 10 3 26 3" xfId="48920"/>
    <cellStyle name="Total 3 10 3 27" xfId="14446"/>
    <cellStyle name="Total 3 10 3 27 2" xfId="32006"/>
    <cellStyle name="Total 3 10 3 27 3" xfId="49494"/>
    <cellStyle name="Total 3 10 3 28" xfId="15002"/>
    <cellStyle name="Total 3 10 3 28 2" xfId="32562"/>
    <cellStyle name="Total 3 10 3 28 3" xfId="50050"/>
    <cellStyle name="Total 3 10 3 29" xfId="15559"/>
    <cellStyle name="Total 3 10 3 29 2" xfId="33119"/>
    <cellStyle name="Total 3 10 3 29 3" xfId="50607"/>
    <cellStyle name="Total 3 10 3 3" xfId="1918"/>
    <cellStyle name="Total 3 10 3 3 2" xfId="19510"/>
    <cellStyle name="Total 3 10 3 3 3" xfId="36998"/>
    <cellStyle name="Total 3 10 3 30" xfId="16117"/>
    <cellStyle name="Total 3 10 3 30 2" xfId="33677"/>
    <cellStyle name="Total 3 10 3 30 3" xfId="51165"/>
    <cellStyle name="Total 3 10 3 31" xfId="16665"/>
    <cellStyle name="Total 3 10 3 31 2" xfId="34225"/>
    <cellStyle name="Total 3 10 3 31 3" xfId="51713"/>
    <cellStyle name="Total 3 10 3 32" xfId="17198"/>
    <cellStyle name="Total 3 10 3 32 2" xfId="34758"/>
    <cellStyle name="Total 3 10 3 32 3" xfId="52246"/>
    <cellStyle name="Total 3 10 3 33" xfId="17719"/>
    <cellStyle name="Total 3 10 3 33 2" xfId="35279"/>
    <cellStyle name="Total 3 10 3 33 3" xfId="52767"/>
    <cellStyle name="Total 3 10 3 34" xfId="18323"/>
    <cellStyle name="Total 3 10 3 35" xfId="35811"/>
    <cellStyle name="Total 3 10 3 36" xfId="53537"/>
    <cellStyle name="Total 3 10 3 37" xfId="53927"/>
    <cellStyle name="Total 3 10 3 4" xfId="2353"/>
    <cellStyle name="Total 3 10 3 4 2" xfId="19945"/>
    <cellStyle name="Total 3 10 3 4 3" xfId="37433"/>
    <cellStyle name="Total 3 10 3 5" xfId="2789"/>
    <cellStyle name="Total 3 10 3 5 2" xfId="20381"/>
    <cellStyle name="Total 3 10 3 5 3" xfId="37869"/>
    <cellStyle name="Total 3 10 3 6" xfId="3219"/>
    <cellStyle name="Total 3 10 3 6 2" xfId="20811"/>
    <cellStyle name="Total 3 10 3 6 3" xfId="38299"/>
    <cellStyle name="Total 3 10 3 7" xfId="3639"/>
    <cellStyle name="Total 3 10 3 7 2" xfId="21231"/>
    <cellStyle name="Total 3 10 3 7 3" xfId="38719"/>
    <cellStyle name="Total 3 10 3 8" xfId="4064"/>
    <cellStyle name="Total 3 10 3 8 2" xfId="21656"/>
    <cellStyle name="Total 3 10 3 8 3" xfId="39144"/>
    <cellStyle name="Total 3 10 3 9" xfId="4485"/>
    <cellStyle name="Total 3 10 3 9 2" xfId="22077"/>
    <cellStyle name="Total 3 10 3 9 3" xfId="39565"/>
    <cellStyle name="Total 3 10 30" xfId="13986"/>
    <cellStyle name="Total 3 10 30 2" xfId="31546"/>
    <cellStyle name="Total 3 10 30 3" xfId="49034"/>
    <cellStyle name="Total 3 10 31" xfId="14546"/>
    <cellStyle name="Total 3 10 31 2" xfId="32106"/>
    <cellStyle name="Total 3 10 31 3" xfId="49594"/>
    <cellStyle name="Total 3 10 32" xfId="15101"/>
    <cellStyle name="Total 3 10 32 2" xfId="32661"/>
    <cellStyle name="Total 3 10 32 3" xfId="50149"/>
    <cellStyle name="Total 3 10 33" xfId="15666"/>
    <cellStyle name="Total 3 10 33 2" xfId="33226"/>
    <cellStyle name="Total 3 10 33 3" xfId="50714"/>
    <cellStyle name="Total 3 10 34" xfId="16213"/>
    <cellStyle name="Total 3 10 34 2" xfId="33773"/>
    <cellStyle name="Total 3 10 34 3" xfId="51261"/>
    <cellStyle name="Total 3 10 35" xfId="16764"/>
    <cellStyle name="Total 3 10 35 2" xfId="34324"/>
    <cellStyle name="Total 3 10 35 3" xfId="51812"/>
    <cellStyle name="Total 3 10 36" xfId="17285"/>
    <cellStyle name="Total 3 10 36 2" xfId="34845"/>
    <cellStyle name="Total 3 10 36 3" xfId="52333"/>
    <cellStyle name="Total 3 10 37" xfId="17889"/>
    <cellStyle name="Total 3 10 38" xfId="35377"/>
    <cellStyle name="Total 3 10 39" xfId="53280"/>
    <cellStyle name="Total 3 10 4" xfId="732"/>
    <cellStyle name="Total 3 10 4 10" xfId="10794"/>
    <cellStyle name="Total 3 10 4 10 2" xfId="28354"/>
    <cellStyle name="Total 3 10 4 10 3" xfId="45842"/>
    <cellStyle name="Total 3 10 4 11" xfId="11304"/>
    <cellStyle name="Total 3 10 4 11 2" xfId="28864"/>
    <cellStyle name="Total 3 10 4 11 3" xfId="46352"/>
    <cellStyle name="Total 3 10 4 12" xfId="11885"/>
    <cellStyle name="Total 3 10 4 12 2" xfId="29445"/>
    <cellStyle name="Total 3 10 4 12 3" xfId="46933"/>
    <cellStyle name="Total 3 10 4 13" xfId="12463"/>
    <cellStyle name="Total 3 10 4 13 2" xfId="30023"/>
    <cellStyle name="Total 3 10 4 13 3" xfId="47511"/>
    <cellStyle name="Total 3 10 4 14" xfId="13039"/>
    <cellStyle name="Total 3 10 4 14 2" xfId="30599"/>
    <cellStyle name="Total 3 10 4 14 3" xfId="48087"/>
    <cellStyle name="Total 3 10 4 15" xfId="13615"/>
    <cellStyle name="Total 3 10 4 15 2" xfId="31175"/>
    <cellStyle name="Total 3 10 4 15 3" xfId="48663"/>
    <cellStyle name="Total 3 10 4 16" xfId="14189"/>
    <cellStyle name="Total 3 10 4 16 2" xfId="31749"/>
    <cellStyle name="Total 3 10 4 16 3" xfId="49237"/>
    <cellStyle name="Total 3 10 4 17" xfId="14745"/>
    <cellStyle name="Total 3 10 4 17 2" xfId="32305"/>
    <cellStyle name="Total 3 10 4 17 3" xfId="49793"/>
    <cellStyle name="Total 3 10 4 18" xfId="15302"/>
    <cellStyle name="Total 3 10 4 18 2" xfId="32862"/>
    <cellStyle name="Total 3 10 4 18 3" xfId="50350"/>
    <cellStyle name="Total 3 10 4 19" xfId="15860"/>
    <cellStyle name="Total 3 10 4 19 2" xfId="33420"/>
    <cellStyle name="Total 3 10 4 19 3" xfId="50908"/>
    <cellStyle name="Total 3 10 4 2" xfId="6195"/>
    <cellStyle name="Total 3 10 4 2 2" xfId="23755"/>
    <cellStyle name="Total 3 10 4 2 3" xfId="41243"/>
    <cellStyle name="Total 3 10 4 20" xfId="16408"/>
    <cellStyle name="Total 3 10 4 20 2" xfId="33968"/>
    <cellStyle name="Total 3 10 4 20 3" xfId="51456"/>
    <cellStyle name="Total 3 10 4 21" xfId="16941"/>
    <cellStyle name="Total 3 10 4 21 2" xfId="34501"/>
    <cellStyle name="Total 3 10 4 21 3" xfId="51989"/>
    <cellStyle name="Total 3 10 4 22" xfId="17462"/>
    <cellStyle name="Total 3 10 4 22 2" xfId="35022"/>
    <cellStyle name="Total 3 10 4 22 3" xfId="52510"/>
    <cellStyle name="Total 3 10 4 23" xfId="18066"/>
    <cellStyle name="Total 3 10 4 24" xfId="35554"/>
    <cellStyle name="Total 3 10 4 3" xfId="6796"/>
    <cellStyle name="Total 3 10 4 3 2" xfId="24356"/>
    <cellStyle name="Total 3 10 4 3 3" xfId="41844"/>
    <cellStyle name="Total 3 10 4 4" xfId="7376"/>
    <cellStyle name="Total 3 10 4 4 2" xfId="24936"/>
    <cellStyle name="Total 3 10 4 4 3" xfId="42424"/>
    <cellStyle name="Total 3 10 4 5" xfId="7944"/>
    <cellStyle name="Total 3 10 4 5 2" xfId="25504"/>
    <cellStyle name="Total 3 10 4 5 3" xfId="42992"/>
    <cellStyle name="Total 3 10 4 6" xfId="8512"/>
    <cellStyle name="Total 3 10 4 6 2" xfId="26072"/>
    <cellStyle name="Total 3 10 4 6 3" xfId="43560"/>
    <cellStyle name="Total 3 10 4 7" xfId="9080"/>
    <cellStyle name="Total 3 10 4 7 2" xfId="26640"/>
    <cellStyle name="Total 3 10 4 7 3" xfId="44128"/>
    <cellStyle name="Total 3 10 4 8" xfId="9648"/>
    <cellStyle name="Total 3 10 4 8 2" xfId="27208"/>
    <cellStyle name="Total 3 10 4 8 3" xfId="44696"/>
    <cellStyle name="Total 3 10 4 9" xfId="10227"/>
    <cellStyle name="Total 3 10 4 9 2" xfId="27787"/>
    <cellStyle name="Total 3 10 4 9 3" xfId="45275"/>
    <cellStyle name="Total 3 10 40" xfId="53598"/>
    <cellStyle name="Total 3 10 5" xfId="1225"/>
    <cellStyle name="Total 3 10 5 2" xfId="18817"/>
    <cellStyle name="Total 3 10 5 3" xfId="36305"/>
    <cellStyle name="Total 3 10 6" xfId="1661"/>
    <cellStyle name="Total 3 10 6 2" xfId="19253"/>
    <cellStyle name="Total 3 10 6 3" xfId="36741"/>
    <cellStyle name="Total 3 10 7" xfId="2096"/>
    <cellStyle name="Total 3 10 7 2" xfId="19688"/>
    <cellStyle name="Total 3 10 7 3" xfId="37176"/>
    <cellStyle name="Total 3 10 8" xfId="2532"/>
    <cellStyle name="Total 3 10 8 2" xfId="20124"/>
    <cellStyle name="Total 3 10 8 3" xfId="37612"/>
    <cellStyle name="Total 3 10 9" xfId="2890"/>
    <cellStyle name="Total 3 10 9 2" xfId="20482"/>
    <cellStyle name="Total 3 10 9 3" xfId="37970"/>
    <cellStyle name="Total 3 11" xfId="300"/>
    <cellStyle name="Total 3 11 10" xfId="4075"/>
    <cellStyle name="Total 3 11 10 2" xfId="21667"/>
    <cellStyle name="Total 3 11 10 3" xfId="39155"/>
    <cellStyle name="Total 3 11 11" xfId="4496"/>
    <cellStyle name="Total 3 11 11 2" xfId="22088"/>
    <cellStyle name="Total 3 11 11 3" xfId="39576"/>
    <cellStyle name="Total 3 11 12" xfId="4917"/>
    <cellStyle name="Total 3 11 12 2" xfId="22509"/>
    <cellStyle name="Total 3 11 12 3" xfId="39997"/>
    <cellStyle name="Total 3 11 13" xfId="5318"/>
    <cellStyle name="Total 3 11 13 2" xfId="22910"/>
    <cellStyle name="Total 3 11 13 3" xfId="40398"/>
    <cellStyle name="Total 3 11 14" xfId="6031"/>
    <cellStyle name="Total 3 11 14 2" xfId="23623"/>
    <cellStyle name="Total 3 11 14 3" xfId="41111"/>
    <cellStyle name="Total 3 11 15" xfId="6632"/>
    <cellStyle name="Total 3 11 15 2" xfId="24192"/>
    <cellStyle name="Total 3 11 15 3" xfId="41680"/>
    <cellStyle name="Total 3 11 16" xfId="7212"/>
    <cellStyle name="Total 3 11 16 2" xfId="24772"/>
    <cellStyle name="Total 3 11 16 3" xfId="42260"/>
    <cellStyle name="Total 3 11 17" xfId="7780"/>
    <cellStyle name="Total 3 11 17 2" xfId="25340"/>
    <cellStyle name="Total 3 11 17 3" xfId="42828"/>
    <cellStyle name="Total 3 11 18" xfId="8348"/>
    <cellStyle name="Total 3 11 18 2" xfId="25908"/>
    <cellStyle name="Total 3 11 18 3" xfId="43396"/>
    <cellStyle name="Total 3 11 19" xfId="8916"/>
    <cellStyle name="Total 3 11 19 2" xfId="26476"/>
    <cellStyle name="Total 3 11 19 3" xfId="43964"/>
    <cellStyle name="Total 3 11 2" xfId="565"/>
    <cellStyle name="Total 3 11 2 2" xfId="18600"/>
    <cellStyle name="Total 3 11 2 3" xfId="36088"/>
    <cellStyle name="Total 3 11 20" xfId="9484"/>
    <cellStyle name="Total 3 11 20 2" xfId="27044"/>
    <cellStyle name="Total 3 11 20 3" xfId="44532"/>
    <cellStyle name="Total 3 11 21" xfId="10064"/>
    <cellStyle name="Total 3 11 21 2" xfId="27624"/>
    <cellStyle name="Total 3 11 21 3" xfId="45112"/>
    <cellStyle name="Total 3 11 22" xfId="10631"/>
    <cellStyle name="Total 3 11 22 2" xfId="28191"/>
    <cellStyle name="Total 3 11 22 3" xfId="45679"/>
    <cellStyle name="Total 3 11 23" xfId="11142"/>
    <cellStyle name="Total 3 11 23 2" xfId="28702"/>
    <cellStyle name="Total 3 11 23 3" xfId="46190"/>
    <cellStyle name="Total 3 11 24" xfId="11721"/>
    <cellStyle name="Total 3 11 24 2" xfId="29281"/>
    <cellStyle name="Total 3 11 24 3" xfId="46769"/>
    <cellStyle name="Total 3 11 25" xfId="12299"/>
    <cellStyle name="Total 3 11 25 2" xfId="29859"/>
    <cellStyle name="Total 3 11 25 3" xfId="47347"/>
    <cellStyle name="Total 3 11 26" xfId="12878"/>
    <cellStyle name="Total 3 11 26 2" xfId="30438"/>
    <cellStyle name="Total 3 11 26 3" xfId="47926"/>
    <cellStyle name="Total 3 11 27" xfId="13454"/>
    <cellStyle name="Total 3 11 27 2" xfId="31014"/>
    <cellStyle name="Total 3 11 27 3" xfId="48502"/>
    <cellStyle name="Total 3 11 28" xfId="14031"/>
    <cellStyle name="Total 3 11 28 2" xfId="31591"/>
    <cellStyle name="Total 3 11 28 3" xfId="49079"/>
    <cellStyle name="Total 3 11 29" xfId="14591"/>
    <cellStyle name="Total 3 11 29 2" xfId="32151"/>
    <cellStyle name="Total 3 11 29 3" xfId="49639"/>
    <cellStyle name="Total 3 11 3" xfId="1058"/>
    <cellStyle name="Total 3 11 3 2" xfId="18674"/>
    <cellStyle name="Total 3 11 3 3" xfId="36162"/>
    <cellStyle name="Total 3 11 30" xfId="15146"/>
    <cellStyle name="Total 3 11 30 2" xfId="32706"/>
    <cellStyle name="Total 3 11 30 3" xfId="50194"/>
    <cellStyle name="Total 3 11 31" xfId="15711"/>
    <cellStyle name="Total 3 11 31 2" xfId="33271"/>
    <cellStyle name="Total 3 11 31 3" xfId="50759"/>
    <cellStyle name="Total 3 11 32" xfId="16258"/>
    <cellStyle name="Total 3 11 32 2" xfId="33818"/>
    <cellStyle name="Total 3 11 32 3" xfId="51306"/>
    <cellStyle name="Total 3 11 33" xfId="16809"/>
    <cellStyle name="Total 3 11 33 2" xfId="34369"/>
    <cellStyle name="Total 3 11 33 3" xfId="51857"/>
    <cellStyle name="Total 3 11 34" xfId="17330"/>
    <cellStyle name="Total 3 11 34 2" xfId="34890"/>
    <cellStyle name="Total 3 11 34 3" xfId="52378"/>
    <cellStyle name="Total 3 11 35" xfId="17934"/>
    <cellStyle name="Total 3 11 36" xfId="35422"/>
    <cellStyle name="Total 3 11 37" xfId="53112"/>
    <cellStyle name="Total 3 11 38" xfId="53004"/>
    <cellStyle name="Total 3 11 4" xfId="1493"/>
    <cellStyle name="Total 3 11 4 2" xfId="19085"/>
    <cellStyle name="Total 3 11 4 3" xfId="36573"/>
    <cellStyle name="Total 3 11 5" xfId="1929"/>
    <cellStyle name="Total 3 11 5 2" xfId="19521"/>
    <cellStyle name="Total 3 11 5 3" xfId="37009"/>
    <cellStyle name="Total 3 11 6" xfId="2364"/>
    <cellStyle name="Total 3 11 6 2" xfId="19956"/>
    <cellStyle name="Total 3 11 6 3" xfId="37444"/>
    <cellStyle name="Total 3 11 7" xfId="3182"/>
    <cellStyle name="Total 3 11 7 2" xfId="20774"/>
    <cellStyle name="Total 3 11 7 3" xfId="38262"/>
    <cellStyle name="Total 3 11 8" xfId="3054"/>
    <cellStyle name="Total 3 11 8 2" xfId="20646"/>
    <cellStyle name="Total 3 11 8 3" xfId="38134"/>
    <cellStyle name="Total 3 11 9" xfId="3650"/>
    <cellStyle name="Total 3 11 9 2" xfId="21242"/>
    <cellStyle name="Total 3 11 9 3" xfId="38730"/>
    <cellStyle name="Total 3 12" xfId="305"/>
    <cellStyle name="Total 3 12 10" xfId="4233"/>
    <cellStyle name="Total 3 12 10 2" xfId="21825"/>
    <cellStyle name="Total 3 12 10 3" xfId="39313"/>
    <cellStyle name="Total 3 12 11" xfId="4654"/>
    <cellStyle name="Total 3 12 11 2" xfId="22246"/>
    <cellStyle name="Total 3 12 11 3" xfId="39734"/>
    <cellStyle name="Total 3 12 12" xfId="5055"/>
    <cellStyle name="Total 3 12 12 2" xfId="22647"/>
    <cellStyle name="Total 3 12 12 3" xfId="40135"/>
    <cellStyle name="Total 3 12 13" xfId="5455"/>
    <cellStyle name="Total 3 12 13 2" xfId="23047"/>
    <cellStyle name="Total 3 12 13 3" xfId="40535"/>
    <cellStyle name="Total 3 12 14" xfId="6200"/>
    <cellStyle name="Total 3 12 14 2" xfId="23760"/>
    <cellStyle name="Total 3 12 14 3" xfId="41248"/>
    <cellStyle name="Total 3 12 15" xfId="6801"/>
    <cellStyle name="Total 3 12 15 2" xfId="24361"/>
    <cellStyle name="Total 3 12 15 3" xfId="41849"/>
    <cellStyle name="Total 3 12 16" xfId="7381"/>
    <cellStyle name="Total 3 12 16 2" xfId="24941"/>
    <cellStyle name="Total 3 12 16 3" xfId="42429"/>
    <cellStyle name="Total 3 12 17" xfId="7949"/>
    <cellStyle name="Total 3 12 17 2" xfId="25509"/>
    <cellStyle name="Total 3 12 17 3" xfId="42997"/>
    <cellStyle name="Total 3 12 18" xfId="8517"/>
    <cellStyle name="Total 3 12 18 2" xfId="26077"/>
    <cellStyle name="Total 3 12 18 3" xfId="43565"/>
    <cellStyle name="Total 3 12 19" xfId="9085"/>
    <cellStyle name="Total 3 12 19 2" xfId="26645"/>
    <cellStyle name="Total 3 12 19 3" xfId="44133"/>
    <cellStyle name="Total 3 12 2" xfId="737"/>
    <cellStyle name="Total 3 12 2 2" xfId="18605"/>
    <cellStyle name="Total 3 12 2 3" xfId="36093"/>
    <cellStyle name="Total 3 12 20" xfId="9653"/>
    <cellStyle name="Total 3 12 20 2" xfId="27213"/>
    <cellStyle name="Total 3 12 20 3" xfId="44701"/>
    <cellStyle name="Total 3 12 21" xfId="10232"/>
    <cellStyle name="Total 3 12 21 2" xfId="27792"/>
    <cellStyle name="Total 3 12 21 3" xfId="45280"/>
    <cellStyle name="Total 3 12 22" xfId="10799"/>
    <cellStyle name="Total 3 12 22 2" xfId="28359"/>
    <cellStyle name="Total 3 12 22 3" xfId="45847"/>
    <cellStyle name="Total 3 12 23" xfId="11309"/>
    <cellStyle name="Total 3 12 23 2" xfId="28869"/>
    <cellStyle name="Total 3 12 23 3" xfId="46357"/>
    <cellStyle name="Total 3 12 24" xfId="11890"/>
    <cellStyle name="Total 3 12 24 2" xfId="29450"/>
    <cellStyle name="Total 3 12 24 3" xfId="46938"/>
    <cellStyle name="Total 3 12 25" xfId="12468"/>
    <cellStyle name="Total 3 12 25 2" xfId="30028"/>
    <cellStyle name="Total 3 12 25 3" xfId="47516"/>
    <cellStyle name="Total 3 12 26" xfId="13044"/>
    <cellStyle name="Total 3 12 26 2" xfId="30604"/>
    <cellStyle name="Total 3 12 26 3" xfId="48092"/>
    <cellStyle name="Total 3 12 27" xfId="13620"/>
    <cellStyle name="Total 3 12 27 2" xfId="31180"/>
    <cellStyle name="Total 3 12 27 3" xfId="48668"/>
    <cellStyle name="Total 3 12 28" xfId="14194"/>
    <cellStyle name="Total 3 12 28 2" xfId="31754"/>
    <cellStyle name="Total 3 12 28 3" xfId="49242"/>
    <cellStyle name="Total 3 12 29" xfId="14750"/>
    <cellStyle name="Total 3 12 29 2" xfId="32310"/>
    <cellStyle name="Total 3 12 29 3" xfId="49798"/>
    <cellStyle name="Total 3 12 3" xfId="1230"/>
    <cellStyle name="Total 3 12 3 2" xfId="18822"/>
    <cellStyle name="Total 3 12 3 3" xfId="36310"/>
    <cellStyle name="Total 3 12 30" xfId="15307"/>
    <cellStyle name="Total 3 12 30 2" xfId="32867"/>
    <cellStyle name="Total 3 12 30 3" xfId="50355"/>
    <cellStyle name="Total 3 12 31" xfId="15865"/>
    <cellStyle name="Total 3 12 31 2" xfId="33425"/>
    <cellStyle name="Total 3 12 31 3" xfId="50913"/>
    <cellStyle name="Total 3 12 32" xfId="16413"/>
    <cellStyle name="Total 3 12 32 2" xfId="33973"/>
    <cellStyle name="Total 3 12 32 3" xfId="51461"/>
    <cellStyle name="Total 3 12 33" xfId="16946"/>
    <cellStyle name="Total 3 12 33 2" xfId="34506"/>
    <cellStyle name="Total 3 12 33 3" xfId="51994"/>
    <cellStyle name="Total 3 12 34" xfId="17467"/>
    <cellStyle name="Total 3 12 34 2" xfId="35027"/>
    <cellStyle name="Total 3 12 34 3" xfId="52515"/>
    <cellStyle name="Total 3 12 35" xfId="18071"/>
    <cellStyle name="Total 3 12 36" xfId="35559"/>
    <cellStyle name="Total 3 12 37" xfId="53285"/>
    <cellStyle name="Total 3 12 38" xfId="53584"/>
    <cellStyle name="Total 3 12 4" xfId="1666"/>
    <cellStyle name="Total 3 12 4 2" xfId="19258"/>
    <cellStyle name="Total 3 12 4 3" xfId="36746"/>
    <cellStyle name="Total 3 12 5" xfId="2101"/>
    <cellStyle name="Total 3 12 5 2" xfId="19693"/>
    <cellStyle name="Total 3 12 5 3" xfId="37181"/>
    <cellStyle name="Total 3 12 6" xfId="2537"/>
    <cellStyle name="Total 3 12 6 2" xfId="20129"/>
    <cellStyle name="Total 3 12 6 3" xfId="37617"/>
    <cellStyle name="Total 3 12 7" xfId="2885"/>
    <cellStyle name="Total 3 12 7 2" xfId="20477"/>
    <cellStyle name="Total 3 12 7 3" xfId="37965"/>
    <cellStyle name="Total 3 12 8" xfId="3387"/>
    <cellStyle name="Total 3 12 8 2" xfId="20979"/>
    <cellStyle name="Total 3 12 8 3" xfId="38467"/>
    <cellStyle name="Total 3 12 9" xfId="3812"/>
    <cellStyle name="Total 3 12 9 2" xfId="21404"/>
    <cellStyle name="Total 3 12 9 3" xfId="38892"/>
    <cellStyle name="Total 3 13" xfId="310"/>
    <cellStyle name="Total 3 13 10" xfId="10596"/>
    <cellStyle name="Total 3 13 10 2" xfId="28156"/>
    <cellStyle name="Total 3 13 10 3" xfId="45644"/>
    <cellStyle name="Total 3 13 11" xfId="11107"/>
    <cellStyle name="Total 3 13 11 2" xfId="28667"/>
    <cellStyle name="Total 3 13 11 3" xfId="46155"/>
    <cellStyle name="Total 3 13 12" xfId="11686"/>
    <cellStyle name="Total 3 13 12 2" xfId="29246"/>
    <cellStyle name="Total 3 13 12 3" xfId="46734"/>
    <cellStyle name="Total 3 13 13" xfId="12264"/>
    <cellStyle name="Total 3 13 13 2" xfId="29824"/>
    <cellStyle name="Total 3 13 13 3" xfId="47312"/>
    <cellStyle name="Total 3 13 14" xfId="12843"/>
    <cellStyle name="Total 3 13 14 2" xfId="30403"/>
    <cellStyle name="Total 3 13 14 3" xfId="47891"/>
    <cellStyle name="Total 3 13 15" xfId="13419"/>
    <cellStyle name="Total 3 13 15 2" xfId="30979"/>
    <cellStyle name="Total 3 13 15 3" xfId="48467"/>
    <cellStyle name="Total 3 13 16" xfId="13996"/>
    <cellStyle name="Total 3 13 16 2" xfId="31556"/>
    <cellStyle name="Total 3 13 16 3" xfId="49044"/>
    <cellStyle name="Total 3 13 17" xfId="14556"/>
    <cellStyle name="Total 3 13 17 2" xfId="32116"/>
    <cellStyle name="Total 3 13 17 3" xfId="49604"/>
    <cellStyle name="Total 3 13 18" xfId="15111"/>
    <cellStyle name="Total 3 13 18 2" xfId="32671"/>
    <cellStyle name="Total 3 13 18 3" xfId="50159"/>
    <cellStyle name="Total 3 13 19" xfId="15676"/>
    <cellStyle name="Total 3 13 19 2" xfId="33236"/>
    <cellStyle name="Total 3 13 19 3" xfId="50724"/>
    <cellStyle name="Total 3 13 2" xfId="5996"/>
    <cellStyle name="Total 3 13 2 2" xfId="23588"/>
    <cellStyle name="Total 3 13 2 3" xfId="41076"/>
    <cellStyle name="Total 3 13 20" xfId="16223"/>
    <cellStyle name="Total 3 13 20 2" xfId="33783"/>
    <cellStyle name="Total 3 13 20 3" xfId="51271"/>
    <cellStyle name="Total 3 13 21" xfId="16774"/>
    <cellStyle name="Total 3 13 21 2" xfId="34334"/>
    <cellStyle name="Total 3 13 21 3" xfId="51822"/>
    <cellStyle name="Total 3 13 22" xfId="17295"/>
    <cellStyle name="Total 3 13 22 2" xfId="34855"/>
    <cellStyle name="Total 3 13 22 3" xfId="52343"/>
    <cellStyle name="Total 3 13 23" xfId="18357"/>
    <cellStyle name="Total 3 13 23 2" xfId="35845"/>
    <cellStyle name="Total 3 13 24" xfId="17899"/>
    <cellStyle name="Total 3 13 25" xfId="35387"/>
    <cellStyle name="Total 3 13 3" xfId="6597"/>
    <cellStyle name="Total 3 13 3 2" xfId="24157"/>
    <cellStyle name="Total 3 13 3 3" xfId="41645"/>
    <cellStyle name="Total 3 13 4" xfId="7177"/>
    <cellStyle name="Total 3 13 4 2" xfId="24737"/>
    <cellStyle name="Total 3 13 4 3" xfId="42225"/>
    <cellStyle name="Total 3 13 5" xfId="7745"/>
    <cellStyle name="Total 3 13 5 2" xfId="25305"/>
    <cellStyle name="Total 3 13 5 3" xfId="42793"/>
    <cellStyle name="Total 3 13 6" xfId="8313"/>
    <cellStyle name="Total 3 13 6 2" xfId="25873"/>
    <cellStyle name="Total 3 13 6 3" xfId="43361"/>
    <cellStyle name="Total 3 13 7" xfId="8881"/>
    <cellStyle name="Total 3 13 7 2" xfId="26441"/>
    <cellStyle name="Total 3 13 7 3" xfId="43929"/>
    <cellStyle name="Total 3 13 8" xfId="9449"/>
    <cellStyle name="Total 3 13 8 2" xfId="27009"/>
    <cellStyle name="Total 3 13 8 3" xfId="44497"/>
    <cellStyle name="Total 3 13 9" xfId="10029"/>
    <cellStyle name="Total 3 13 9 2" xfId="27589"/>
    <cellStyle name="Total 3 13 9 3" xfId="45077"/>
    <cellStyle name="Total 3 14" xfId="325"/>
    <cellStyle name="Total 3 14 2" xfId="18372"/>
    <cellStyle name="Total 3 14 3" xfId="35860"/>
    <cellStyle name="Total 3 15" xfId="335"/>
    <cellStyle name="Total 3 15 2" xfId="18382"/>
    <cellStyle name="Total 3 15 3" xfId="35870"/>
    <cellStyle name="Total 3 16" xfId="343"/>
    <cellStyle name="Total 3 16 2" xfId="18390"/>
    <cellStyle name="Total 3 16 3" xfId="35878"/>
    <cellStyle name="Total 3 17" xfId="348"/>
    <cellStyle name="Total 3 17 2" xfId="18395"/>
    <cellStyle name="Total 3 17 3" xfId="35883"/>
    <cellStyle name="Total 3 18" xfId="352"/>
    <cellStyle name="Total 3 18 2" xfId="18399"/>
    <cellStyle name="Total 3 18 3" xfId="35887"/>
    <cellStyle name="Total 3 19" xfId="356"/>
    <cellStyle name="Total 3 19 2" xfId="18403"/>
    <cellStyle name="Total 3 19 3" xfId="35891"/>
    <cellStyle name="Total 3 2" xfId="221"/>
    <cellStyle name="Total 3 2 10" xfId="2382"/>
    <cellStyle name="Total 3 2 10 2" xfId="19974"/>
    <cellStyle name="Total 3 2 10 3" xfId="37462"/>
    <cellStyle name="Total 3 2 11" xfId="2016"/>
    <cellStyle name="Total 3 2 11 2" xfId="19608"/>
    <cellStyle name="Total 3 2 11 3" xfId="37096"/>
    <cellStyle name="Total 3 2 12" xfId="3236"/>
    <cellStyle name="Total 3 2 12 2" xfId="20828"/>
    <cellStyle name="Total 3 2 12 3" xfId="38316"/>
    <cellStyle name="Total 3 2 13" xfId="3667"/>
    <cellStyle name="Total 3 2 13 2" xfId="21259"/>
    <cellStyle name="Total 3 2 13 3" xfId="38747"/>
    <cellStyle name="Total 3 2 14" xfId="4091"/>
    <cellStyle name="Total 3 2 14 2" xfId="21683"/>
    <cellStyle name="Total 3 2 14 3" xfId="39171"/>
    <cellStyle name="Total 3 2 15" xfId="4512"/>
    <cellStyle name="Total 3 2 15 2" xfId="22104"/>
    <cellStyle name="Total 3 2 15 3" xfId="39592"/>
    <cellStyle name="Total 3 2 16" xfId="4930"/>
    <cellStyle name="Total 3 2 16 2" xfId="22522"/>
    <cellStyle name="Total 3 2 16 3" xfId="40010"/>
    <cellStyle name="Total 3 2 17" xfId="5330"/>
    <cellStyle name="Total 3 2 17 2" xfId="22922"/>
    <cellStyle name="Total 3 2 17 3" xfId="40410"/>
    <cellStyle name="Total 3 2 18" xfId="5833"/>
    <cellStyle name="Total 3 2 18 2" xfId="23425"/>
    <cellStyle name="Total 3 2 18 3" xfId="40913"/>
    <cellStyle name="Total 3 2 19" xfId="5738"/>
    <cellStyle name="Total 3 2 19 2" xfId="23330"/>
    <cellStyle name="Total 3 2 19 3" xfId="40818"/>
    <cellStyle name="Total 3 2 2" xfId="649"/>
    <cellStyle name="Total 3 2 2 10" xfId="3725"/>
    <cellStyle name="Total 3 2 2 10 2" xfId="21317"/>
    <cellStyle name="Total 3 2 2 10 3" xfId="38805"/>
    <cellStyle name="Total 3 2 2 11" xfId="4146"/>
    <cellStyle name="Total 3 2 2 11 2" xfId="21738"/>
    <cellStyle name="Total 3 2 2 11 3" xfId="39226"/>
    <cellStyle name="Total 3 2 2 12" xfId="4567"/>
    <cellStyle name="Total 3 2 2 12 2" xfId="22159"/>
    <cellStyle name="Total 3 2 2 12 3" xfId="39647"/>
    <cellStyle name="Total 3 2 2 13" xfId="4978"/>
    <cellStyle name="Total 3 2 2 13 2" xfId="22570"/>
    <cellStyle name="Total 3 2 2 13 3" xfId="40058"/>
    <cellStyle name="Total 3 2 2 14" xfId="5378"/>
    <cellStyle name="Total 3 2 2 14 2" xfId="22970"/>
    <cellStyle name="Total 3 2 2 14 3" xfId="40458"/>
    <cellStyle name="Total 3 2 2 15" xfId="5899"/>
    <cellStyle name="Total 3 2 2 15 2" xfId="23491"/>
    <cellStyle name="Total 3 2 2 15 3" xfId="40979"/>
    <cellStyle name="Total 3 2 2 16" xfId="6498"/>
    <cellStyle name="Total 3 2 2 16 2" xfId="24058"/>
    <cellStyle name="Total 3 2 2 16 3" xfId="41546"/>
    <cellStyle name="Total 3 2 2 17" xfId="7078"/>
    <cellStyle name="Total 3 2 2 17 2" xfId="24638"/>
    <cellStyle name="Total 3 2 2 17 3" xfId="42126"/>
    <cellStyle name="Total 3 2 2 18" xfId="7646"/>
    <cellStyle name="Total 3 2 2 18 2" xfId="25206"/>
    <cellStyle name="Total 3 2 2 18 3" xfId="42694"/>
    <cellStyle name="Total 3 2 2 19" xfId="8214"/>
    <cellStyle name="Total 3 2 2 19 2" xfId="25774"/>
    <cellStyle name="Total 3 2 2 19 3" xfId="43262"/>
    <cellStyle name="Total 3 2 2 2" xfId="797"/>
    <cellStyle name="Total 3 2 2 2 10" xfId="4714"/>
    <cellStyle name="Total 3 2 2 2 10 2" xfId="22306"/>
    <cellStyle name="Total 3 2 2 2 10 3" xfId="39794"/>
    <cellStyle name="Total 3 2 2 2 11" xfId="5115"/>
    <cellStyle name="Total 3 2 2 2 11 2" xfId="22707"/>
    <cellStyle name="Total 3 2 2 2 11 3" xfId="40195"/>
    <cellStyle name="Total 3 2 2 2 12" xfId="5515"/>
    <cellStyle name="Total 3 2 2 2 12 2" xfId="23107"/>
    <cellStyle name="Total 3 2 2 2 12 3" xfId="40595"/>
    <cellStyle name="Total 3 2 2 2 13" xfId="6260"/>
    <cellStyle name="Total 3 2 2 2 13 2" xfId="23820"/>
    <cellStyle name="Total 3 2 2 2 13 3" xfId="41308"/>
    <cellStyle name="Total 3 2 2 2 14" xfId="6861"/>
    <cellStyle name="Total 3 2 2 2 14 2" xfId="24421"/>
    <cellStyle name="Total 3 2 2 2 14 3" xfId="41909"/>
    <cellStyle name="Total 3 2 2 2 15" xfId="7441"/>
    <cellStyle name="Total 3 2 2 2 15 2" xfId="25001"/>
    <cellStyle name="Total 3 2 2 2 15 3" xfId="42489"/>
    <cellStyle name="Total 3 2 2 2 16" xfId="8009"/>
    <cellStyle name="Total 3 2 2 2 16 2" xfId="25569"/>
    <cellStyle name="Total 3 2 2 2 16 3" xfId="43057"/>
    <cellStyle name="Total 3 2 2 2 17" xfId="8577"/>
    <cellStyle name="Total 3 2 2 2 17 2" xfId="26137"/>
    <cellStyle name="Total 3 2 2 2 17 3" xfId="43625"/>
    <cellStyle name="Total 3 2 2 2 18" xfId="9145"/>
    <cellStyle name="Total 3 2 2 2 18 2" xfId="26705"/>
    <cellStyle name="Total 3 2 2 2 18 3" xfId="44193"/>
    <cellStyle name="Total 3 2 2 2 19" xfId="9713"/>
    <cellStyle name="Total 3 2 2 2 19 2" xfId="27273"/>
    <cellStyle name="Total 3 2 2 2 19 3" xfId="44761"/>
    <cellStyle name="Total 3 2 2 2 2" xfId="1290"/>
    <cellStyle name="Total 3 2 2 2 2 2" xfId="18882"/>
    <cellStyle name="Total 3 2 2 2 2 3" xfId="36370"/>
    <cellStyle name="Total 3 2 2 2 20" xfId="10292"/>
    <cellStyle name="Total 3 2 2 2 20 2" xfId="27852"/>
    <cellStyle name="Total 3 2 2 2 20 3" xfId="45340"/>
    <cellStyle name="Total 3 2 2 2 21" xfId="10859"/>
    <cellStyle name="Total 3 2 2 2 21 2" xfId="28419"/>
    <cellStyle name="Total 3 2 2 2 21 3" xfId="45907"/>
    <cellStyle name="Total 3 2 2 2 22" xfId="11369"/>
    <cellStyle name="Total 3 2 2 2 22 2" xfId="28929"/>
    <cellStyle name="Total 3 2 2 2 22 3" xfId="46417"/>
    <cellStyle name="Total 3 2 2 2 23" xfId="11950"/>
    <cellStyle name="Total 3 2 2 2 23 2" xfId="29510"/>
    <cellStyle name="Total 3 2 2 2 23 3" xfId="46998"/>
    <cellStyle name="Total 3 2 2 2 24" xfId="12528"/>
    <cellStyle name="Total 3 2 2 2 24 2" xfId="30088"/>
    <cellStyle name="Total 3 2 2 2 24 3" xfId="47576"/>
    <cellStyle name="Total 3 2 2 2 25" xfId="13104"/>
    <cellStyle name="Total 3 2 2 2 25 2" xfId="30664"/>
    <cellStyle name="Total 3 2 2 2 25 3" xfId="48152"/>
    <cellStyle name="Total 3 2 2 2 26" xfId="13680"/>
    <cellStyle name="Total 3 2 2 2 26 2" xfId="31240"/>
    <cellStyle name="Total 3 2 2 2 26 3" xfId="48728"/>
    <cellStyle name="Total 3 2 2 2 27" xfId="14254"/>
    <cellStyle name="Total 3 2 2 2 27 2" xfId="31814"/>
    <cellStyle name="Total 3 2 2 2 27 3" xfId="49302"/>
    <cellStyle name="Total 3 2 2 2 28" xfId="14810"/>
    <cellStyle name="Total 3 2 2 2 28 2" xfId="32370"/>
    <cellStyle name="Total 3 2 2 2 28 3" xfId="49858"/>
    <cellStyle name="Total 3 2 2 2 29" xfId="15367"/>
    <cellStyle name="Total 3 2 2 2 29 2" xfId="32927"/>
    <cellStyle name="Total 3 2 2 2 29 3" xfId="50415"/>
    <cellStyle name="Total 3 2 2 2 3" xfId="1726"/>
    <cellStyle name="Total 3 2 2 2 3 2" xfId="19318"/>
    <cellStyle name="Total 3 2 2 2 3 3" xfId="36806"/>
    <cellStyle name="Total 3 2 2 2 30" xfId="15925"/>
    <cellStyle name="Total 3 2 2 2 30 2" xfId="33485"/>
    <cellStyle name="Total 3 2 2 2 30 3" xfId="50973"/>
    <cellStyle name="Total 3 2 2 2 31" xfId="16473"/>
    <cellStyle name="Total 3 2 2 2 31 2" xfId="34033"/>
    <cellStyle name="Total 3 2 2 2 31 3" xfId="51521"/>
    <cellStyle name="Total 3 2 2 2 32" xfId="17006"/>
    <cellStyle name="Total 3 2 2 2 32 2" xfId="34566"/>
    <cellStyle name="Total 3 2 2 2 32 3" xfId="52054"/>
    <cellStyle name="Total 3 2 2 2 33" xfId="17527"/>
    <cellStyle name="Total 3 2 2 2 33 2" xfId="35087"/>
    <cellStyle name="Total 3 2 2 2 33 3" xfId="52575"/>
    <cellStyle name="Total 3 2 2 2 34" xfId="18131"/>
    <cellStyle name="Total 3 2 2 2 35" xfId="35619"/>
    <cellStyle name="Total 3 2 2 2 36" xfId="53345"/>
    <cellStyle name="Total 3 2 2 2 37" xfId="53020"/>
    <cellStyle name="Total 3 2 2 2 4" xfId="2161"/>
    <cellStyle name="Total 3 2 2 2 4 2" xfId="19753"/>
    <cellStyle name="Total 3 2 2 2 4 3" xfId="37241"/>
    <cellStyle name="Total 3 2 2 2 5" xfId="2597"/>
    <cellStyle name="Total 3 2 2 2 5 2" xfId="20189"/>
    <cellStyle name="Total 3 2 2 2 5 3" xfId="37677"/>
    <cellStyle name="Total 3 2 2 2 6" xfId="2847"/>
    <cellStyle name="Total 3 2 2 2 6 2" xfId="20439"/>
    <cellStyle name="Total 3 2 2 2 6 3" xfId="37927"/>
    <cellStyle name="Total 3 2 2 2 7" xfId="3447"/>
    <cellStyle name="Total 3 2 2 2 7 2" xfId="21039"/>
    <cellStyle name="Total 3 2 2 2 7 3" xfId="38527"/>
    <cellStyle name="Total 3 2 2 2 8" xfId="3872"/>
    <cellStyle name="Total 3 2 2 2 8 2" xfId="21464"/>
    <cellStyle name="Total 3 2 2 2 8 3" xfId="38952"/>
    <cellStyle name="Total 3 2 2 2 9" xfId="4293"/>
    <cellStyle name="Total 3 2 2 2 9 2" xfId="21885"/>
    <cellStyle name="Total 3 2 2 2 9 3" xfId="39373"/>
    <cellStyle name="Total 3 2 2 20" xfId="8782"/>
    <cellStyle name="Total 3 2 2 20 2" xfId="26342"/>
    <cellStyle name="Total 3 2 2 20 3" xfId="43830"/>
    <cellStyle name="Total 3 2 2 21" xfId="9350"/>
    <cellStyle name="Total 3 2 2 21 2" xfId="26910"/>
    <cellStyle name="Total 3 2 2 21 3" xfId="44398"/>
    <cellStyle name="Total 3 2 2 22" xfId="9930"/>
    <cellStyle name="Total 3 2 2 22 2" xfId="27490"/>
    <cellStyle name="Total 3 2 2 22 3" xfId="44978"/>
    <cellStyle name="Total 3 2 2 23" xfId="10147"/>
    <cellStyle name="Total 3 2 2 23 2" xfId="27707"/>
    <cellStyle name="Total 3 2 2 23 3" xfId="45195"/>
    <cellStyle name="Total 3 2 2 24" xfId="11587"/>
    <cellStyle name="Total 3 2 2 24 2" xfId="29147"/>
    <cellStyle name="Total 3 2 2 24 3" xfId="46635"/>
    <cellStyle name="Total 3 2 2 25" xfId="12167"/>
    <cellStyle name="Total 3 2 2 25 2" xfId="29727"/>
    <cellStyle name="Total 3 2 2 25 3" xfId="47215"/>
    <cellStyle name="Total 3 2 2 26" xfId="12745"/>
    <cellStyle name="Total 3 2 2 26 2" xfId="30305"/>
    <cellStyle name="Total 3 2 2 26 3" xfId="47793"/>
    <cellStyle name="Total 3 2 2 27" xfId="13321"/>
    <cellStyle name="Total 3 2 2 27 2" xfId="30881"/>
    <cellStyle name="Total 3 2 2 27 3" xfId="48369"/>
    <cellStyle name="Total 3 2 2 28" xfId="13897"/>
    <cellStyle name="Total 3 2 2 28 2" xfId="31457"/>
    <cellStyle name="Total 3 2 2 28 3" xfId="48945"/>
    <cellStyle name="Total 3 2 2 29" xfId="14459"/>
    <cellStyle name="Total 3 2 2 29 2" xfId="32019"/>
    <cellStyle name="Total 3 2 2 29 3" xfId="49507"/>
    <cellStyle name="Total 3 2 2 3" xfId="917"/>
    <cellStyle name="Total 3 2 2 3 10" xfId="4834"/>
    <cellStyle name="Total 3 2 2 3 10 2" xfId="22426"/>
    <cellStyle name="Total 3 2 2 3 10 3" xfId="39914"/>
    <cellStyle name="Total 3 2 2 3 11" xfId="5235"/>
    <cellStyle name="Total 3 2 2 3 11 2" xfId="22827"/>
    <cellStyle name="Total 3 2 2 3 11 3" xfId="40315"/>
    <cellStyle name="Total 3 2 2 3 12" xfId="5635"/>
    <cellStyle name="Total 3 2 2 3 12 2" xfId="23227"/>
    <cellStyle name="Total 3 2 2 3 12 3" xfId="40715"/>
    <cellStyle name="Total 3 2 2 3 13" xfId="6380"/>
    <cellStyle name="Total 3 2 2 3 13 2" xfId="23940"/>
    <cellStyle name="Total 3 2 2 3 13 3" xfId="41428"/>
    <cellStyle name="Total 3 2 2 3 14" xfId="6981"/>
    <cellStyle name="Total 3 2 2 3 14 2" xfId="24541"/>
    <cellStyle name="Total 3 2 2 3 14 3" xfId="42029"/>
    <cellStyle name="Total 3 2 2 3 15" xfId="7561"/>
    <cellStyle name="Total 3 2 2 3 15 2" xfId="25121"/>
    <cellStyle name="Total 3 2 2 3 15 3" xfId="42609"/>
    <cellStyle name="Total 3 2 2 3 16" xfId="8129"/>
    <cellStyle name="Total 3 2 2 3 16 2" xfId="25689"/>
    <cellStyle name="Total 3 2 2 3 16 3" xfId="43177"/>
    <cellStyle name="Total 3 2 2 3 17" xfId="8697"/>
    <cellStyle name="Total 3 2 2 3 17 2" xfId="26257"/>
    <cellStyle name="Total 3 2 2 3 17 3" xfId="43745"/>
    <cellStyle name="Total 3 2 2 3 18" xfId="9265"/>
    <cellStyle name="Total 3 2 2 3 18 2" xfId="26825"/>
    <cellStyle name="Total 3 2 2 3 18 3" xfId="44313"/>
    <cellStyle name="Total 3 2 2 3 19" xfId="9833"/>
    <cellStyle name="Total 3 2 2 3 19 2" xfId="27393"/>
    <cellStyle name="Total 3 2 2 3 19 3" xfId="44881"/>
    <cellStyle name="Total 3 2 2 3 2" xfId="1410"/>
    <cellStyle name="Total 3 2 2 3 2 2" xfId="19002"/>
    <cellStyle name="Total 3 2 2 3 2 3" xfId="36490"/>
    <cellStyle name="Total 3 2 2 3 20" xfId="10412"/>
    <cellStyle name="Total 3 2 2 3 20 2" xfId="27972"/>
    <cellStyle name="Total 3 2 2 3 20 3" xfId="45460"/>
    <cellStyle name="Total 3 2 2 3 21" xfId="10979"/>
    <cellStyle name="Total 3 2 2 3 21 2" xfId="28539"/>
    <cellStyle name="Total 3 2 2 3 21 3" xfId="46027"/>
    <cellStyle name="Total 3 2 2 3 22" xfId="11489"/>
    <cellStyle name="Total 3 2 2 3 22 2" xfId="29049"/>
    <cellStyle name="Total 3 2 2 3 22 3" xfId="46537"/>
    <cellStyle name="Total 3 2 2 3 23" xfId="12070"/>
    <cellStyle name="Total 3 2 2 3 23 2" xfId="29630"/>
    <cellStyle name="Total 3 2 2 3 23 3" xfId="47118"/>
    <cellStyle name="Total 3 2 2 3 24" xfId="12648"/>
    <cellStyle name="Total 3 2 2 3 24 2" xfId="30208"/>
    <cellStyle name="Total 3 2 2 3 24 3" xfId="47696"/>
    <cellStyle name="Total 3 2 2 3 25" xfId="13224"/>
    <cellStyle name="Total 3 2 2 3 25 2" xfId="30784"/>
    <cellStyle name="Total 3 2 2 3 25 3" xfId="48272"/>
    <cellStyle name="Total 3 2 2 3 26" xfId="13800"/>
    <cellStyle name="Total 3 2 2 3 26 2" xfId="31360"/>
    <cellStyle name="Total 3 2 2 3 26 3" xfId="48848"/>
    <cellStyle name="Total 3 2 2 3 27" xfId="14374"/>
    <cellStyle name="Total 3 2 2 3 27 2" xfId="31934"/>
    <cellStyle name="Total 3 2 2 3 27 3" xfId="49422"/>
    <cellStyle name="Total 3 2 2 3 28" xfId="14930"/>
    <cellStyle name="Total 3 2 2 3 28 2" xfId="32490"/>
    <cellStyle name="Total 3 2 2 3 28 3" xfId="49978"/>
    <cellStyle name="Total 3 2 2 3 29" xfId="15487"/>
    <cellStyle name="Total 3 2 2 3 29 2" xfId="33047"/>
    <cellStyle name="Total 3 2 2 3 29 3" xfId="50535"/>
    <cellStyle name="Total 3 2 2 3 3" xfId="1846"/>
    <cellStyle name="Total 3 2 2 3 3 2" xfId="19438"/>
    <cellStyle name="Total 3 2 2 3 3 3" xfId="36926"/>
    <cellStyle name="Total 3 2 2 3 30" xfId="16045"/>
    <cellStyle name="Total 3 2 2 3 30 2" xfId="33605"/>
    <cellStyle name="Total 3 2 2 3 30 3" xfId="51093"/>
    <cellStyle name="Total 3 2 2 3 31" xfId="16593"/>
    <cellStyle name="Total 3 2 2 3 31 2" xfId="34153"/>
    <cellStyle name="Total 3 2 2 3 31 3" xfId="51641"/>
    <cellStyle name="Total 3 2 2 3 32" xfId="17126"/>
    <cellStyle name="Total 3 2 2 3 32 2" xfId="34686"/>
    <cellStyle name="Total 3 2 2 3 32 3" xfId="52174"/>
    <cellStyle name="Total 3 2 2 3 33" xfId="17647"/>
    <cellStyle name="Total 3 2 2 3 33 2" xfId="35207"/>
    <cellStyle name="Total 3 2 2 3 33 3" xfId="52695"/>
    <cellStyle name="Total 3 2 2 3 34" xfId="18251"/>
    <cellStyle name="Total 3 2 2 3 35" xfId="35739"/>
    <cellStyle name="Total 3 2 2 3 36" xfId="53465"/>
    <cellStyle name="Total 3 2 2 3 37" xfId="53061"/>
    <cellStyle name="Total 3 2 2 3 4" xfId="2281"/>
    <cellStyle name="Total 3 2 2 3 4 2" xfId="19873"/>
    <cellStyle name="Total 3 2 2 3 4 3" xfId="37361"/>
    <cellStyle name="Total 3 2 2 3 5" xfId="2717"/>
    <cellStyle name="Total 3 2 2 3 5 2" xfId="20309"/>
    <cellStyle name="Total 3 2 2 3 5 3" xfId="37797"/>
    <cellStyle name="Total 3 2 2 3 6" xfId="2991"/>
    <cellStyle name="Total 3 2 2 3 6 2" xfId="20583"/>
    <cellStyle name="Total 3 2 2 3 6 3" xfId="38071"/>
    <cellStyle name="Total 3 2 2 3 7" xfId="3567"/>
    <cellStyle name="Total 3 2 2 3 7 2" xfId="21159"/>
    <cellStyle name="Total 3 2 2 3 7 3" xfId="38647"/>
    <cellStyle name="Total 3 2 2 3 8" xfId="3992"/>
    <cellStyle name="Total 3 2 2 3 8 2" xfId="21584"/>
    <cellStyle name="Total 3 2 2 3 8 3" xfId="39072"/>
    <cellStyle name="Total 3 2 2 3 9" xfId="4413"/>
    <cellStyle name="Total 3 2 2 3 9 2" xfId="22005"/>
    <cellStyle name="Total 3 2 2 3 9 3" xfId="39493"/>
    <cellStyle name="Total 3 2 2 30" xfId="15015"/>
    <cellStyle name="Total 3 2 2 30 2" xfId="32575"/>
    <cellStyle name="Total 3 2 2 30 3" xfId="50063"/>
    <cellStyle name="Total 3 2 2 31" xfId="15583"/>
    <cellStyle name="Total 3 2 2 31 2" xfId="33143"/>
    <cellStyle name="Total 3 2 2 31 3" xfId="50631"/>
    <cellStyle name="Total 3 2 2 32" xfId="16130"/>
    <cellStyle name="Total 3 2 2 32 2" xfId="33690"/>
    <cellStyle name="Total 3 2 2 32 3" xfId="51178"/>
    <cellStyle name="Total 3 2 2 33" xfId="16689"/>
    <cellStyle name="Total 3 2 2 33 2" xfId="34249"/>
    <cellStyle name="Total 3 2 2 33 3" xfId="51737"/>
    <cellStyle name="Total 3 2 2 34" xfId="17211"/>
    <cellStyle name="Total 3 2 2 34 2" xfId="34771"/>
    <cellStyle name="Total 3 2 2 34 3" xfId="52259"/>
    <cellStyle name="Total 3 2 2 35" xfId="17815"/>
    <cellStyle name="Total 3 2 2 36" xfId="35303"/>
    <cellStyle name="Total 3 2 2 37" xfId="53196"/>
    <cellStyle name="Total 3 2 2 38" xfId="53019"/>
    <cellStyle name="Total 3 2 2 4" xfId="1141"/>
    <cellStyle name="Total 3 2 2 4 10" xfId="10712"/>
    <cellStyle name="Total 3 2 2 4 10 2" xfId="28272"/>
    <cellStyle name="Total 3 2 2 4 10 3" xfId="45760"/>
    <cellStyle name="Total 3 2 2 4 11" xfId="11223"/>
    <cellStyle name="Total 3 2 2 4 11 2" xfId="28783"/>
    <cellStyle name="Total 3 2 2 4 11 3" xfId="46271"/>
    <cellStyle name="Total 3 2 2 4 12" xfId="11803"/>
    <cellStyle name="Total 3 2 2 4 12 2" xfId="29363"/>
    <cellStyle name="Total 3 2 2 4 12 3" xfId="46851"/>
    <cellStyle name="Total 3 2 2 4 13" xfId="12381"/>
    <cellStyle name="Total 3 2 2 4 13 2" xfId="29941"/>
    <cellStyle name="Total 3 2 2 4 13 3" xfId="47429"/>
    <cellStyle name="Total 3 2 2 4 14" xfId="12958"/>
    <cellStyle name="Total 3 2 2 4 14 2" xfId="30518"/>
    <cellStyle name="Total 3 2 2 4 14 3" xfId="48006"/>
    <cellStyle name="Total 3 2 2 4 15" xfId="13533"/>
    <cellStyle name="Total 3 2 2 4 15 2" xfId="31093"/>
    <cellStyle name="Total 3 2 2 4 15 3" xfId="48581"/>
    <cellStyle name="Total 3 2 2 4 16" xfId="14108"/>
    <cellStyle name="Total 3 2 2 4 16 2" xfId="31668"/>
    <cellStyle name="Total 3 2 2 4 16 3" xfId="49156"/>
    <cellStyle name="Total 3 2 2 4 17" xfId="14665"/>
    <cellStyle name="Total 3 2 2 4 17 2" xfId="32225"/>
    <cellStyle name="Total 3 2 2 4 17 3" xfId="49713"/>
    <cellStyle name="Total 3 2 2 4 18" xfId="15221"/>
    <cellStyle name="Total 3 2 2 4 18 2" xfId="32781"/>
    <cellStyle name="Total 3 2 2 4 18 3" xfId="50269"/>
    <cellStyle name="Total 3 2 2 4 19" xfId="15782"/>
    <cellStyle name="Total 3 2 2 4 19 2" xfId="33342"/>
    <cellStyle name="Total 3 2 2 4 19 3" xfId="50830"/>
    <cellStyle name="Total 3 2 2 4 2" xfId="6113"/>
    <cellStyle name="Total 3 2 2 4 2 2" xfId="23683"/>
    <cellStyle name="Total 3 2 2 4 2 3" xfId="41171"/>
    <cellStyle name="Total 3 2 2 4 20" xfId="16328"/>
    <cellStyle name="Total 3 2 2 4 20 2" xfId="33888"/>
    <cellStyle name="Total 3 2 2 4 20 3" xfId="51376"/>
    <cellStyle name="Total 3 2 2 4 21" xfId="16869"/>
    <cellStyle name="Total 3 2 2 4 21 2" xfId="34429"/>
    <cellStyle name="Total 3 2 2 4 21 3" xfId="51917"/>
    <cellStyle name="Total 3 2 2 4 22" xfId="17390"/>
    <cellStyle name="Total 3 2 2 4 22 2" xfId="34950"/>
    <cellStyle name="Total 3 2 2 4 22 3" xfId="52438"/>
    <cellStyle name="Total 3 2 2 4 23" xfId="17994"/>
    <cellStyle name="Total 3 2 2 4 24" xfId="35482"/>
    <cellStyle name="Total 3 2 2 4 3" xfId="6714"/>
    <cellStyle name="Total 3 2 2 4 3 2" xfId="24274"/>
    <cellStyle name="Total 3 2 2 4 3 3" xfId="41762"/>
    <cellStyle name="Total 3 2 2 4 4" xfId="7294"/>
    <cellStyle name="Total 3 2 2 4 4 2" xfId="24854"/>
    <cellStyle name="Total 3 2 2 4 4 3" xfId="42342"/>
    <cellStyle name="Total 3 2 2 4 5" xfId="7862"/>
    <cellStyle name="Total 3 2 2 4 5 2" xfId="25422"/>
    <cellStyle name="Total 3 2 2 4 5 3" xfId="42910"/>
    <cellStyle name="Total 3 2 2 4 6" xfId="8430"/>
    <cellStyle name="Total 3 2 2 4 6 2" xfId="25990"/>
    <cellStyle name="Total 3 2 2 4 6 3" xfId="43478"/>
    <cellStyle name="Total 3 2 2 4 7" xfId="8998"/>
    <cellStyle name="Total 3 2 2 4 7 2" xfId="26558"/>
    <cellStyle name="Total 3 2 2 4 7 3" xfId="44046"/>
    <cellStyle name="Total 3 2 2 4 8" xfId="9566"/>
    <cellStyle name="Total 3 2 2 4 8 2" xfId="27126"/>
    <cellStyle name="Total 3 2 2 4 8 3" xfId="44614"/>
    <cellStyle name="Total 3 2 2 4 9" xfId="10145"/>
    <cellStyle name="Total 3 2 2 4 9 2" xfId="27705"/>
    <cellStyle name="Total 3 2 2 4 9 3" xfId="45193"/>
    <cellStyle name="Total 3 2 2 5" xfId="1577"/>
    <cellStyle name="Total 3 2 2 5 2" xfId="19169"/>
    <cellStyle name="Total 3 2 2 5 3" xfId="36657"/>
    <cellStyle name="Total 3 2 2 6" xfId="2012"/>
    <cellStyle name="Total 3 2 2 6 2" xfId="19604"/>
    <cellStyle name="Total 3 2 2 6 3" xfId="37092"/>
    <cellStyle name="Total 3 2 2 7" xfId="2448"/>
    <cellStyle name="Total 3 2 2 7 2" xfId="20040"/>
    <cellStyle name="Total 3 2 2 7 3" xfId="37528"/>
    <cellStyle name="Total 3 2 2 8" xfId="3096"/>
    <cellStyle name="Total 3 2 2 8 2" xfId="20688"/>
    <cellStyle name="Total 3 2 2 8 3" xfId="38176"/>
    <cellStyle name="Total 3 2 2 9" xfId="3299"/>
    <cellStyle name="Total 3 2 2 9 2" xfId="20891"/>
    <cellStyle name="Total 3 2 2 9 3" xfId="38379"/>
    <cellStyle name="Total 3 2 20" xfId="5837"/>
    <cellStyle name="Total 3 2 20 2" xfId="23429"/>
    <cellStyle name="Total 3 2 20 3" xfId="40917"/>
    <cellStyle name="Total 3 2 21" xfId="5734"/>
    <cellStyle name="Total 3 2 21 2" xfId="23326"/>
    <cellStyle name="Total 3 2 21 3" xfId="40814"/>
    <cellStyle name="Total 3 2 22" xfId="5709"/>
    <cellStyle name="Total 3 2 22 2" xfId="23301"/>
    <cellStyle name="Total 3 2 22 3" xfId="40789"/>
    <cellStyle name="Total 3 2 23" xfId="6654"/>
    <cellStyle name="Total 3 2 23 2" xfId="24214"/>
    <cellStyle name="Total 3 2 23 3" xfId="41702"/>
    <cellStyle name="Total 3 2 24" xfId="7079"/>
    <cellStyle name="Total 3 2 24 2" xfId="24639"/>
    <cellStyle name="Total 3 2 24 3" xfId="42127"/>
    <cellStyle name="Total 3 2 25" xfId="9001"/>
    <cellStyle name="Total 3 2 25 2" xfId="26561"/>
    <cellStyle name="Total 3 2 25 3" xfId="44049"/>
    <cellStyle name="Total 3 2 26" xfId="10650"/>
    <cellStyle name="Total 3 2 26 2" xfId="28210"/>
    <cellStyle name="Total 3 2 26 3" xfId="45698"/>
    <cellStyle name="Total 3 2 27" xfId="10510"/>
    <cellStyle name="Total 3 2 27 2" xfId="28070"/>
    <cellStyle name="Total 3 2 27 3" xfId="45558"/>
    <cellStyle name="Total 3 2 28" xfId="11165"/>
    <cellStyle name="Total 3 2 28 2" xfId="28725"/>
    <cellStyle name="Total 3 2 28 3" xfId="46213"/>
    <cellStyle name="Total 3 2 29" xfId="10688"/>
    <cellStyle name="Total 3 2 29 2" xfId="28248"/>
    <cellStyle name="Total 3 2 29 3" xfId="45736"/>
    <cellStyle name="Total 3 2 3" xfId="620"/>
    <cellStyle name="Total 3 2 3 10" xfId="3700"/>
    <cellStyle name="Total 3 2 3 10 2" xfId="21292"/>
    <cellStyle name="Total 3 2 3 10 3" xfId="38780"/>
    <cellStyle name="Total 3 2 3 11" xfId="4121"/>
    <cellStyle name="Total 3 2 3 11 2" xfId="21713"/>
    <cellStyle name="Total 3 2 3 11 3" xfId="39201"/>
    <cellStyle name="Total 3 2 3 12" xfId="4542"/>
    <cellStyle name="Total 3 2 3 12 2" xfId="22134"/>
    <cellStyle name="Total 3 2 3 12 3" xfId="39622"/>
    <cellStyle name="Total 3 2 3 13" xfId="4954"/>
    <cellStyle name="Total 3 2 3 13 2" xfId="22546"/>
    <cellStyle name="Total 3 2 3 13 3" xfId="40034"/>
    <cellStyle name="Total 3 2 3 14" xfId="5354"/>
    <cellStyle name="Total 3 2 3 14 2" xfId="22946"/>
    <cellStyle name="Total 3 2 3 14 3" xfId="40434"/>
    <cellStyle name="Total 3 2 3 15" xfId="5870"/>
    <cellStyle name="Total 3 2 3 15 2" xfId="23462"/>
    <cellStyle name="Total 3 2 3 15 3" xfId="40950"/>
    <cellStyle name="Total 3 2 3 16" xfId="6470"/>
    <cellStyle name="Total 3 2 3 16 2" xfId="24030"/>
    <cellStyle name="Total 3 2 3 16 3" xfId="41518"/>
    <cellStyle name="Total 3 2 3 17" xfId="5800"/>
    <cellStyle name="Total 3 2 3 17 2" xfId="23392"/>
    <cellStyle name="Total 3 2 3 17 3" xfId="40880"/>
    <cellStyle name="Total 3 2 3 18" xfId="5774"/>
    <cellStyle name="Total 3 2 3 18 2" xfId="23366"/>
    <cellStyle name="Total 3 2 3 18 3" xfId="40854"/>
    <cellStyle name="Total 3 2 3 19" xfId="5871"/>
    <cellStyle name="Total 3 2 3 19 2" xfId="23463"/>
    <cellStyle name="Total 3 2 3 19 3" xfId="40951"/>
    <cellStyle name="Total 3 2 3 2" xfId="773"/>
    <cellStyle name="Total 3 2 3 2 10" xfId="4690"/>
    <cellStyle name="Total 3 2 3 2 10 2" xfId="22282"/>
    <cellStyle name="Total 3 2 3 2 10 3" xfId="39770"/>
    <cellStyle name="Total 3 2 3 2 11" xfId="5091"/>
    <cellStyle name="Total 3 2 3 2 11 2" xfId="22683"/>
    <cellStyle name="Total 3 2 3 2 11 3" xfId="40171"/>
    <cellStyle name="Total 3 2 3 2 12" xfId="5491"/>
    <cellStyle name="Total 3 2 3 2 12 2" xfId="23083"/>
    <cellStyle name="Total 3 2 3 2 12 3" xfId="40571"/>
    <cellStyle name="Total 3 2 3 2 13" xfId="6236"/>
    <cellStyle name="Total 3 2 3 2 13 2" xfId="23796"/>
    <cellStyle name="Total 3 2 3 2 13 3" xfId="41284"/>
    <cellStyle name="Total 3 2 3 2 14" xfId="6837"/>
    <cellStyle name="Total 3 2 3 2 14 2" xfId="24397"/>
    <cellStyle name="Total 3 2 3 2 14 3" xfId="41885"/>
    <cellStyle name="Total 3 2 3 2 15" xfId="7417"/>
    <cellStyle name="Total 3 2 3 2 15 2" xfId="24977"/>
    <cellStyle name="Total 3 2 3 2 15 3" xfId="42465"/>
    <cellStyle name="Total 3 2 3 2 16" xfId="7985"/>
    <cellStyle name="Total 3 2 3 2 16 2" xfId="25545"/>
    <cellStyle name="Total 3 2 3 2 16 3" xfId="43033"/>
    <cellStyle name="Total 3 2 3 2 17" xfId="8553"/>
    <cellStyle name="Total 3 2 3 2 17 2" xfId="26113"/>
    <cellStyle name="Total 3 2 3 2 17 3" xfId="43601"/>
    <cellStyle name="Total 3 2 3 2 18" xfId="9121"/>
    <cellStyle name="Total 3 2 3 2 18 2" xfId="26681"/>
    <cellStyle name="Total 3 2 3 2 18 3" xfId="44169"/>
    <cellStyle name="Total 3 2 3 2 19" xfId="9689"/>
    <cellStyle name="Total 3 2 3 2 19 2" xfId="27249"/>
    <cellStyle name="Total 3 2 3 2 19 3" xfId="44737"/>
    <cellStyle name="Total 3 2 3 2 2" xfId="1266"/>
    <cellStyle name="Total 3 2 3 2 2 2" xfId="18858"/>
    <cellStyle name="Total 3 2 3 2 2 3" xfId="36346"/>
    <cellStyle name="Total 3 2 3 2 20" xfId="10268"/>
    <cellStyle name="Total 3 2 3 2 20 2" xfId="27828"/>
    <cellStyle name="Total 3 2 3 2 20 3" xfId="45316"/>
    <cellStyle name="Total 3 2 3 2 21" xfId="10835"/>
    <cellStyle name="Total 3 2 3 2 21 2" xfId="28395"/>
    <cellStyle name="Total 3 2 3 2 21 3" xfId="45883"/>
    <cellStyle name="Total 3 2 3 2 22" xfId="11345"/>
    <cellStyle name="Total 3 2 3 2 22 2" xfId="28905"/>
    <cellStyle name="Total 3 2 3 2 22 3" xfId="46393"/>
    <cellStyle name="Total 3 2 3 2 23" xfId="11926"/>
    <cellStyle name="Total 3 2 3 2 23 2" xfId="29486"/>
    <cellStyle name="Total 3 2 3 2 23 3" xfId="46974"/>
    <cellStyle name="Total 3 2 3 2 24" xfId="12504"/>
    <cellStyle name="Total 3 2 3 2 24 2" xfId="30064"/>
    <cellStyle name="Total 3 2 3 2 24 3" xfId="47552"/>
    <cellStyle name="Total 3 2 3 2 25" xfId="13080"/>
    <cellStyle name="Total 3 2 3 2 25 2" xfId="30640"/>
    <cellStyle name="Total 3 2 3 2 25 3" xfId="48128"/>
    <cellStyle name="Total 3 2 3 2 26" xfId="13656"/>
    <cellStyle name="Total 3 2 3 2 26 2" xfId="31216"/>
    <cellStyle name="Total 3 2 3 2 26 3" xfId="48704"/>
    <cellStyle name="Total 3 2 3 2 27" xfId="14230"/>
    <cellStyle name="Total 3 2 3 2 27 2" xfId="31790"/>
    <cellStyle name="Total 3 2 3 2 27 3" xfId="49278"/>
    <cellStyle name="Total 3 2 3 2 28" xfId="14786"/>
    <cellStyle name="Total 3 2 3 2 28 2" xfId="32346"/>
    <cellStyle name="Total 3 2 3 2 28 3" xfId="49834"/>
    <cellStyle name="Total 3 2 3 2 29" xfId="15343"/>
    <cellStyle name="Total 3 2 3 2 29 2" xfId="32903"/>
    <cellStyle name="Total 3 2 3 2 29 3" xfId="50391"/>
    <cellStyle name="Total 3 2 3 2 3" xfId="1702"/>
    <cellStyle name="Total 3 2 3 2 3 2" xfId="19294"/>
    <cellStyle name="Total 3 2 3 2 3 3" xfId="36782"/>
    <cellStyle name="Total 3 2 3 2 30" xfId="15901"/>
    <cellStyle name="Total 3 2 3 2 30 2" xfId="33461"/>
    <cellStyle name="Total 3 2 3 2 30 3" xfId="50949"/>
    <cellStyle name="Total 3 2 3 2 31" xfId="16449"/>
    <cellStyle name="Total 3 2 3 2 31 2" xfId="34009"/>
    <cellStyle name="Total 3 2 3 2 31 3" xfId="51497"/>
    <cellStyle name="Total 3 2 3 2 32" xfId="16982"/>
    <cellStyle name="Total 3 2 3 2 32 2" xfId="34542"/>
    <cellStyle name="Total 3 2 3 2 32 3" xfId="52030"/>
    <cellStyle name="Total 3 2 3 2 33" xfId="17503"/>
    <cellStyle name="Total 3 2 3 2 33 2" xfId="35063"/>
    <cellStyle name="Total 3 2 3 2 33 3" xfId="52551"/>
    <cellStyle name="Total 3 2 3 2 34" xfId="18107"/>
    <cellStyle name="Total 3 2 3 2 35" xfId="35595"/>
    <cellStyle name="Total 3 2 3 2 36" xfId="53321"/>
    <cellStyle name="Total 3 2 3 2 37" xfId="53583"/>
    <cellStyle name="Total 3 2 3 2 4" xfId="2137"/>
    <cellStyle name="Total 3 2 3 2 4 2" xfId="19729"/>
    <cellStyle name="Total 3 2 3 2 4 3" xfId="37217"/>
    <cellStyle name="Total 3 2 3 2 5" xfId="2573"/>
    <cellStyle name="Total 3 2 3 2 5 2" xfId="20165"/>
    <cellStyle name="Total 3 2 3 2 5 3" xfId="37653"/>
    <cellStyle name="Total 3 2 3 2 6" xfId="3074"/>
    <cellStyle name="Total 3 2 3 2 6 2" xfId="20666"/>
    <cellStyle name="Total 3 2 3 2 6 3" xfId="38154"/>
    <cellStyle name="Total 3 2 3 2 7" xfId="3423"/>
    <cellStyle name="Total 3 2 3 2 7 2" xfId="21015"/>
    <cellStyle name="Total 3 2 3 2 7 3" xfId="38503"/>
    <cellStyle name="Total 3 2 3 2 8" xfId="3848"/>
    <cellStyle name="Total 3 2 3 2 8 2" xfId="21440"/>
    <cellStyle name="Total 3 2 3 2 8 3" xfId="38928"/>
    <cellStyle name="Total 3 2 3 2 9" xfId="4269"/>
    <cellStyle name="Total 3 2 3 2 9 2" xfId="21861"/>
    <cellStyle name="Total 3 2 3 2 9 3" xfId="39349"/>
    <cellStyle name="Total 3 2 3 20" xfId="6473"/>
    <cellStyle name="Total 3 2 3 20 2" xfId="24033"/>
    <cellStyle name="Total 3 2 3 20 3" xfId="41521"/>
    <cellStyle name="Total 3 2 3 21" xfId="7252"/>
    <cellStyle name="Total 3 2 3 21 2" xfId="24812"/>
    <cellStyle name="Total 3 2 3 21 3" xfId="42300"/>
    <cellStyle name="Total 3 2 3 22" xfId="8349"/>
    <cellStyle name="Total 3 2 3 22 2" xfId="25909"/>
    <cellStyle name="Total 3 2 3 22 3" xfId="43397"/>
    <cellStyle name="Total 3 2 3 23" xfId="9003"/>
    <cellStyle name="Total 3 2 3 23 2" xfId="26563"/>
    <cellStyle name="Total 3 2 3 23 3" xfId="44051"/>
    <cellStyle name="Total 3 2 3 24" xfId="8371"/>
    <cellStyle name="Total 3 2 3 24 2" xfId="25931"/>
    <cellStyle name="Total 3 2 3 24 3" xfId="43419"/>
    <cellStyle name="Total 3 2 3 25" xfId="11182"/>
    <cellStyle name="Total 3 2 3 25 2" xfId="28742"/>
    <cellStyle name="Total 3 2 3 25 3" xfId="46230"/>
    <cellStyle name="Total 3 2 3 26" xfId="8918"/>
    <cellStyle name="Total 3 2 3 26 2" xfId="26478"/>
    <cellStyle name="Total 3 2 3 26 3" xfId="43966"/>
    <cellStyle name="Total 3 2 3 27" xfId="11225"/>
    <cellStyle name="Total 3 2 3 27 2" xfId="28785"/>
    <cellStyle name="Total 3 2 3 27 3" xfId="46273"/>
    <cellStyle name="Total 3 2 3 28" xfId="11806"/>
    <cellStyle name="Total 3 2 3 28 2" xfId="29366"/>
    <cellStyle name="Total 3 2 3 28 3" xfId="46854"/>
    <cellStyle name="Total 3 2 3 29" xfId="11597"/>
    <cellStyle name="Total 3 2 3 29 2" xfId="29157"/>
    <cellStyle name="Total 3 2 3 29 3" xfId="46645"/>
    <cellStyle name="Total 3 2 3 3" xfId="893"/>
    <cellStyle name="Total 3 2 3 3 10" xfId="4810"/>
    <cellStyle name="Total 3 2 3 3 10 2" xfId="22402"/>
    <cellStyle name="Total 3 2 3 3 10 3" xfId="39890"/>
    <cellStyle name="Total 3 2 3 3 11" xfId="5211"/>
    <cellStyle name="Total 3 2 3 3 11 2" xfId="22803"/>
    <cellStyle name="Total 3 2 3 3 11 3" xfId="40291"/>
    <cellStyle name="Total 3 2 3 3 12" xfId="5611"/>
    <cellStyle name="Total 3 2 3 3 12 2" xfId="23203"/>
    <cellStyle name="Total 3 2 3 3 12 3" xfId="40691"/>
    <cellStyle name="Total 3 2 3 3 13" xfId="6356"/>
    <cellStyle name="Total 3 2 3 3 13 2" xfId="23916"/>
    <cellStyle name="Total 3 2 3 3 13 3" xfId="41404"/>
    <cellStyle name="Total 3 2 3 3 14" xfId="6957"/>
    <cellStyle name="Total 3 2 3 3 14 2" xfId="24517"/>
    <cellStyle name="Total 3 2 3 3 14 3" xfId="42005"/>
    <cellStyle name="Total 3 2 3 3 15" xfId="7537"/>
    <cellStyle name="Total 3 2 3 3 15 2" xfId="25097"/>
    <cellStyle name="Total 3 2 3 3 15 3" xfId="42585"/>
    <cellStyle name="Total 3 2 3 3 16" xfId="8105"/>
    <cellStyle name="Total 3 2 3 3 16 2" xfId="25665"/>
    <cellStyle name="Total 3 2 3 3 16 3" xfId="43153"/>
    <cellStyle name="Total 3 2 3 3 17" xfId="8673"/>
    <cellStyle name="Total 3 2 3 3 17 2" xfId="26233"/>
    <cellStyle name="Total 3 2 3 3 17 3" xfId="43721"/>
    <cellStyle name="Total 3 2 3 3 18" xfId="9241"/>
    <cellStyle name="Total 3 2 3 3 18 2" xfId="26801"/>
    <cellStyle name="Total 3 2 3 3 18 3" xfId="44289"/>
    <cellStyle name="Total 3 2 3 3 19" xfId="9809"/>
    <cellStyle name="Total 3 2 3 3 19 2" xfId="27369"/>
    <cellStyle name="Total 3 2 3 3 19 3" xfId="44857"/>
    <cellStyle name="Total 3 2 3 3 2" xfId="1386"/>
    <cellStyle name="Total 3 2 3 3 2 2" xfId="18978"/>
    <cellStyle name="Total 3 2 3 3 2 3" xfId="36466"/>
    <cellStyle name="Total 3 2 3 3 20" xfId="10388"/>
    <cellStyle name="Total 3 2 3 3 20 2" xfId="27948"/>
    <cellStyle name="Total 3 2 3 3 20 3" xfId="45436"/>
    <cellStyle name="Total 3 2 3 3 21" xfId="10955"/>
    <cellStyle name="Total 3 2 3 3 21 2" xfId="28515"/>
    <cellStyle name="Total 3 2 3 3 21 3" xfId="46003"/>
    <cellStyle name="Total 3 2 3 3 22" xfId="11465"/>
    <cellStyle name="Total 3 2 3 3 22 2" xfId="29025"/>
    <cellStyle name="Total 3 2 3 3 22 3" xfId="46513"/>
    <cellStyle name="Total 3 2 3 3 23" xfId="12046"/>
    <cellStyle name="Total 3 2 3 3 23 2" xfId="29606"/>
    <cellStyle name="Total 3 2 3 3 23 3" xfId="47094"/>
    <cellStyle name="Total 3 2 3 3 24" xfId="12624"/>
    <cellStyle name="Total 3 2 3 3 24 2" xfId="30184"/>
    <cellStyle name="Total 3 2 3 3 24 3" xfId="47672"/>
    <cellStyle name="Total 3 2 3 3 25" xfId="13200"/>
    <cellStyle name="Total 3 2 3 3 25 2" xfId="30760"/>
    <cellStyle name="Total 3 2 3 3 25 3" xfId="48248"/>
    <cellStyle name="Total 3 2 3 3 26" xfId="13776"/>
    <cellStyle name="Total 3 2 3 3 26 2" xfId="31336"/>
    <cellStyle name="Total 3 2 3 3 26 3" xfId="48824"/>
    <cellStyle name="Total 3 2 3 3 27" xfId="14350"/>
    <cellStyle name="Total 3 2 3 3 27 2" xfId="31910"/>
    <cellStyle name="Total 3 2 3 3 27 3" xfId="49398"/>
    <cellStyle name="Total 3 2 3 3 28" xfId="14906"/>
    <cellStyle name="Total 3 2 3 3 28 2" xfId="32466"/>
    <cellStyle name="Total 3 2 3 3 28 3" xfId="49954"/>
    <cellStyle name="Total 3 2 3 3 29" xfId="15463"/>
    <cellStyle name="Total 3 2 3 3 29 2" xfId="33023"/>
    <cellStyle name="Total 3 2 3 3 29 3" xfId="50511"/>
    <cellStyle name="Total 3 2 3 3 3" xfId="1822"/>
    <cellStyle name="Total 3 2 3 3 3 2" xfId="19414"/>
    <cellStyle name="Total 3 2 3 3 3 3" xfId="36902"/>
    <cellStyle name="Total 3 2 3 3 30" xfId="16021"/>
    <cellStyle name="Total 3 2 3 3 30 2" xfId="33581"/>
    <cellStyle name="Total 3 2 3 3 30 3" xfId="51069"/>
    <cellStyle name="Total 3 2 3 3 31" xfId="16569"/>
    <cellStyle name="Total 3 2 3 3 31 2" xfId="34129"/>
    <cellStyle name="Total 3 2 3 3 31 3" xfId="51617"/>
    <cellStyle name="Total 3 2 3 3 32" xfId="17102"/>
    <cellStyle name="Total 3 2 3 3 32 2" xfId="34662"/>
    <cellStyle name="Total 3 2 3 3 32 3" xfId="52150"/>
    <cellStyle name="Total 3 2 3 3 33" xfId="17623"/>
    <cellStyle name="Total 3 2 3 3 33 2" xfId="35183"/>
    <cellStyle name="Total 3 2 3 3 33 3" xfId="52671"/>
    <cellStyle name="Total 3 2 3 3 34" xfId="18227"/>
    <cellStyle name="Total 3 2 3 3 35" xfId="35715"/>
    <cellStyle name="Total 3 2 3 3 36" xfId="53441"/>
    <cellStyle name="Total 3 2 3 3 37" xfId="53136"/>
    <cellStyle name="Total 3 2 3 3 4" xfId="2257"/>
    <cellStyle name="Total 3 2 3 3 4 2" xfId="19849"/>
    <cellStyle name="Total 3 2 3 3 4 3" xfId="37337"/>
    <cellStyle name="Total 3 2 3 3 5" xfId="2693"/>
    <cellStyle name="Total 3 2 3 3 5 2" xfId="20285"/>
    <cellStyle name="Total 3 2 3 3 5 3" xfId="37773"/>
    <cellStyle name="Total 3 2 3 3 6" xfId="3138"/>
    <cellStyle name="Total 3 2 3 3 6 2" xfId="20730"/>
    <cellStyle name="Total 3 2 3 3 6 3" xfId="38218"/>
    <cellStyle name="Total 3 2 3 3 7" xfId="3543"/>
    <cellStyle name="Total 3 2 3 3 7 2" xfId="21135"/>
    <cellStyle name="Total 3 2 3 3 7 3" xfId="38623"/>
    <cellStyle name="Total 3 2 3 3 8" xfId="3968"/>
    <cellStyle name="Total 3 2 3 3 8 2" xfId="21560"/>
    <cellStyle name="Total 3 2 3 3 8 3" xfId="39048"/>
    <cellStyle name="Total 3 2 3 3 9" xfId="4389"/>
    <cellStyle name="Total 3 2 3 3 9 2" xfId="21981"/>
    <cellStyle name="Total 3 2 3 3 9 3" xfId="39469"/>
    <cellStyle name="Total 3 2 3 30" xfId="11725"/>
    <cellStyle name="Total 3 2 3 30 2" xfId="29285"/>
    <cellStyle name="Total 3 2 3 30 3" xfId="46773"/>
    <cellStyle name="Total 3 2 3 31" xfId="14032"/>
    <cellStyle name="Total 3 2 3 31 2" xfId="31592"/>
    <cellStyle name="Total 3 2 3 31 3" xfId="49080"/>
    <cellStyle name="Total 3 2 3 32" xfId="13537"/>
    <cellStyle name="Total 3 2 3 32 2" xfId="31097"/>
    <cellStyle name="Total 3 2 3 32 3" xfId="48585"/>
    <cellStyle name="Total 3 2 3 33" xfId="13474"/>
    <cellStyle name="Total 3 2 3 33 2" xfId="31034"/>
    <cellStyle name="Total 3 2 3 33 3" xfId="48522"/>
    <cellStyle name="Total 3 2 3 34" xfId="12897"/>
    <cellStyle name="Total 3 2 3 34 2" xfId="30457"/>
    <cellStyle name="Total 3 2 3 34 3" xfId="47945"/>
    <cellStyle name="Total 3 2 3 35" xfId="17791"/>
    <cellStyle name="Total 3 2 3 36" xfId="17720"/>
    <cellStyle name="Total 3 2 3 37" xfId="53167"/>
    <cellStyle name="Total 3 2 3 38" xfId="53795"/>
    <cellStyle name="Total 3 2 3 4" xfId="1112"/>
    <cellStyle name="Total 3 2 3 4 10" xfId="10684"/>
    <cellStyle name="Total 3 2 3 4 10 2" xfId="28244"/>
    <cellStyle name="Total 3 2 3 4 10 3" xfId="45732"/>
    <cellStyle name="Total 3 2 3 4 11" xfId="11194"/>
    <cellStyle name="Total 3 2 3 4 11 2" xfId="28754"/>
    <cellStyle name="Total 3 2 3 4 11 3" xfId="46242"/>
    <cellStyle name="Total 3 2 3 4 12" xfId="11774"/>
    <cellStyle name="Total 3 2 3 4 12 2" xfId="29334"/>
    <cellStyle name="Total 3 2 3 4 12 3" xfId="46822"/>
    <cellStyle name="Total 3 2 3 4 13" xfId="12352"/>
    <cellStyle name="Total 3 2 3 4 13 2" xfId="29912"/>
    <cellStyle name="Total 3 2 3 4 13 3" xfId="47400"/>
    <cellStyle name="Total 3 2 3 4 14" xfId="12929"/>
    <cellStyle name="Total 3 2 3 4 14 2" xfId="30489"/>
    <cellStyle name="Total 3 2 3 4 14 3" xfId="47977"/>
    <cellStyle name="Total 3 2 3 4 15" xfId="13505"/>
    <cellStyle name="Total 3 2 3 4 15 2" xfId="31065"/>
    <cellStyle name="Total 3 2 3 4 15 3" xfId="48553"/>
    <cellStyle name="Total 3 2 3 4 16" xfId="14079"/>
    <cellStyle name="Total 3 2 3 4 16 2" xfId="31639"/>
    <cellStyle name="Total 3 2 3 4 16 3" xfId="49127"/>
    <cellStyle name="Total 3 2 3 4 17" xfId="14638"/>
    <cellStyle name="Total 3 2 3 4 17 2" xfId="32198"/>
    <cellStyle name="Total 3 2 3 4 17 3" xfId="49686"/>
    <cellStyle name="Total 3 2 3 4 18" xfId="15193"/>
    <cellStyle name="Total 3 2 3 4 18 2" xfId="32753"/>
    <cellStyle name="Total 3 2 3 4 18 3" xfId="50241"/>
    <cellStyle name="Total 3 2 3 4 19" xfId="15757"/>
    <cellStyle name="Total 3 2 3 4 19 2" xfId="33317"/>
    <cellStyle name="Total 3 2 3 4 19 3" xfId="50805"/>
    <cellStyle name="Total 3 2 3 4 2" xfId="6084"/>
    <cellStyle name="Total 3 2 3 4 2 2" xfId="23659"/>
    <cellStyle name="Total 3 2 3 4 2 3" xfId="41147"/>
    <cellStyle name="Total 3 2 3 4 20" xfId="16303"/>
    <cellStyle name="Total 3 2 3 4 20 2" xfId="33863"/>
    <cellStyle name="Total 3 2 3 4 20 3" xfId="51351"/>
    <cellStyle name="Total 3 2 3 4 21" xfId="16845"/>
    <cellStyle name="Total 3 2 3 4 21 2" xfId="34405"/>
    <cellStyle name="Total 3 2 3 4 21 3" xfId="51893"/>
    <cellStyle name="Total 3 2 3 4 22" xfId="17366"/>
    <cellStyle name="Total 3 2 3 4 22 2" xfId="34926"/>
    <cellStyle name="Total 3 2 3 4 22 3" xfId="52414"/>
    <cellStyle name="Total 3 2 3 4 23" xfId="17970"/>
    <cellStyle name="Total 3 2 3 4 24" xfId="35458"/>
    <cellStyle name="Total 3 2 3 4 3" xfId="6685"/>
    <cellStyle name="Total 3 2 3 4 3 2" xfId="24245"/>
    <cellStyle name="Total 3 2 3 4 3 3" xfId="41733"/>
    <cellStyle name="Total 3 2 3 4 4" xfId="7265"/>
    <cellStyle name="Total 3 2 3 4 4 2" xfId="24825"/>
    <cellStyle name="Total 3 2 3 4 4 3" xfId="42313"/>
    <cellStyle name="Total 3 2 3 4 5" xfId="7833"/>
    <cellStyle name="Total 3 2 3 4 5 2" xfId="25393"/>
    <cellStyle name="Total 3 2 3 4 5 3" xfId="42881"/>
    <cellStyle name="Total 3 2 3 4 6" xfId="8401"/>
    <cellStyle name="Total 3 2 3 4 6 2" xfId="25961"/>
    <cellStyle name="Total 3 2 3 4 6 3" xfId="43449"/>
    <cellStyle name="Total 3 2 3 4 7" xfId="8969"/>
    <cellStyle name="Total 3 2 3 4 7 2" xfId="26529"/>
    <cellStyle name="Total 3 2 3 4 7 3" xfId="44017"/>
    <cellStyle name="Total 3 2 3 4 8" xfId="9537"/>
    <cellStyle name="Total 3 2 3 4 8 2" xfId="27097"/>
    <cellStyle name="Total 3 2 3 4 8 3" xfId="44585"/>
    <cellStyle name="Total 3 2 3 4 9" xfId="10116"/>
    <cellStyle name="Total 3 2 3 4 9 2" xfId="27676"/>
    <cellStyle name="Total 3 2 3 4 9 3" xfId="45164"/>
    <cellStyle name="Total 3 2 3 5" xfId="1548"/>
    <cellStyle name="Total 3 2 3 5 2" xfId="19140"/>
    <cellStyle name="Total 3 2 3 5 3" xfId="36628"/>
    <cellStyle name="Total 3 2 3 6" xfId="1984"/>
    <cellStyle name="Total 3 2 3 6 2" xfId="19576"/>
    <cellStyle name="Total 3 2 3 6 3" xfId="37064"/>
    <cellStyle name="Total 3 2 3 7" xfId="2419"/>
    <cellStyle name="Total 3 2 3 7 2" xfId="20011"/>
    <cellStyle name="Total 3 2 3 7 3" xfId="37499"/>
    <cellStyle name="Total 3 2 3 8" xfId="2879"/>
    <cellStyle name="Total 3 2 3 8 2" xfId="20471"/>
    <cellStyle name="Total 3 2 3 8 3" xfId="37959"/>
    <cellStyle name="Total 3 2 3 9" xfId="3271"/>
    <cellStyle name="Total 3 2 3 9 2" xfId="20863"/>
    <cellStyle name="Total 3 2 3 9 3" xfId="38351"/>
    <cellStyle name="Total 3 2 30" xfId="9939"/>
    <cellStyle name="Total 3 2 30 2" xfId="27499"/>
    <cellStyle name="Total 3 2 30 3" xfId="44987"/>
    <cellStyle name="Total 3 2 31" xfId="10507"/>
    <cellStyle name="Total 3 2 31 2" xfId="28067"/>
    <cellStyle name="Total 3 2 31 3" xfId="45555"/>
    <cellStyle name="Total 3 2 32" xfId="12382"/>
    <cellStyle name="Total 3 2 32 2" xfId="29942"/>
    <cellStyle name="Total 3 2 32 3" xfId="47430"/>
    <cellStyle name="Total 3 2 33" xfId="12748"/>
    <cellStyle name="Total 3 2 33 2" xfId="30308"/>
    <cellStyle name="Total 3 2 33 3" xfId="47796"/>
    <cellStyle name="Total 3 2 34" xfId="14668"/>
    <cellStyle name="Total 3 2 34 2" xfId="32228"/>
    <cellStyle name="Total 3 2 34 3" xfId="49716"/>
    <cellStyle name="Total 3 2 35" xfId="6719"/>
    <cellStyle name="Total 3 2 35 2" xfId="24279"/>
    <cellStyle name="Total 3 2 35 3" xfId="41767"/>
    <cellStyle name="Total 3 2 36" xfId="15785"/>
    <cellStyle name="Total 3 2 36 2" xfId="33345"/>
    <cellStyle name="Total 3 2 36 3" xfId="50833"/>
    <cellStyle name="Total 3 2 37" xfId="10671"/>
    <cellStyle name="Total 3 2 37 2" xfId="28231"/>
    <cellStyle name="Total 3 2 37 3" xfId="45719"/>
    <cellStyle name="Total 3 2 38" xfId="17767"/>
    <cellStyle name="Total 3 2 39" xfId="17744"/>
    <cellStyle name="Total 3 2 4" xfId="749"/>
    <cellStyle name="Total 3 2 4 10" xfId="4666"/>
    <cellStyle name="Total 3 2 4 10 2" xfId="22258"/>
    <cellStyle name="Total 3 2 4 10 3" xfId="39746"/>
    <cellStyle name="Total 3 2 4 11" xfId="5067"/>
    <cellStyle name="Total 3 2 4 11 2" xfId="22659"/>
    <cellStyle name="Total 3 2 4 11 3" xfId="40147"/>
    <cellStyle name="Total 3 2 4 12" xfId="5467"/>
    <cellStyle name="Total 3 2 4 12 2" xfId="23059"/>
    <cellStyle name="Total 3 2 4 12 3" xfId="40547"/>
    <cellStyle name="Total 3 2 4 13" xfId="6212"/>
    <cellStyle name="Total 3 2 4 13 2" xfId="23772"/>
    <cellStyle name="Total 3 2 4 13 3" xfId="41260"/>
    <cellStyle name="Total 3 2 4 14" xfId="6813"/>
    <cellStyle name="Total 3 2 4 14 2" xfId="24373"/>
    <cellStyle name="Total 3 2 4 14 3" xfId="41861"/>
    <cellStyle name="Total 3 2 4 15" xfId="7393"/>
    <cellStyle name="Total 3 2 4 15 2" xfId="24953"/>
    <cellStyle name="Total 3 2 4 15 3" xfId="42441"/>
    <cellStyle name="Total 3 2 4 16" xfId="7961"/>
    <cellStyle name="Total 3 2 4 16 2" xfId="25521"/>
    <cellStyle name="Total 3 2 4 16 3" xfId="43009"/>
    <cellStyle name="Total 3 2 4 17" xfId="8529"/>
    <cellStyle name="Total 3 2 4 17 2" xfId="26089"/>
    <cellStyle name="Total 3 2 4 17 3" xfId="43577"/>
    <cellStyle name="Total 3 2 4 18" xfId="9097"/>
    <cellStyle name="Total 3 2 4 18 2" xfId="26657"/>
    <cellStyle name="Total 3 2 4 18 3" xfId="44145"/>
    <cellStyle name="Total 3 2 4 19" xfId="9665"/>
    <cellStyle name="Total 3 2 4 19 2" xfId="27225"/>
    <cellStyle name="Total 3 2 4 19 3" xfId="44713"/>
    <cellStyle name="Total 3 2 4 2" xfId="1242"/>
    <cellStyle name="Total 3 2 4 2 2" xfId="18834"/>
    <cellStyle name="Total 3 2 4 2 3" xfId="36322"/>
    <cellStyle name="Total 3 2 4 20" xfId="10244"/>
    <cellStyle name="Total 3 2 4 20 2" xfId="27804"/>
    <cellStyle name="Total 3 2 4 20 3" xfId="45292"/>
    <cellStyle name="Total 3 2 4 21" xfId="10811"/>
    <cellStyle name="Total 3 2 4 21 2" xfId="28371"/>
    <cellStyle name="Total 3 2 4 21 3" xfId="45859"/>
    <cellStyle name="Total 3 2 4 22" xfId="11321"/>
    <cellStyle name="Total 3 2 4 22 2" xfId="28881"/>
    <cellStyle name="Total 3 2 4 22 3" xfId="46369"/>
    <cellStyle name="Total 3 2 4 23" xfId="11902"/>
    <cellStyle name="Total 3 2 4 23 2" xfId="29462"/>
    <cellStyle name="Total 3 2 4 23 3" xfId="46950"/>
    <cellStyle name="Total 3 2 4 24" xfId="12480"/>
    <cellStyle name="Total 3 2 4 24 2" xfId="30040"/>
    <cellStyle name="Total 3 2 4 24 3" xfId="47528"/>
    <cellStyle name="Total 3 2 4 25" xfId="13056"/>
    <cellStyle name="Total 3 2 4 25 2" xfId="30616"/>
    <cellStyle name="Total 3 2 4 25 3" xfId="48104"/>
    <cellStyle name="Total 3 2 4 26" xfId="13632"/>
    <cellStyle name="Total 3 2 4 26 2" xfId="31192"/>
    <cellStyle name="Total 3 2 4 26 3" xfId="48680"/>
    <cellStyle name="Total 3 2 4 27" xfId="14206"/>
    <cellStyle name="Total 3 2 4 27 2" xfId="31766"/>
    <cellStyle name="Total 3 2 4 27 3" xfId="49254"/>
    <cellStyle name="Total 3 2 4 28" xfId="14762"/>
    <cellStyle name="Total 3 2 4 28 2" xfId="32322"/>
    <cellStyle name="Total 3 2 4 28 3" xfId="49810"/>
    <cellStyle name="Total 3 2 4 29" xfId="15319"/>
    <cellStyle name="Total 3 2 4 29 2" xfId="32879"/>
    <cellStyle name="Total 3 2 4 29 3" xfId="50367"/>
    <cellStyle name="Total 3 2 4 3" xfId="1678"/>
    <cellStyle name="Total 3 2 4 3 2" xfId="19270"/>
    <cellStyle name="Total 3 2 4 3 3" xfId="36758"/>
    <cellStyle name="Total 3 2 4 30" xfId="15877"/>
    <cellStyle name="Total 3 2 4 30 2" xfId="33437"/>
    <cellStyle name="Total 3 2 4 30 3" xfId="50925"/>
    <cellStyle name="Total 3 2 4 31" xfId="16425"/>
    <cellStyle name="Total 3 2 4 31 2" xfId="33985"/>
    <cellStyle name="Total 3 2 4 31 3" xfId="51473"/>
    <cellStyle name="Total 3 2 4 32" xfId="16958"/>
    <cellStyle name="Total 3 2 4 32 2" xfId="34518"/>
    <cellStyle name="Total 3 2 4 32 3" xfId="52006"/>
    <cellStyle name="Total 3 2 4 33" xfId="17479"/>
    <cellStyle name="Total 3 2 4 33 2" xfId="35039"/>
    <cellStyle name="Total 3 2 4 33 3" xfId="52527"/>
    <cellStyle name="Total 3 2 4 34" xfId="18083"/>
    <cellStyle name="Total 3 2 4 35" xfId="35571"/>
    <cellStyle name="Total 3 2 4 36" xfId="53297"/>
    <cellStyle name="Total 3 2 4 37" xfId="53760"/>
    <cellStyle name="Total 3 2 4 4" xfId="2113"/>
    <cellStyle name="Total 3 2 4 4 2" xfId="19705"/>
    <cellStyle name="Total 3 2 4 4 3" xfId="37193"/>
    <cellStyle name="Total 3 2 4 5" xfId="2549"/>
    <cellStyle name="Total 3 2 4 5 2" xfId="20141"/>
    <cellStyle name="Total 3 2 4 5 3" xfId="37629"/>
    <cellStyle name="Total 3 2 4 6" xfId="2822"/>
    <cellStyle name="Total 3 2 4 6 2" xfId="20414"/>
    <cellStyle name="Total 3 2 4 6 3" xfId="37902"/>
    <cellStyle name="Total 3 2 4 7" xfId="3399"/>
    <cellStyle name="Total 3 2 4 7 2" xfId="20991"/>
    <cellStyle name="Total 3 2 4 7 3" xfId="38479"/>
    <cellStyle name="Total 3 2 4 8" xfId="3824"/>
    <cellStyle name="Total 3 2 4 8 2" xfId="21416"/>
    <cellStyle name="Total 3 2 4 8 3" xfId="38904"/>
    <cellStyle name="Total 3 2 4 9" xfId="4245"/>
    <cellStyle name="Total 3 2 4 9 2" xfId="21837"/>
    <cellStyle name="Total 3 2 4 9 3" xfId="39325"/>
    <cellStyle name="Total 3 2 40" xfId="52867"/>
    <cellStyle name="Total 3 2 41" xfId="52894"/>
    <cellStyle name="Total 3 2 42" xfId="52882"/>
    <cellStyle name="Total 3 2 43" xfId="52928"/>
    <cellStyle name="Total 3 2 44" xfId="52948"/>
    <cellStyle name="Total 3 2 45" xfId="52963"/>
    <cellStyle name="Total 3 2 46" xfId="52975"/>
    <cellStyle name="Total 3 2 47" xfId="52987"/>
    <cellStyle name="Total 3 2 48" xfId="53130"/>
    <cellStyle name="Total 3 2 49" xfId="53642"/>
    <cellStyle name="Total 3 2 5" xfId="536"/>
    <cellStyle name="Total 3 2 5 10" xfId="3731"/>
    <cellStyle name="Total 3 2 5 10 2" xfId="21323"/>
    <cellStyle name="Total 3 2 5 10 3" xfId="38811"/>
    <cellStyle name="Total 3 2 5 11" xfId="4152"/>
    <cellStyle name="Total 3 2 5 11 2" xfId="21744"/>
    <cellStyle name="Total 3 2 5 11 3" xfId="39232"/>
    <cellStyle name="Total 3 2 5 12" xfId="4573"/>
    <cellStyle name="Total 3 2 5 12 2" xfId="22165"/>
    <cellStyle name="Total 3 2 5 12 3" xfId="39653"/>
    <cellStyle name="Total 3 2 5 13" xfId="6002"/>
    <cellStyle name="Total 3 2 5 13 2" xfId="23594"/>
    <cellStyle name="Total 3 2 5 13 3" xfId="41082"/>
    <cellStyle name="Total 3 2 5 14" xfId="6603"/>
    <cellStyle name="Total 3 2 5 14 2" xfId="24163"/>
    <cellStyle name="Total 3 2 5 14 3" xfId="41651"/>
    <cellStyle name="Total 3 2 5 15" xfId="7183"/>
    <cellStyle name="Total 3 2 5 15 2" xfId="24743"/>
    <cellStyle name="Total 3 2 5 15 3" xfId="42231"/>
    <cellStyle name="Total 3 2 5 16" xfId="7751"/>
    <cellStyle name="Total 3 2 5 16 2" xfId="25311"/>
    <cellStyle name="Total 3 2 5 16 3" xfId="42799"/>
    <cellStyle name="Total 3 2 5 17" xfId="8319"/>
    <cellStyle name="Total 3 2 5 17 2" xfId="25879"/>
    <cellStyle name="Total 3 2 5 17 3" xfId="43367"/>
    <cellStyle name="Total 3 2 5 18" xfId="8887"/>
    <cellStyle name="Total 3 2 5 18 2" xfId="26447"/>
    <cellStyle name="Total 3 2 5 18 3" xfId="43935"/>
    <cellStyle name="Total 3 2 5 19" xfId="9455"/>
    <cellStyle name="Total 3 2 5 19 2" xfId="27015"/>
    <cellStyle name="Total 3 2 5 19 3" xfId="44503"/>
    <cellStyle name="Total 3 2 5 2" xfId="1029"/>
    <cellStyle name="Total 3 2 5 2 2" xfId="18645"/>
    <cellStyle name="Total 3 2 5 2 3" xfId="36133"/>
    <cellStyle name="Total 3 2 5 20" xfId="10035"/>
    <cellStyle name="Total 3 2 5 20 2" xfId="27595"/>
    <cellStyle name="Total 3 2 5 20 3" xfId="45083"/>
    <cellStyle name="Total 3 2 5 21" xfId="10602"/>
    <cellStyle name="Total 3 2 5 21 2" xfId="28162"/>
    <cellStyle name="Total 3 2 5 21 3" xfId="45650"/>
    <cellStyle name="Total 3 2 5 22" xfId="11113"/>
    <cellStyle name="Total 3 2 5 22 2" xfId="28673"/>
    <cellStyle name="Total 3 2 5 22 3" xfId="46161"/>
    <cellStyle name="Total 3 2 5 23" xfId="11692"/>
    <cellStyle name="Total 3 2 5 23 2" xfId="29252"/>
    <cellStyle name="Total 3 2 5 23 3" xfId="46740"/>
    <cellStyle name="Total 3 2 5 24" xfId="12270"/>
    <cellStyle name="Total 3 2 5 24 2" xfId="29830"/>
    <cellStyle name="Total 3 2 5 24 3" xfId="47318"/>
    <cellStyle name="Total 3 2 5 25" xfId="12849"/>
    <cellStyle name="Total 3 2 5 25 2" xfId="30409"/>
    <cellStyle name="Total 3 2 5 25 3" xfId="47897"/>
    <cellStyle name="Total 3 2 5 26" xfId="13425"/>
    <cellStyle name="Total 3 2 5 26 2" xfId="30985"/>
    <cellStyle name="Total 3 2 5 26 3" xfId="48473"/>
    <cellStyle name="Total 3 2 5 27" xfId="14002"/>
    <cellStyle name="Total 3 2 5 27 2" xfId="31562"/>
    <cellStyle name="Total 3 2 5 27 3" xfId="49050"/>
    <cellStyle name="Total 3 2 5 28" xfId="14562"/>
    <cellStyle name="Total 3 2 5 28 2" xfId="32122"/>
    <cellStyle name="Total 3 2 5 28 3" xfId="49610"/>
    <cellStyle name="Total 3 2 5 29" xfId="15117"/>
    <cellStyle name="Total 3 2 5 29 2" xfId="32677"/>
    <cellStyle name="Total 3 2 5 29 3" xfId="50165"/>
    <cellStyle name="Total 3 2 5 3" xfId="503"/>
    <cellStyle name="Total 3 2 5 3 2" xfId="18550"/>
    <cellStyle name="Total 3 2 5 3 3" xfId="36038"/>
    <cellStyle name="Total 3 2 5 30" xfId="15682"/>
    <cellStyle name="Total 3 2 5 30 2" xfId="33242"/>
    <cellStyle name="Total 3 2 5 30 3" xfId="50730"/>
    <cellStyle name="Total 3 2 5 31" xfId="16229"/>
    <cellStyle name="Total 3 2 5 31 2" xfId="33789"/>
    <cellStyle name="Total 3 2 5 31 3" xfId="51277"/>
    <cellStyle name="Total 3 2 5 32" xfId="16780"/>
    <cellStyle name="Total 3 2 5 32 2" xfId="34340"/>
    <cellStyle name="Total 3 2 5 32 3" xfId="51828"/>
    <cellStyle name="Total 3 2 5 33" xfId="17301"/>
    <cellStyle name="Total 3 2 5 33 2" xfId="34861"/>
    <cellStyle name="Total 3 2 5 33 3" xfId="52349"/>
    <cellStyle name="Total 3 2 5 34" xfId="17905"/>
    <cellStyle name="Total 3 2 5 35" xfId="35393"/>
    <cellStyle name="Total 3 2 5 36" xfId="53083"/>
    <cellStyle name="Total 3 2 5 37" xfId="53649"/>
    <cellStyle name="Total 3 2 5 4" xfId="1149"/>
    <cellStyle name="Total 3 2 5 4 2" xfId="18741"/>
    <cellStyle name="Total 3 2 5 4 3" xfId="36229"/>
    <cellStyle name="Total 3 2 5 5" xfId="1585"/>
    <cellStyle name="Total 3 2 5 5 2" xfId="19177"/>
    <cellStyle name="Total 3 2 5 5 3" xfId="36665"/>
    <cellStyle name="Total 3 2 5 6" xfId="3171"/>
    <cellStyle name="Total 3 2 5 6 2" xfId="20763"/>
    <cellStyle name="Total 3 2 5 6 3" xfId="38251"/>
    <cellStyle name="Total 3 2 5 7" xfId="3072"/>
    <cellStyle name="Total 3 2 5 7 2" xfId="20664"/>
    <cellStyle name="Total 3 2 5 7 3" xfId="38152"/>
    <cellStyle name="Total 3 2 5 8" xfId="3082"/>
    <cellStyle name="Total 3 2 5 8 2" xfId="20674"/>
    <cellStyle name="Total 3 2 5 8 3" xfId="38162"/>
    <cellStyle name="Total 3 2 5 9" xfId="3306"/>
    <cellStyle name="Total 3 2 5 9 2" xfId="20898"/>
    <cellStyle name="Total 3 2 5 9 3" xfId="38386"/>
    <cellStyle name="Total 3 2 6" xfId="583"/>
    <cellStyle name="Total 3 2 6 10" xfId="10648"/>
    <cellStyle name="Total 3 2 6 10 2" xfId="28208"/>
    <cellStyle name="Total 3 2 6 10 3" xfId="45696"/>
    <cellStyle name="Total 3 2 6 11" xfId="11159"/>
    <cellStyle name="Total 3 2 6 11 2" xfId="28719"/>
    <cellStyle name="Total 3 2 6 11 3" xfId="46207"/>
    <cellStyle name="Total 3 2 6 12" xfId="11738"/>
    <cellStyle name="Total 3 2 6 12 2" xfId="29298"/>
    <cellStyle name="Total 3 2 6 12 3" xfId="46786"/>
    <cellStyle name="Total 3 2 6 13" xfId="12316"/>
    <cellStyle name="Total 3 2 6 13 2" xfId="29876"/>
    <cellStyle name="Total 3 2 6 13 3" xfId="47364"/>
    <cellStyle name="Total 3 2 6 14" xfId="12895"/>
    <cellStyle name="Total 3 2 6 14 2" xfId="30455"/>
    <cellStyle name="Total 3 2 6 14 3" xfId="47943"/>
    <cellStyle name="Total 3 2 6 15" xfId="13471"/>
    <cellStyle name="Total 3 2 6 15 2" xfId="31031"/>
    <cellStyle name="Total 3 2 6 15 3" xfId="48519"/>
    <cellStyle name="Total 3 2 6 16" xfId="14048"/>
    <cellStyle name="Total 3 2 6 16 2" xfId="31608"/>
    <cellStyle name="Total 3 2 6 16 3" xfId="49096"/>
    <cellStyle name="Total 3 2 6 17" xfId="14606"/>
    <cellStyle name="Total 3 2 6 17 2" xfId="32166"/>
    <cellStyle name="Total 3 2 6 17 3" xfId="49654"/>
    <cellStyle name="Total 3 2 6 18" xfId="15162"/>
    <cellStyle name="Total 3 2 6 18 2" xfId="32722"/>
    <cellStyle name="Total 3 2 6 18 3" xfId="50210"/>
    <cellStyle name="Total 3 2 6 19" xfId="15726"/>
    <cellStyle name="Total 3 2 6 19 2" xfId="33286"/>
    <cellStyle name="Total 3 2 6 19 3" xfId="50774"/>
    <cellStyle name="Total 3 2 6 2" xfId="6048"/>
    <cellStyle name="Total 3 2 6 2 2" xfId="23635"/>
    <cellStyle name="Total 3 2 6 2 3" xfId="41123"/>
    <cellStyle name="Total 3 2 6 20" xfId="16273"/>
    <cellStyle name="Total 3 2 6 20 2" xfId="33833"/>
    <cellStyle name="Total 3 2 6 20 3" xfId="51321"/>
    <cellStyle name="Total 3 2 6 21" xfId="16821"/>
    <cellStyle name="Total 3 2 6 21 2" xfId="34381"/>
    <cellStyle name="Total 3 2 6 21 3" xfId="51869"/>
    <cellStyle name="Total 3 2 6 22" xfId="17342"/>
    <cellStyle name="Total 3 2 6 22 2" xfId="34902"/>
    <cellStyle name="Total 3 2 6 22 3" xfId="52390"/>
    <cellStyle name="Total 3 2 6 23" xfId="17946"/>
    <cellStyle name="Total 3 2 6 24" xfId="35434"/>
    <cellStyle name="Total 3 2 6 3" xfId="6649"/>
    <cellStyle name="Total 3 2 6 3 2" xfId="24209"/>
    <cellStyle name="Total 3 2 6 3 3" xfId="41697"/>
    <cellStyle name="Total 3 2 6 4" xfId="7229"/>
    <cellStyle name="Total 3 2 6 4 2" xfId="24789"/>
    <cellStyle name="Total 3 2 6 4 3" xfId="42277"/>
    <cellStyle name="Total 3 2 6 5" xfId="7797"/>
    <cellStyle name="Total 3 2 6 5 2" xfId="25357"/>
    <cellStyle name="Total 3 2 6 5 3" xfId="42845"/>
    <cellStyle name="Total 3 2 6 6" xfId="8365"/>
    <cellStyle name="Total 3 2 6 6 2" xfId="25925"/>
    <cellStyle name="Total 3 2 6 6 3" xfId="43413"/>
    <cellStyle name="Total 3 2 6 7" xfId="8933"/>
    <cellStyle name="Total 3 2 6 7 2" xfId="26493"/>
    <cellStyle name="Total 3 2 6 7 3" xfId="43981"/>
    <cellStyle name="Total 3 2 6 8" xfId="9501"/>
    <cellStyle name="Total 3 2 6 8 2" xfId="27061"/>
    <cellStyle name="Total 3 2 6 8 3" xfId="44549"/>
    <cellStyle name="Total 3 2 6 9" xfId="10081"/>
    <cellStyle name="Total 3 2 6 9 2" xfId="27641"/>
    <cellStyle name="Total 3 2 6 9 3" xfId="45129"/>
    <cellStyle name="Total 3 2 7" xfId="1076"/>
    <cellStyle name="Total 3 2 7 2" xfId="18692"/>
    <cellStyle name="Total 3 2 7 3" xfId="36180"/>
    <cellStyle name="Total 3 2 8" xfId="1511"/>
    <cellStyle name="Total 3 2 8 2" xfId="19103"/>
    <cellStyle name="Total 3 2 8 3" xfId="36591"/>
    <cellStyle name="Total 3 2 9" xfId="1947"/>
    <cellStyle name="Total 3 2 9 2" xfId="19539"/>
    <cellStyle name="Total 3 2 9 3" xfId="37027"/>
    <cellStyle name="Total 3 20" xfId="403"/>
    <cellStyle name="Total 3 20 2" xfId="18450"/>
    <cellStyle name="Total 3 20 3" xfId="35938"/>
    <cellStyle name="Total 3 21" xfId="409"/>
    <cellStyle name="Total 3 21 2" xfId="18456"/>
    <cellStyle name="Total 3 21 3" xfId="35944"/>
    <cellStyle name="Total 3 22" xfId="415"/>
    <cellStyle name="Total 3 22 2" xfId="18462"/>
    <cellStyle name="Total 3 22 3" xfId="35950"/>
    <cellStyle name="Total 3 23" xfId="420"/>
    <cellStyle name="Total 3 23 2" xfId="18467"/>
    <cellStyle name="Total 3 23 3" xfId="35955"/>
    <cellStyle name="Total 3 24" xfId="424"/>
    <cellStyle name="Total 3 24 2" xfId="18471"/>
    <cellStyle name="Total 3 24 3" xfId="35959"/>
    <cellStyle name="Total 3 25" xfId="428"/>
    <cellStyle name="Total 3 25 2" xfId="18475"/>
    <cellStyle name="Total 3 25 3" xfId="35963"/>
    <cellStyle name="Total 3 26" xfId="448"/>
    <cellStyle name="Total 3 26 2" xfId="18495"/>
    <cellStyle name="Total 3 26 3" xfId="35983"/>
    <cellStyle name="Total 3 27" xfId="452"/>
    <cellStyle name="Total 3 27 2" xfId="18499"/>
    <cellStyle name="Total 3 27 3" xfId="35987"/>
    <cellStyle name="Total 3 28" xfId="1018"/>
    <cellStyle name="Total 3 28 2" xfId="18634"/>
    <cellStyle name="Total 3 28 3" xfId="36122"/>
    <cellStyle name="Total 3 29" xfId="492"/>
    <cellStyle name="Total 3 29 2" xfId="18539"/>
    <cellStyle name="Total 3 29 3" xfId="36027"/>
    <cellStyle name="Total 3 3" xfId="231"/>
    <cellStyle name="Total 3 3 10" xfId="3287"/>
    <cellStyle name="Total 3 3 10 2" xfId="20879"/>
    <cellStyle name="Total 3 3 10 3" xfId="38367"/>
    <cellStyle name="Total 3 3 11" xfId="3713"/>
    <cellStyle name="Total 3 3 11 2" xfId="21305"/>
    <cellStyle name="Total 3 3 11 3" xfId="38793"/>
    <cellStyle name="Total 3 3 12" xfId="4134"/>
    <cellStyle name="Total 3 3 12 2" xfId="21726"/>
    <cellStyle name="Total 3 3 12 3" xfId="39214"/>
    <cellStyle name="Total 3 3 13" xfId="4555"/>
    <cellStyle name="Total 3 3 13 2" xfId="22147"/>
    <cellStyle name="Total 3 3 13 3" xfId="39635"/>
    <cellStyle name="Total 3 3 14" xfId="4966"/>
    <cellStyle name="Total 3 3 14 2" xfId="22558"/>
    <cellStyle name="Total 3 3 14 3" xfId="40046"/>
    <cellStyle name="Total 3 3 15" xfId="5366"/>
    <cellStyle name="Total 3 3 15 2" xfId="22958"/>
    <cellStyle name="Total 3 3 15 3" xfId="40446"/>
    <cellStyle name="Total 3 3 16" xfId="5887"/>
    <cellStyle name="Total 3 3 16 2" xfId="23479"/>
    <cellStyle name="Total 3 3 16 3" xfId="40967"/>
    <cellStyle name="Total 3 3 17" xfId="6486"/>
    <cellStyle name="Total 3 3 17 2" xfId="24046"/>
    <cellStyle name="Total 3 3 17 3" xfId="41534"/>
    <cellStyle name="Total 3 3 18" xfId="7066"/>
    <cellStyle name="Total 3 3 18 2" xfId="24626"/>
    <cellStyle name="Total 3 3 18 3" xfId="42114"/>
    <cellStyle name="Total 3 3 19" xfId="7634"/>
    <cellStyle name="Total 3 3 19 2" xfId="25194"/>
    <cellStyle name="Total 3 3 19 3" xfId="42682"/>
    <cellStyle name="Total 3 3 2" xfId="785"/>
    <cellStyle name="Total 3 3 2 10" xfId="4702"/>
    <cellStyle name="Total 3 3 2 10 2" xfId="22294"/>
    <cellStyle name="Total 3 3 2 10 3" xfId="39782"/>
    <cellStyle name="Total 3 3 2 11" xfId="5103"/>
    <cellStyle name="Total 3 3 2 11 2" xfId="22695"/>
    <cellStyle name="Total 3 3 2 11 3" xfId="40183"/>
    <cellStyle name="Total 3 3 2 12" xfId="5503"/>
    <cellStyle name="Total 3 3 2 12 2" xfId="23095"/>
    <cellStyle name="Total 3 3 2 12 3" xfId="40583"/>
    <cellStyle name="Total 3 3 2 13" xfId="6248"/>
    <cellStyle name="Total 3 3 2 13 2" xfId="23808"/>
    <cellStyle name="Total 3 3 2 13 3" xfId="41296"/>
    <cellStyle name="Total 3 3 2 14" xfId="6849"/>
    <cellStyle name="Total 3 3 2 14 2" xfId="24409"/>
    <cellStyle name="Total 3 3 2 14 3" xfId="41897"/>
    <cellStyle name="Total 3 3 2 15" xfId="7429"/>
    <cellStyle name="Total 3 3 2 15 2" xfId="24989"/>
    <cellStyle name="Total 3 3 2 15 3" xfId="42477"/>
    <cellStyle name="Total 3 3 2 16" xfId="7997"/>
    <cellStyle name="Total 3 3 2 16 2" xfId="25557"/>
    <cellStyle name="Total 3 3 2 16 3" xfId="43045"/>
    <cellStyle name="Total 3 3 2 17" xfId="8565"/>
    <cellStyle name="Total 3 3 2 17 2" xfId="26125"/>
    <cellStyle name="Total 3 3 2 17 3" xfId="43613"/>
    <cellStyle name="Total 3 3 2 18" xfId="9133"/>
    <cellStyle name="Total 3 3 2 18 2" xfId="26693"/>
    <cellStyle name="Total 3 3 2 18 3" xfId="44181"/>
    <cellStyle name="Total 3 3 2 19" xfId="9701"/>
    <cellStyle name="Total 3 3 2 19 2" xfId="27261"/>
    <cellStyle name="Total 3 3 2 19 3" xfId="44749"/>
    <cellStyle name="Total 3 3 2 2" xfId="1278"/>
    <cellStyle name="Total 3 3 2 2 2" xfId="18870"/>
    <cellStyle name="Total 3 3 2 2 3" xfId="36358"/>
    <cellStyle name="Total 3 3 2 20" xfId="10280"/>
    <cellStyle name="Total 3 3 2 20 2" xfId="27840"/>
    <cellStyle name="Total 3 3 2 20 3" xfId="45328"/>
    <cellStyle name="Total 3 3 2 21" xfId="10847"/>
    <cellStyle name="Total 3 3 2 21 2" xfId="28407"/>
    <cellStyle name="Total 3 3 2 21 3" xfId="45895"/>
    <cellStyle name="Total 3 3 2 22" xfId="11357"/>
    <cellStyle name="Total 3 3 2 22 2" xfId="28917"/>
    <cellStyle name="Total 3 3 2 22 3" xfId="46405"/>
    <cellStyle name="Total 3 3 2 23" xfId="11938"/>
    <cellStyle name="Total 3 3 2 23 2" xfId="29498"/>
    <cellStyle name="Total 3 3 2 23 3" xfId="46986"/>
    <cellStyle name="Total 3 3 2 24" xfId="12516"/>
    <cellStyle name="Total 3 3 2 24 2" xfId="30076"/>
    <cellStyle name="Total 3 3 2 24 3" xfId="47564"/>
    <cellStyle name="Total 3 3 2 25" xfId="13092"/>
    <cellStyle name="Total 3 3 2 25 2" xfId="30652"/>
    <cellStyle name="Total 3 3 2 25 3" xfId="48140"/>
    <cellStyle name="Total 3 3 2 26" xfId="13668"/>
    <cellStyle name="Total 3 3 2 26 2" xfId="31228"/>
    <cellStyle name="Total 3 3 2 26 3" xfId="48716"/>
    <cellStyle name="Total 3 3 2 27" xfId="14242"/>
    <cellStyle name="Total 3 3 2 27 2" xfId="31802"/>
    <cellStyle name="Total 3 3 2 27 3" xfId="49290"/>
    <cellStyle name="Total 3 3 2 28" xfId="14798"/>
    <cellStyle name="Total 3 3 2 28 2" xfId="32358"/>
    <cellStyle name="Total 3 3 2 28 3" xfId="49846"/>
    <cellStyle name="Total 3 3 2 29" xfId="15355"/>
    <cellStyle name="Total 3 3 2 29 2" xfId="32915"/>
    <cellStyle name="Total 3 3 2 29 3" xfId="50403"/>
    <cellStyle name="Total 3 3 2 3" xfId="1714"/>
    <cellStyle name="Total 3 3 2 3 2" xfId="19306"/>
    <cellStyle name="Total 3 3 2 3 3" xfId="36794"/>
    <cellStyle name="Total 3 3 2 30" xfId="15913"/>
    <cellStyle name="Total 3 3 2 30 2" xfId="33473"/>
    <cellStyle name="Total 3 3 2 30 3" xfId="50961"/>
    <cellStyle name="Total 3 3 2 31" xfId="16461"/>
    <cellStyle name="Total 3 3 2 31 2" xfId="34021"/>
    <cellStyle name="Total 3 3 2 31 3" xfId="51509"/>
    <cellStyle name="Total 3 3 2 32" xfId="16994"/>
    <cellStyle name="Total 3 3 2 32 2" xfId="34554"/>
    <cellStyle name="Total 3 3 2 32 3" xfId="52042"/>
    <cellStyle name="Total 3 3 2 33" xfId="17515"/>
    <cellStyle name="Total 3 3 2 33 2" xfId="35075"/>
    <cellStyle name="Total 3 3 2 33 3" xfId="52563"/>
    <cellStyle name="Total 3 3 2 34" xfId="18119"/>
    <cellStyle name="Total 3 3 2 35" xfId="35607"/>
    <cellStyle name="Total 3 3 2 36" xfId="53333"/>
    <cellStyle name="Total 3 3 2 37" xfId="53040"/>
    <cellStyle name="Total 3 3 2 4" xfId="2149"/>
    <cellStyle name="Total 3 3 2 4 2" xfId="19741"/>
    <cellStyle name="Total 3 3 2 4 3" xfId="37229"/>
    <cellStyle name="Total 3 3 2 5" xfId="2585"/>
    <cellStyle name="Total 3 3 2 5 2" xfId="20177"/>
    <cellStyle name="Total 3 3 2 5 3" xfId="37665"/>
    <cellStyle name="Total 3 3 2 6" xfId="3037"/>
    <cellStyle name="Total 3 3 2 6 2" xfId="20629"/>
    <cellStyle name="Total 3 3 2 6 3" xfId="38117"/>
    <cellStyle name="Total 3 3 2 7" xfId="3435"/>
    <cellStyle name="Total 3 3 2 7 2" xfId="21027"/>
    <cellStyle name="Total 3 3 2 7 3" xfId="38515"/>
    <cellStyle name="Total 3 3 2 8" xfId="3860"/>
    <cellStyle name="Total 3 3 2 8 2" xfId="21452"/>
    <cellStyle name="Total 3 3 2 8 3" xfId="38940"/>
    <cellStyle name="Total 3 3 2 9" xfId="4281"/>
    <cellStyle name="Total 3 3 2 9 2" xfId="21873"/>
    <cellStyle name="Total 3 3 2 9 3" xfId="39361"/>
    <cellStyle name="Total 3 3 20" xfId="8202"/>
    <cellStyle name="Total 3 3 20 2" xfId="25762"/>
    <cellStyle name="Total 3 3 20 3" xfId="43250"/>
    <cellStyle name="Total 3 3 21" xfId="8770"/>
    <cellStyle name="Total 3 3 21 2" xfId="26330"/>
    <cellStyle name="Total 3 3 21 3" xfId="43818"/>
    <cellStyle name="Total 3 3 22" xfId="9338"/>
    <cellStyle name="Total 3 3 22 2" xfId="26898"/>
    <cellStyle name="Total 3 3 22 3" xfId="44386"/>
    <cellStyle name="Total 3 3 23" xfId="9918"/>
    <cellStyle name="Total 3 3 23 2" xfId="27478"/>
    <cellStyle name="Total 3 3 23 3" xfId="44966"/>
    <cellStyle name="Total 3 3 24" xfId="7782"/>
    <cellStyle name="Total 3 3 24 2" xfId="25342"/>
    <cellStyle name="Total 3 3 24 3" xfId="42830"/>
    <cellStyle name="Total 3 3 25" xfId="11575"/>
    <cellStyle name="Total 3 3 25 2" xfId="29135"/>
    <cellStyle name="Total 3 3 25 3" xfId="46623"/>
    <cellStyle name="Total 3 3 26" xfId="12155"/>
    <cellStyle name="Total 3 3 26 2" xfId="29715"/>
    <cellStyle name="Total 3 3 26 3" xfId="47203"/>
    <cellStyle name="Total 3 3 27" xfId="12733"/>
    <cellStyle name="Total 3 3 27 2" xfId="30293"/>
    <cellStyle name="Total 3 3 27 3" xfId="47781"/>
    <cellStyle name="Total 3 3 28" xfId="13309"/>
    <cellStyle name="Total 3 3 28 2" xfId="30869"/>
    <cellStyle name="Total 3 3 28 3" xfId="48357"/>
    <cellStyle name="Total 3 3 29" xfId="13885"/>
    <cellStyle name="Total 3 3 29 2" xfId="31445"/>
    <cellStyle name="Total 3 3 29 3" xfId="48933"/>
    <cellStyle name="Total 3 3 3" xfId="905"/>
    <cellStyle name="Total 3 3 3 10" xfId="4822"/>
    <cellStyle name="Total 3 3 3 10 2" xfId="22414"/>
    <cellStyle name="Total 3 3 3 10 3" xfId="39902"/>
    <cellStyle name="Total 3 3 3 11" xfId="5223"/>
    <cellStyle name="Total 3 3 3 11 2" xfId="22815"/>
    <cellStyle name="Total 3 3 3 11 3" xfId="40303"/>
    <cellStyle name="Total 3 3 3 12" xfId="5623"/>
    <cellStyle name="Total 3 3 3 12 2" xfId="23215"/>
    <cellStyle name="Total 3 3 3 12 3" xfId="40703"/>
    <cellStyle name="Total 3 3 3 13" xfId="6368"/>
    <cellStyle name="Total 3 3 3 13 2" xfId="23928"/>
    <cellStyle name="Total 3 3 3 13 3" xfId="41416"/>
    <cellStyle name="Total 3 3 3 14" xfId="6969"/>
    <cellStyle name="Total 3 3 3 14 2" xfId="24529"/>
    <cellStyle name="Total 3 3 3 14 3" xfId="42017"/>
    <cellStyle name="Total 3 3 3 15" xfId="7549"/>
    <cellStyle name="Total 3 3 3 15 2" xfId="25109"/>
    <cellStyle name="Total 3 3 3 15 3" xfId="42597"/>
    <cellStyle name="Total 3 3 3 16" xfId="8117"/>
    <cellStyle name="Total 3 3 3 16 2" xfId="25677"/>
    <cellStyle name="Total 3 3 3 16 3" xfId="43165"/>
    <cellStyle name="Total 3 3 3 17" xfId="8685"/>
    <cellStyle name="Total 3 3 3 17 2" xfId="26245"/>
    <cellStyle name="Total 3 3 3 17 3" xfId="43733"/>
    <cellStyle name="Total 3 3 3 18" xfId="9253"/>
    <cellStyle name="Total 3 3 3 18 2" xfId="26813"/>
    <cellStyle name="Total 3 3 3 18 3" xfId="44301"/>
    <cellStyle name="Total 3 3 3 19" xfId="9821"/>
    <cellStyle name="Total 3 3 3 19 2" xfId="27381"/>
    <cellStyle name="Total 3 3 3 19 3" xfId="44869"/>
    <cellStyle name="Total 3 3 3 2" xfId="1398"/>
    <cellStyle name="Total 3 3 3 2 2" xfId="18990"/>
    <cellStyle name="Total 3 3 3 2 3" xfId="36478"/>
    <cellStyle name="Total 3 3 3 20" xfId="10400"/>
    <cellStyle name="Total 3 3 3 20 2" xfId="27960"/>
    <cellStyle name="Total 3 3 3 20 3" xfId="45448"/>
    <cellStyle name="Total 3 3 3 21" xfId="10967"/>
    <cellStyle name="Total 3 3 3 21 2" xfId="28527"/>
    <cellStyle name="Total 3 3 3 21 3" xfId="46015"/>
    <cellStyle name="Total 3 3 3 22" xfId="11477"/>
    <cellStyle name="Total 3 3 3 22 2" xfId="29037"/>
    <cellStyle name="Total 3 3 3 22 3" xfId="46525"/>
    <cellStyle name="Total 3 3 3 23" xfId="12058"/>
    <cellStyle name="Total 3 3 3 23 2" xfId="29618"/>
    <cellStyle name="Total 3 3 3 23 3" xfId="47106"/>
    <cellStyle name="Total 3 3 3 24" xfId="12636"/>
    <cellStyle name="Total 3 3 3 24 2" xfId="30196"/>
    <cellStyle name="Total 3 3 3 24 3" xfId="47684"/>
    <cellStyle name="Total 3 3 3 25" xfId="13212"/>
    <cellStyle name="Total 3 3 3 25 2" xfId="30772"/>
    <cellStyle name="Total 3 3 3 25 3" xfId="48260"/>
    <cellStyle name="Total 3 3 3 26" xfId="13788"/>
    <cellStyle name="Total 3 3 3 26 2" xfId="31348"/>
    <cellStyle name="Total 3 3 3 26 3" xfId="48836"/>
    <cellStyle name="Total 3 3 3 27" xfId="14362"/>
    <cellStyle name="Total 3 3 3 27 2" xfId="31922"/>
    <cellStyle name="Total 3 3 3 27 3" xfId="49410"/>
    <cellStyle name="Total 3 3 3 28" xfId="14918"/>
    <cellStyle name="Total 3 3 3 28 2" xfId="32478"/>
    <cellStyle name="Total 3 3 3 28 3" xfId="49966"/>
    <cellStyle name="Total 3 3 3 29" xfId="15475"/>
    <cellStyle name="Total 3 3 3 29 2" xfId="33035"/>
    <cellStyle name="Total 3 3 3 29 3" xfId="50523"/>
    <cellStyle name="Total 3 3 3 3" xfId="1834"/>
    <cellStyle name="Total 3 3 3 3 2" xfId="19426"/>
    <cellStyle name="Total 3 3 3 3 3" xfId="36914"/>
    <cellStyle name="Total 3 3 3 30" xfId="16033"/>
    <cellStyle name="Total 3 3 3 30 2" xfId="33593"/>
    <cellStyle name="Total 3 3 3 30 3" xfId="51081"/>
    <cellStyle name="Total 3 3 3 31" xfId="16581"/>
    <cellStyle name="Total 3 3 3 31 2" xfId="34141"/>
    <cellStyle name="Total 3 3 3 31 3" xfId="51629"/>
    <cellStyle name="Total 3 3 3 32" xfId="17114"/>
    <cellStyle name="Total 3 3 3 32 2" xfId="34674"/>
    <cellStyle name="Total 3 3 3 32 3" xfId="52162"/>
    <cellStyle name="Total 3 3 3 33" xfId="17635"/>
    <cellStyle name="Total 3 3 3 33 2" xfId="35195"/>
    <cellStyle name="Total 3 3 3 33 3" xfId="52683"/>
    <cellStyle name="Total 3 3 3 34" xfId="18239"/>
    <cellStyle name="Total 3 3 3 35" xfId="35727"/>
    <cellStyle name="Total 3 3 3 36" xfId="53453"/>
    <cellStyle name="Total 3 3 3 37" xfId="53204"/>
    <cellStyle name="Total 3 3 3 4" xfId="2269"/>
    <cellStyle name="Total 3 3 3 4 2" xfId="19861"/>
    <cellStyle name="Total 3 3 3 4 3" xfId="37349"/>
    <cellStyle name="Total 3 3 3 5" xfId="2705"/>
    <cellStyle name="Total 3 3 3 5 2" xfId="20297"/>
    <cellStyle name="Total 3 3 3 5 3" xfId="37785"/>
    <cellStyle name="Total 3 3 3 6" xfId="3145"/>
    <cellStyle name="Total 3 3 3 6 2" xfId="20737"/>
    <cellStyle name="Total 3 3 3 6 3" xfId="38225"/>
    <cellStyle name="Total 3 3 3 7" xfId="3555"/>
    <cellStyle name="Total 3 3 3 7 2" xfId="21147"/>
    <cellStyle name="Total 3 3 3 7 3" xfId="38635"/>
    <cellStyle name="Total 3 3 3 8" xfId="3980"/>
    <cellStyle name="Total 3 3 3 8 2" xfId="21572"/>
    <cellStyle name="Total 3 3 3 8 3" xfId="39060"/>
    <cellStyle name="Total 3 3 3 9" xfId="4401"/>
    <cellStyle name="Total 3 3 3 9 2" xfId="21993"/>
    <cellStyle name="Total 3 3 3 9 3" xfId="39481"/>
    <cellStyle name="Total 3 3 30" xfId="14447"/>
    <cellStyle name="Total 3 3 30 2" xfId="32007"/>
    <cellStyle name="Total 3 3 30 3" xfId="49495"/>
    <cellStyle name="Total 3 3 31" xfId="15003"/>
    <cellStyle name="Total 3 3 31 2" xfId="32563"/>
    <cellStyle name="Total 3 3 31 3" xfId="50051"/>
    <cellStyle name="Total 3 3 32" xfId="15571"/>
    <cellStyle name="Total 3 3 32 2" xfId="33131"/>
    <cellStyle name="Total 3 3 32 3" xfId="50619"/>
    <cellStyle name="Total 3 3 33" xfId="16118"/>
    <cellStyle name="Total 3 3 33 2" xfId="33678"/>
    <cellStyle name="Total 3 3 33 3" xfId="51166"/>
    <cellStyle name="Total 3 3 34" xfId="16677"/>
    <cellStyle name="Total 3 3 34 2" xfId="34237"/>
    <cellStyle name="Total 3 3 34 3" xfId="51725"/>
    <cellStyle name="Total 3 3 35" xfId="17199"/>
    <cellStyle name="Total 3 3 35 2" xfId="34759"/>
    <cellStyle name="Total 3 3 35 3" xfId="52247"/>
    <cellStyle name="Total 3 3 36" xfId="17803"/>
    <cellStyle name="Total 3 3 37" xfId="35291"/>
    <cellStyle name="Total 3 3 38" xfId="53184"/>
    <cellStyle name="Total 3 3 39" xfId="53670"/>
    <cellStyle name="Total 3 3 4" xfId="637"/>
    <cellStyle name="Total 3 3 4 10" xfId="10700"/>
    <cellStyle name="Total 3 3 4 10 2" xfId="28260"/>
    <cellStyle name="Total 3 3 4 10 3" xfId="45748"/>
    <cellStyle name="Total 3 3 4 11" xfId="11211"/>
    <cellStyle name="Total 3 3 4 11 2" xfId="28771"/>
    <cellStyle name="Total 3 3 4 11 3" xfId="46259"/>
    <cellStyle name="Total 3 3 4 12" xfId="11791"/>
    <cellStyle name="Total 3 3 4 12 2" xfId="29351"/>
    <cellStyle name="Total 3 3 4 12 3" xfId="46839"/>
    <cellStyle name="Total 3 3 4 13" xfId="12369"/>
    <cellStyle name="Total 3 3 4 13 2" xfId="29929"/>
    <cellStyle name="Total 3 3 4 13 3" xfId="47417"/>
    <cellStyle name="Total 3 3 4 14" xfId="12946"/>
    <cellStyle name="Total 3 3 4 14 2" xfId="30506"/>
    <cellStyle name="Total 3 3 4 14 3" xfId="47994"/>
    <cellStyle name="Total 3 3 4 15" xfId="13521"/>
    <cellStyle name="Total 3 3 4 15 2" xfId="31081"/>
    <cellStyle name="Total 3 3 4 15 3" xfId="48569"/>
    <cellStyle name="Total 3 3 4 16" xfId="14096"/>
    <cellStyle name="Total 3 3 4 16 2" xfId="31656"/>
    <cellStyle name="Total 3 3 4 16 3" xfId="49144"/>
    <cellStyle name="Total 3 3 4 17" xfId="14653"/>
    <cellStyle name="Total 3 3 4 17 2" xfId="32213"/>
    <cellStyle name="Total 3 3 4 17 3" xfId="49701"/>
    <cellStyle name="Total 3 3 4 18" xfId="15209"/>
    <cellStyle name="Total 3 3 4 18 2" xfId="32769"/>
    <cellStyle name="Total 3 3 4 18 3" xfId="50257"/>
    <cellStyle name="Total 3 3 4 19" xfId="15770"/>
    <cellStyle name="Total 3 3 4 19 2" xfId="33330"/>
    <cellStyle name="Total 3 3 4 19 3" xfId="50818"/>
    <cellStyle name="Total 3 3 4 2" xfId="6101"/>
    <cellStyle name="Total 3 3 4 2 2" xfId="23671"/>
    <cellStyle name="Total 3 3 4 2 3" xfId="41159"/>
    <cellStyle name="Total 3 3 4 20" xfId="16316"/>
    <cellStyle name="Total 3 3 4 20 2" xfId="33876"/>
    <cellStyle name="Total 3 3 4 20 3" xfId="51364"/>
    <cellStyle name="Total 3 3 4 21" xfId="16857"/>
    <cellStyle name="Total 3 3 4 21 2" xfId="34417"/>
    <cellStyle name="Total 3 3 4 21 3" xfId="51905"/>
    <cellStyle name="Total 3 3 4 22" xfId="17378"/>
    <cellStyle name="Total 3 3 4 22 2" xfId="34938"/>
    <cellStyle name="Total 3 3 4 22 3" xfId="52426"/>
    <cellStyle name="Total 3 3 4 23" xfId="17982"/>
    <cellStyle name="Total 3 3 4 24" xfId="35470"/>
    <cellStyle name="Total 3 3 4 3" xfId="6702"/>
    <cellStyle name="Total 3 3 4 3 2" xfId="24262"/>
    <cellStyle name="Total 3 3 4 3 3" xfId="41750"/>
    <cellStyle name="Total 3 3 4 4" xfId="7282"/>
    <cellStyle name="Total 3 3 4 4 2" xfId="24842"/>
    <cellStyle name="Total 3 3 4 4 3" xfId="42330"/>
    <cellStyle name="Total 3 3 4 5" xfId="7850"/>
    <cellStyle name="Total 3 3 4 5 2" xfId="25410"/>
    <cellStyle name="Total 3 3 4 5 3" xfId="42898"/>
    <cellStyle name="Total 3 3 4 6" xfId="8418"/>
    <cellStyle name="Total 3 3 4 6 2" xfId="25978"/>
    <cellStyle name="Total 3 3 4 6 3" xfId="43466"/>
    <cellStyle name="Total 3 3 4 7" xfId="8986"/>
    <cellStyle name="Total 3 3 4 7 2" xfId="26546"/>
    <cellStyle name="Total 3 3 4 7 3" xfId="44034"/>
    <cellStyle name="Total 3 3 4 8" xfId="9554"/>
    <cellStyle name="Total 3 3 4 8 2" xfId="27114"/>
    <cellStyle name="Total 3 3 4 8 3" xfId="44602"/>
    <cellStyle name="Total 3 3 4 9" xfId="10133"/>
    <cellStyle name="Total 3 3 4 9 2" xfId="27693"/>
    <cellStyle name="Total 3 3 4 9 3" xfId="45181"/>
    <cellStyle name="Total 3 3 5" xfId="1129"/>
    <cellStyle name="Total 3 3 5 2" xfId="18733"/>
    <cellStyle name="Total 3 3 5 3" xfId="36221"/>
    <cellStyle name="Total 3 3 6" xfId="1565"/>
    <cellStyle name="Total 3 3 6 2" xfId="19157"/>
    <cellStyle name="Total 3 3 6 3" xfId="36645"/>
    <cellStyle name="Total 3 3 7" xfId="2000"/>
    <cellStyle name="Total 3 3 7 2" xfId="19592"/>
    <cellStyle name="Total 3 3 7 3" xfId="37080"/>
    <cellStyle name="Total 3 3 8" xfId="2436"/>
    <cellStyle name="Total 3 3 8 2" xfId="20028"/>
    <cellStyle name="Total 3 3 8 3" xfId="37516"/>
    <cellStyle name="Total 3 3 9" xfId="3180"/>
    <cellStyle name="Total 3 3 9 2" xfId="20772"/>
    <cellStyle name="Total 3 3 9 3" xfId="38260"/>
    <cellStyle name="Total 3 30" xfId="529"/>
    <cellStyle name="Total 3 30 2" xfId="18576"/>
    <cellStyle name="Total 3 30 3" xfId="36064"/>
    <cellStyle name="Total 3 31" xfId="1019"/>
    <cellStyle name="Total 3 31 2" xfId="18635"/>
    <cellStyle name="Total 3 31 3" xfId="36123"/>
    <cellStyle name="Total 3 32" xfId="493"/>
    <cellStyle name="Total 3 32 2" xfId="18540"/>
    <cellStyle name="Total 3 32 3" xfId="36028"/>
    <cellStyle name="Total 3 33" xfId="3102"/>
    <cellStyle name="Total 3 33 2" xfId="20694"/>
    <cellStyle name="Total 3 33 3" xfId="38182"/>
    <cellStyle name="Total 3 34" xfId="2864"/>
    <cellStyle name="Total 3 34 2" xfId="20456"/>
    <cellStyle name="Total 3 34 3" xfId="37944"/>
    <cellStyle name="Total 3 35" xfId="2798"/>
    <cellStyle name="Total 3 35 2" xfId="20390"/>
    <cellStyle name="Total 3 35 3" xfId="37878"/>
    <cellStyle name="Total 3 36" xfId="2914"/>
    <cellStyle name="Total 3 36 2" xfId="20506"/>
    <cellStyle name="Total 3 36 3" xfId="37994"/>
    <cellStyle name="Total 3 37" xfId="2015"/>
    <cellStyle name="Total 3 37 2" xfId="19607"/>
    <cellStyle name="Total 3 37 3" xfId="37095"/>
    <cellStyle name="Total 3 38" xfId="2954"/>
    <cellStyle name="Total 3 38 2" xfId="20546"/>
    <cellStyle name="Total 3 38 3" xfId="38034"/>
    <cellStyle name="Total 3 39" xfId="5758"/>
    <cellStyle name="Total 3 39 2" xfId="23350"/>
    <cellStyle name="Total 3 39 3" xfId="40838"/>
    <cellStyle name="Total 3 4" xfId="241"/>
    <cellStyle name="Total 3 4 10" xfId="3254"/>
    <cellStyle name="Total 3 4 10 2" xfId="20846"/>
    <cellStyle name="Total 3 4 10 3" xfId="38334"/>
    <cellStyle name="Total 3 4 11" xfId="3683"/>
    <cellStyle name="Total 3 4 11 2" xfId="21275"/>
    <cellStyle name="Total 3 4 11 3" xfId="38763"/>
    <cellStyle name="Total 3 4 12" xfId="4106"/>
    <cellStyle name="Total 3 4 12 2" xfId="21698"/>
    <cellStyle name="Total 3 4 12 3" xfId="39186"/>
    <cellStyle name="Total 3 4 13" xfId="4527"/>
    <cellStyle name="Total 3 4 13 2" xfId="22119"/>
    <cellStyle name="Total 3 4 13 3" xfId="39607"/>
    <cellStyle name="Total 3 4 14" xfId="4942"/>
    <cellStyle name="Total 3 4 14 2" xfId="22534"/>
    <cellStyle name="Total 3 4 14 3" xfId="40022"/>
    <cellStyle name="Total 3 4 15" xfId="5342"/>
    <cellStyle name="Total 3 4 15 2" xfId="22934"/>
    <cellStyle name="Total 3 4 15 3" xfId="40422"/>
    <cellStyle name="Total 3 4 16" xfId="5853"/>
    <cellStyle name="Total 3 4 16 2" xfId="23445"/>
    <cellStyle name="Total 3 4 16 3" xfId="40933"/>
    <cellStyle name="Total 3 4 17" xfId="6453"/>
    <cellStyle name="Total 3 4 17 2" xfId="24013"/>
    <cellStyle name="Total 3 4 17 3" xfId="41501"/>
    <cellStyle name="Total 3 4 18" xfId="5713"/>
    <cellStyle name="Total 3 4 18 2" xfId="23305"/>
    <cellStyle name="Total 3 4 18 3" xfId="40793"/>
    <cellStyle name="Total 3 4 19" xfId="6717"/>
    <cellStyle name="Total 3 4 19 2" xfId="24277"/>
    <cellStyle name="Total 3 4 19 3" xfId="41765"/>
    <cellStyle name="Total 3 4 2" xfId="761"/>
    <cellStyle name="Total 3 4 2 10" xfId="4678"/>
    <cellStyle name="Total 3 4 2 10 2" xfId="22270"/>
    <cellStyle name="Total 3 4 2 10 3" xfId="39758"/>
    <cellStyle name="Total 3 4 2 11" xfId="5079"/>
    <cellStyle name="Total 3 4 2 11 2" xfId="22671"/>
    <cellStyle name="Total 3 4 2 11 3" xfId="40159"/>
    <cellStyle name="Total 3 4 2 12" xfId="5479"/>
    <cellStyle name="Total 3 4 2 12 2" xfId="23071"/>
    <cellStyle name="Total 3 4 2 12 3" xfId="40559"/>
    <cellStyle name="Total 3 4 2 13" xfId="6224"/>
    <cellStyle name="Total 3 4 2 13 2" xfId="23784"/>
    <cellStyle name="Total 3 4 2 13 3" xfId="41272"/>
    <cellStyle name="Total 3 4 2 14" xfId="6825"/>
    <cellStyle name="Total 3 4 2 14 2" xfId="24385"/>
    <cellStyle name="Total 3 4 2 14 3" xfId="41873"/>
    <cellStyle name="Total 3 4 2 15" xfId="7405"/>
    <cellStyle name="Total 3 4 2 15 2" xfId="24965"/>
    <cellStyle name="Total 3 4 2 15 3" xfId="42453"/>
    <cellStyle name="Total 3 4 2 16" xfId="7973"/>
    <cellStyle name="Total 3 4 2 16 2" xfId="25533"/>
    <cellStyle name="Total 3 4 2 16 3" xfId="43021"/>
    <cellStyle name="Total 3 4 2 17" xfId="8541"/>
    <cellStyle name="Total 3 4 2 17 2" xfId="26101"/>
    <cellStyle name="Total 3 4 2 17 3" xfId="43589"/>
    <cellStyle name="Total 3 4 2 18" xfId="9109"/>
    <cellStyle name="Total 3 4 2 18 2" xfId="26669"/>
    <cellStyle name="Total 3 4 2 18 3" xfId="44157"/>
    <cellStyle name="Total 3 4 2 19" xfId="9677"/>
    <cellStyle name="Total 3 4 2 19 2" xfId="27237"/>
    <cellStyle name="Total 3 4 2 19 3" xfId="44725"/>
    <cellStyle name="Total 3 4 2 2" xfId="1254"/>
    <cellStyle name="Total 3 4 2 2 2" xfId="18846"/>
    <cellStyle name="Total 3 4 2 2 3" xfId="36334"/>
    <cellStyle name="Total 3 4 2 20" xfId="10256"/>
    <cellStyle name="Total 3 4 2 20 2" xfId="27816"/>
    <cellStyle name="Total 3 4 2 20 3" xfId="45304"/>
    <cellStyle name="Total 3 4 2 21" xfId="10823"/>
    <cellStyle name="Total 3 4 2 21 2" xfId="28383"/>
    <cellStyle name="Total 3 4 2 21 3" xfId="45871"/>
    <cellStyle name="Total 3 4 2 22" xfId="11333"/>
    <cellStyle name="Total 3 4 2 22 2" xfId="28893"/>
    <cellStyle name="Total 3 4 2 22 3" xfId="46381"/>
    <cellStyle name="Total 3 4 2 23" xfId="11914"/>
    <cellStyle name="Total 3 4 2 23 2" xfId="29474"/>
    <cellStyle name="Total 3 4 2 23 3" xfId="46962"/>
    <cellStyle name="Total 3 4 2 24" xfId="12492"/>
    <cellStyle name="Total 3 4 2 24 2" xfId="30052"/>
    <cellStyle name="Total 3 4 2 24 3" xfId="47540"/>
    <cellStyle name="Total 3 4 2 25" xfId="13068"/>
    <cellStyle name="Total 3 4 2 25 2" xfId="30628"/>
    <cellStyle name="Total 3 4 2 25 3" xfId="48116"/>
    <cellStyle name="Total 3 4 2 26" xfId="13644"/>
    <cellStyle name="Total 3 4 2 26 2" xfId="31204"/>
    <cellStyle name="Total 3 4 2 26 3" xfId="48692"/>
    <cellStyle name="Total 3 4 2 27" xfId="14218"/>
    <cellStyle name="Total 3 4 2 27 2" xfId="31778"/>
    <cellStyle name="Total 3 4 2 27 3" xfId="49266"/>
    <cellStyle name="Total 3 4 2 28" xfId="14774"/>
    <cellStyle name="Total 3 4 2 28 2" xfId="32334"/>
    <cellStyle name="Total 3 4 2 28 3" xfId="49822"/>
    <cellStyle name="Total 3 4 2 29" xfId="15331"/>
    <cellStyle name="Total 3 4 2 29 2" xfId="32891"/>
    <cellStyle name="Total 3 4 2 29 3" xfId="50379"/>
    <cellStyle name="Total 3 4 2 3" xfId="1690"/>
    <cellStyle name="Total 3 4 2 3 2" xfId="19282"/>
    <cellStyle name="Total 3 4 2 3 3" xfId="36770"/>
    <cellStyle name="Total 3 4 2 30" xfId="15889"/>
    <cellStyle name="Total 3 4 2 30 2" xfId="33449"/>
    <cellStyle name="Total 3 4 2 30 3" xfId="50937"/>
    <cellStyle name="Total 3 4 2 31" xfId="16437"/>
    <cellStyle name="Total 3 4 2 31 2" xfId="33997"/>
    <cellStyle name="Total 3 4 2 31 3" xfId="51485"/>
    <cellStyle name="Total 3 4 2 32" xfId="16970"/>
    <cellStyle name="Total 3 4 2 32 2" xfId="34530"/>
    <cellStyle name="Total 3 4 2 32 3" xfId="52018"/>
    <cellStyle name="Total 3 4 2 33" xfId="17491"/>
    <cellStyle name="Total 3 4 2 33 2" xfId="35051"/>
    <cellStyle name="Total 3 4 2 33 3" xfId="52539"/>
    <cellStyle name="Total 3 4 2 34" xfId="18095"/>
    <cellStyle name="Total 3 4 2 35" xfId="35583"/>
    <cellStyle name="Total 3 4 2 36" xfId="53309"/>
    <cellStyle name="Total 3 4 2 37" xfId="53733"/>
    <cellStyle name="Total 3 4 2 4" xfId="2125"/>
    <cellStyle name="Total 3 4 2 4 2" xfId="19717"/>
    <cellStyle name="Total 3 4 2 4 3" xfId="37205"/>
    <cellStyle name="Total 3 4 2 5" xfId="2561"/>
    <cellStyle name="Total 3 4 2 5 2" xfId="20153"/>
    <cellStyle name="Total 3 4 2 5 3" xfId="37641"/>
    <cellStyle name="Total 3 4 2 6" xfId="2839"/>
    <cellStyle name="Total 3 4 2 6 2" xfId="20431"/>
    <cellStyle name="Total 3 4 2 6 3" xfId="37919"/>
    <cellStyle name="Total 3 4 2 7" xfId="3411"/>
    <cellStyle name="Total 3 4 2 7 2" xfId="21003"/>
    <cellStyle name="Total 3 4 2 7 3" xfId="38491"/>
    <cellStyle name="Total 3 4 2 8" xfId="3836"/>
    <cellStyle name="Total 3 4 2 8 2" xfId="21428"/>
    <cellStyle name="Total 3 4 2 8 3" xfId="38916"/>
    <cellStyle name="Total 3 4 2 9" xfId="4257"/>
    <cellStyle name="Total 3 4 2 9 2" xfId="21849"/>
    <cellStyle name="Total 3 4 2 9 3" xfId="39337"/>
    <cellStyle name="Total 3 4 20" xfId="7301"/>
    <cellStyle name="Total 3 4 20 2" xfId="24861"/>
    <cellStyle name="Total 3 4 20 3" xfId="42349"/>
    <cellStyle name="Total 3 4 21" xfId="7869"/>
    <cellStyle name="Total 3 4 21 2" xfId="25429"/>
    <cellStyle name="Total 3 4 21 3" xfId="42917"/>
    <cellStyle name="Total 3 4 22" xfId="8437"/>
    <cellStyle name="Total 3 4 22 2" xfId="25997"/>
    <cellStyle name="Total 3 4 22 3" xfId="43485"/>
    <cellStyle name="Total 3 4 23" xfId="5803"/>
    <cellStyle name="Total 3 4 23 2" xfId="23395"/>
    <cellStyle name="Total 3 4 23 3" xfId="40883"/>
    <cellStyle name="Total 3 4 24" xfId="5790"/>
    <cellStyle name="Total 3 4 24 2" xfId="23382"/>
    <cellStyle name="Total 3 4 24 3" xfId="40870"/>
    <cellStyle name="Total 3 4 25" xfId="9567"/>
    <cellStyle name="Total 3 4 25 2" xfId="27127"/>
    <cellStyle name="Total 3 4 25 3" xfId="44615"/>
    <cellStyle name="Total 3 4 26" xfId="11231"/>
    <cellStyle name="Total 3 4 26 2" xfId="28791"/>
    <cellStyle name="Total 3 4 26 3" xfId="46279"/>
    <cellStyle name="Total 3 4 27" xfId="11812"/>
    <cellStyle name="Total 3 4 27 2" xfId="29372"/>
    <cellStyle name="Total 3 4 27 3" xfId="46860"/>
    <cellStyle name="Total 3 4 28" xfId="12390"/>
    <cellStyle name="Total 3 4 28 2" xfId="29950"/>
    <cellStyle name="Total 3 4 28 3" xfId="47438"/>
    <cellStyle name="Total 3 4 29" xfId="12966"/>
    <cellStyle name="Total 3 4 29 2" xfId="30526"/>
    <cellStyle name="Total 3 4 29 3" xfId="48014"/>
    <cellStyle name="Total 3 4 3" xfId="881"/>
    <cellStyle name="Total 3 4 3 10" xfId="4798"/>
    <cellStyle name="Total 3 4 3 10 2" xfId="22390"/>
    <cellStyle name="Total 3 4 3 10 3" xfId="39878"/>
    <cellStyle name="Total 3 4 3 11" xfId="5199"/>
    <cellStyle name="Total 3 4 3 11 2" xfId="22791"/>
    <cellStyle name="Total 3 4 3 11 3" xfId="40279"/>
    <cellStyle name="Total 3 4 3 12" xfId="5599"/>
    <cellStyle name="Total 3 4 3 12 2" xfId="23191"/>
    <cellStyle name="Total 3 4 3 12 3" xfId="40679"/>
    <cellStyle name="Total 3 4 3 13" xfId="6344"/>
    <cellStyle name="Total 3 4 3 13 2" xfId="23904"/>
    <cellStyle name="Total 3 4 3 13 3" xfId="41392"/>
    <cellStyle name="Total 3 4 3 14" xfId="6945"/>
    <cellStyle name="Total 3 4 3 14 2" xfId="24505"/>
    <cellStyle name="Total 3 4 3 14 3" xfId="41993"/>
    <cellStyle name="Total 3 4 3 15" xfId="7525"/>
    <cellStyle name="Total 3 4 3 15 2" xfId="25085"/>
    <cellStyle name="Total 3 4 3 15 3" xfId="42573"/>
    <cellStyle name="Total 3 4 3 16" xfId="8093"/>
    <cellStyle name="Total 3 4 3 16 2" xfId="25653"/>
    <cellStyle name="Total 3 4 3 16 3" xfId="43141"/>
    <cellStyle name="Total 3 4 3 17" xfId="8661"/>
    <cellStyle name="Total 3 4 3 17 2" xfId="26221"/>
    <cellStyle name="Total 3 4 3 17 3" xfId="43709"/>
    <cellStyle name="Total 3 4 3 18" xfId="9229"/>
    <cellStyle name="Total 3 4 3 18 2" xfId="26789"/>
    <cellStyle name="Total 3 4 3 18 3" xfId="44277"/>
    <cellStyle name="Total 3 4 3 19" xfId="9797"/>
    <cellStyle name="Total 3 4 3 19 2" xfId="27357"/>
    <cellStyle name="Total 3 4 3 19 3" xfId="44845"/>
    <cellStyle name="Total 3 4 3 2" xfId="1374"/>
    <cellStyle name="Total 3 4 3 2 2" xfId="18966"/>
    <cellStyle name="Total 3 4 3 2 3" xfId="36454"/>
    <cellStyle name="Total 3 4 3 20" xfId="10376"/>
    <cellStyle name="Total 3 4 3 20 2" xfId="27936"/>
    <cellStyle name="Total 3 4 3 20 3" xfId="45424"/>
    <cellStyle name="Total 3 4 3 21" xfId="10943"/>
    <cellStyle name="Total 3 4 3 21 2" xfId="28503"/>
    <cellStyle name="Total 3 4 3 21 3" xfId="45991"/>
    <cellStyle name="Total 3 4 3 22" xfId="11453"/>
    <cellStyle name="Total 3 4 3 22 2" xfId="29013"/>
    <cellStyle name="Total 3 4 3 22 3" xfId="46501"/>
    <cellStyle name="Total 3 4 3 23" xfId="12034"/>
    <cellStyle name="Total 3 4 3 23 2" xfId="29594"/>
    <cellStyle name="Total 3 4 3 23 3" xfId="47082"/>
    <cellStyle name="Total 3 4 3 24" xfId="12612"/>
    <cellStyle name="Total 3 4 3 24 2" xfId="30172"/>
    <cellStyle name="Total 3 4 3 24 3" xfId="47660"/>
    <cellStyle name="Total 3 4 3 25" xfId="13188"/>
    <cellStyle name="Total 3 4 3 25 2" xfId="30748"/>
    <cellStyle name="Total 3 4 3 25 3" xfId="48236"/>
    <cellStyle name="Total 3 4 3 26" xfId="13764"/>
    <cellStyle name="Total 3 4 3 26 2" xfId="31324"/>
    <cellStyle name="Total 3 4 3 26 3" xfId="48812"/>
    <cellStyle name="Total 3 4 3 27" xfId="14338"/>
    <cellStyle name="Total 3 4 3 27 2" xfId="31898"/>
    <cellStyle name="Total 3 4 3 27 3" xfId="49386"/>
    <cellStyle name="Total 3 4 3 28" xfId="14894"/>
    <cellStyle name="Total 3 4 3 28 2" xfId="32454"/>
    <cellStyle name="Total 3 4 3 28 3" xfId="49942"/>
    <cellStyle name="Total 3 4 3 29" xfId="15451"/>
    <cellStyle name="Total 3 4 3 29 2" xfId="33011"/>
    <cellStyle name="Total 3 4 3 29 3" xfId="50499"/>
    <cellStyle name="Total 3 4 3 3" xfId="1810"/>
    <cellStyle name="Total 3 4 3 3 2" xfId="19402"/>
    <cellStyle name="Total 3 4 3 3 3" xfId="36890"/>
    <cellStyle name="Total 3 4 3 30" xfId="16009"/>
    <cellStyle name="Total 3 4 3 30 2" xfId="33569"/>
    <cellStyle name="Total 3 4 3 30 3" xfId="51057"/>
    <cellStyle name="Total 3 4 3 31" xfId="16557"/>
    <cellStyle name="Total 3 4 3 31 2" xfId="34117"/>
    <cellStyle name="Total 3 4 3 31 3" xfId="51605"/>
    <cellStyle name="Total 3 4 3 32" xfId="17090"/>
    <cellStyle name="Total 3 4 3 32 2" xfId="34650"/>
    <cellStyle name="Total 3 4 3 32 3" xfId="52138"/>
    <cellStyle name="Total 3 4 3 33" xfId="17611"/>
    <cellStyle name="Total 3 4 3 33 2" xfId="35171"/>
    <cellStyle name="Total 3 4 3 33 3" xfId="52659"/>
    <cellStyle name="Total 3 4 3 34" xfId="18215"/>
    <cellStyle name="Total 3 4 3 35" xfId="35703"/>
    <cellStyle name="Total 3 4 3 36" xfId="53429"/>
    <cellStyle name="Total 3 4 3 37" xfId="53115"/>
    <cellStyle name="Total 3 4 3 4" xfId="2245"/>
    <cellStyle name="Total 3 4 3 4 2" xfId="19837"/>
    <cellStyle name="Total 3 4 3 4 3" xfId="37325"/>
    <cellStyle name="Total 3 4 3 5" xfId="2681"/>
    <cellStyle name="Total 3 4 3 5 2" xfId="20273"/>
    <cellStyle name="Total 3 4 3 5 3" xfId="37761"/>
    <cellStyle name="Total 3 4 3 6" xfId="3105"/>
    <cellStyle name="Total 3 4 3 6 2" xfId="20697"/>
    <cellStyle name="Total 3 4 3 6 3" xfId="38185"/>
    <cellStyle name="Total 3 4 3 7" xfId="3531"/>
    <cellStyle name="Total 3 4 3 7 2" xfId="21123"/>
    <cellStyle name="Total 3 4 3 7 3" xfId="38611"/>
    <cellStyle name="Total 3 4 3 8" xfId="3956"/>
    <cellStyle name="Total 3 4 3 8 2" xfId="21548"/>
    <cellStyle name="Total 3 4 3 8 3" xfId="39036"/>
    <cellStyle name="Total 3 4 3 9" xfId="4377"/>
    <cellStyle name="Total 3 4 3 9 2" xfId="21969"/>
    <cellStyle name="Total 3 4 3 9 3" xfId="39457"/>
    <cellStyle name="Total 3 4 30" xfId="13536"/>
    <cellStyle name="Total 3 4 30 2" xfId="31096"/>
    <cellStyle name="Total 3 4 30 3" xfId="48584"/>
    <cellStyle name="Total 3 4 31" xfId="14115"/>
    <cellStyle name="Total 3 4 31 2" xfId="31675"/>
    <cellStyle name="Total 3 4 31 3" xfId="49163"/>
    <cellStyle name="Total 3 4 32" xfId="12932"/>
    <cellStyle name="Total 3 4 32 2" xfId="30492"/>
    <cellStyle name="Total 3 4 32 3" xfId="47980"/>
    <cellStyle name="Total 3 4 33" xfId="15224"/>
    <cellStyle name="Total 3 4 33 2" xfId="32784"/>
    <cellStyle name="Total 3 4 33 3" xfId="50272"/>
    <cellStyle name="Total 3 4 34" xfId="12746"/>
    <cellStyle name="Total 3 4 34 2" xfId="30306"/>
    <cellStyle name="Total 3 4 34 3" xfId="47794"/>
    <cellStyle name="Total 3 4 35" xfId="16331"/>
    <cellStyle name="Total 3 4 35 2" xfId="33891"/>
    <cellStyle name="Total 3 4 35 3" xfId="51379"/>
    <cellStyle name="Total 3 4 36" xfId="17779"/>
    <cellStyle name="Total 3 4 37" xfId="17732"/>
    <cellStyle name="Total 3 4 38" xfId="53150"/>
    <cellStyle name="Total 3 4 39" xfId="53763"/>
    <cellStyle name="Total 3 4 4" xfId="603"/>
    <cellStyle name="Total 3 4 4 10" xfId="10667"/>
    <cellStyle name="Total 3 4 4 10 2" xfId="28227"/>
    <cellStyle name="Total 3 4 4 10 3" xfId="45715"/>
    <cellStyle name="Total 3 4 4 11" xfId="11178"/>
    <cellStyle name="Total 3 4 4 11 2" xfId="28738"/>
    <cellStyle name="Total 3 4 4 11 3" xfId="46226"/>
    <cellStyle name="Total 3 4 4 12" xfId="11757"/>
    <cellStyle name="Total 3 4 4 12 2" xfId="29317"/>
    <cellStyle name="Total 3 4 4 12 3" xfId="46805"/>
    <cellStyle name="Total 3 4 4 13" xfId="12335"/>
    <cellStyle name="Total 3 4 4 13 2" xfId="29895"/>
    <cellStyle name="Total 3 4 4 13 3" xfId="47383"/>
    <cellStyle name="Total 3 4 4 14" xfId="12913"/>
    <cellStyle name="Total 3 4 4 14 2" xfId="30473"/>
    <cellStyle name="Total 3 4 4 14 3" xfId="47961"/>
    <cellStyle name="Total 3 4 4 15" xfId="13489"/>
    <cellStyle name="Total 3 4 4 15 2" xfId="31049"/>
    <cellStyle name="Total 3 4 4 15 3" xfId="48537"/>
    <cellStyle name="Total 3 4 4 16" xfId="14063"/>
    <cellStyle name="Total 3 4 4 16 2" xfId="31623"/>
    <cellStyle name="Total 3 4 4 16 3" xfId="49111"/>
    <cellStyle name="Total 3 4 4 17" xfId="14623"/>
    <cellStyle name="Total 3 4 4 17 2" xfId="32183"/>
    <cellStyle name="Total 3 4 4 17 3" xfId="49671"/>
    <cellStyle name="Total 3 4 4 18" xfId="15177"/>
    <cellStyle name="Total 3 4 4 18 2" xfId="32737"/>
    <cellStyle name="Total 3 4 4 18 3" xfId="50225"/>
    <cellStyle name="Total 3 4 4 19" xfId="15742"/>
    <cellStyle name="Total 3 4 4 19 2" xfId="33302"/>
    <cellStyle name="Total 3 4 4 19 3" xfId="50790"/>
    <cellStyle name="Total 3 4 4 2" xfId="6067"/>
    <cellStyle name="Total 3 4 4 2 2" xfId="23647"/>
    <cellStyle name="Total 3 4 4 2 3" xfId="41135"/>
    <cellStyle name="Total 3 4 4 20" xfId="16288"/>
    <cellStyle name="Total 3 4 4 20 2" xfId="33848"/>
    <cellStyle name="Total 3 4 4 20 3" xfId="51336"/>
    <cellStyle name="Total 3 4 4 21" xfId="16833"/>
    <cellStyle name="Total 3 4 4 21 2" xfId="34393"/>
    <cellStyle name="Total 3 4 4 21 3" xfId="51881"/>
    <cellStyle name="Total 3 4 4 22" xfId="17354"/>
    <cellStyle name="Total 3 4 4 22 2" xfId="34914"/>
    <cellStyle name="Total 3 4 4 22 3" xfId="52402"/>
    <cellStyle name="Total 3 4 4 23" xfId="17958"/>
    <cellStyle name="Total 3 4 4 24" xfId="35446"/>
    <cellStyle name="Total 3 4 4 3" xfId="6668"/>
    <cellStyle name="Total 3 4 4 3 2" xfId="24228"/>
    <cellStyle name="Total 3 4 4 3 3" xfId="41716"/>
    <cellStyle name="Total 3 4 4 4" xfId="7248"/>
    <cellStyle name="Total 3 4 4 4 2" xfId="24808"/>
    <cellStyle name="Total 3 4 4 4 3" xfId="42296"/>
    <cellStyle name="Total 3 4 4 5" xfId="7816"/>
    <cellStyle name="Total 3 4 4 5 2" xfId="25376"/>
    <cellStyle name="Total 3 4 4 5 3" xfId="42864"/>
    <cellStyle name="Total 3 4 4 6" xfId="8384"/>
    <cellStyle name="Total 3 4 4 6 2" xfId="25944"/>
    <cellStyle name="Total 3 4 4 6 3" xfId="43432"/>
    <cellStyle name="Total 3 4 4 7" xfId="8952"/>
    <cellStyle name="Total 3 4 4 7 2" xfId="26512"/>
    <cellStyle name="Total 3 4 4 7 3" xfId="44000"/>
    <cellStyle name="Total 3 4 4 8" xfId="9520"/>
    <cellStyle name="Total 3 4 4 8 2" xfId="27080"/>
    <cellStyle name="Total 3 4 4 8 3" xfId="44568"/>
    <cellStyle name="Total 3 4 4 9" xfId="10100"/>
    <cellStyle name="Total 3 4 4 9 2" xfId="27660"/>
    <cellStyle name="Total 3 4 4 9 3" xfId="45148"/>
    <cellStyle name="Total 3 4 5" xfId="1095"/>
    <cellStyle name="Total 3 4 5 2" xfId="18711"/>
    <cellStyle name="Total 3 4 5 3" xfId="36199"/>
    <cellStyle name="Total 3 4 6" xfId="1531"/>
    <cellStyle name="Total 3 4 6 2" xfId="19123"/>
    <cellStyle name="Total 3 4 6 3" xfId="36611"/>
    <cellStyle name="Total 3 4 7" xfId="1967"/>
    <cellStyle name="Total 3 4 7 2" xfId="19559"/>
    <cellStyle name="Total 3 4 7 3" xfId="37047"/>
    <cellStyle name="Total 3 4 8" xfId="2402"/>
    <cellStyle name="Total 3 4 8 2" xfId="19994"/>
    <cellStyle name="Total 3 4 8 3" xfId="37482"/>
    <cellStyle name="Total 3 4 9" xfId="2920"/>
    <cellStyle name="Total 3 4 9 2" xfId="20512"/>
    <cellStyle name="Total 3 4 9 3" xfId="38000"/>
    <cellStyle name="Total 3 40" xfId="8404"/>
    <cellStyle name="Total 3 40 2" xfId="25964"/>
    <cellStyle name="Total 3 40 3" xfId="43452"/>
    <cellStyle name="Total 3 41" xfId="9539"/>
    <cellStyle name="Total 3 41 2" xfId="27099"/>
    <cellStyle name="Total 3 41 3" xfId="44587"/>
    <cellStyle name="Total 3 42" xfId="10652"/>
    <cellStyle name="Total 3 42 2" xfId="28212"/>
    <cellStyle name="Total 3 42 3" xfId="45700"/>
    <cellStyle name="Total 3 43" xfId="7268"/>
    <cellStyle name="Total 3 43 2" xfId="24828"/>
    <cellStyle name="Total 3 43 3" xfId="42316"/>
    <cellStyle name="Total 3 44" xfId="10085"/>
    <cellStyle name="Total 3 44 2" xfId="27645"/>
    <cellStyle name="Total 3 44 3" xfId="45133"/>
    <cellStyle name="Total 3 45" xfId="11741"/>
    <cellStyle name="Total 3 45 2" xfId="29301"/>
    <cellStyle name="Total 3 45 3" xfId="46789"/>
    <cellStyle name="Total 3 46" xfId="12319"/>
    <cellStyle name="Total 3 46 2" xfId="29879"/>
    <cellStyle name="Total 3 46 3" xfId="47367"/>
    <cellStyle name="Total 3 47" xfId="14082"/>
    <cellStyle name="Total 3 47 2" xfId="31642"/>
    <cellStyle name="Total 3 47 3" xfId="49130"/>
    <cellStyle name="Total 3 48" xfId="15195"/>
    <cellStyle name="Total 3 48 2" xfId="32755"/>
    <cellStyle name="Total 3 48 3" xfId="50243"/>
    <cellStyle name="Total 3 49" xfId="52782"/>
    <cellStyle name="Total 3 5" xfId="249"/>
    <cellStyle name="Total 3 5 10" xfId="3331"/>
    <cellStyle name="Total 3 5 10 2" xfId="20923"/>
    <cellStyle name="Total 3 5 10 3" xfId="38411"/>
    <cellStyle name="Total 3 5 11" xfId="3756"/>
    <cellStyle name="Total 3 5 11 2" xfId="21348"/>
    <cellStyle name="Total 3 5 11 3" xfId="38836"/>
    <cellStyle name="Total 3 5 12" xfId="4177"/>
    <cellStyle name="Total 3 5 12 2" xfId="21769"/>
    <cellStyle name="Total 3 5 12 3" xfId="39257"/>
    <cellStyle name="Total 3 5 13" xfId="4598"/>
    <cellStyle name="Total 3 5 13 2" xfId="22190"/>
    <cellStyle name="Total 3 5 13 3" xfId="39678"/>
    <cellStyle name="Total 3 5 14" xfId="4999"/>
    <cellStyle name="Total 3 5 14 2" xfId="22591"/>
    <cellStyle name="Total 3 5 14 3" xfId="40079"/>
    <cellStyle name="Total 3 5 15" xfId="5399"/>
    <cellStyle name="Total 3 5 15 2" xfId="22991"/>
    <cellStyle name="Total 3 5 15 3" xfId="40479"/>
    <cellStyle name="Total 3 5 16" xfId="5934"/>
    <cellStyle name="Total 3 5 16 2" xfId="23526"/>
    <cellStyle name="Total 3 5 16 3" xfId="41014"/>
    <cellStyle name="Total 3 5 17" xfId="6535"/>
    <cellStyle name="Total 3 5 17 2" xfId="24095"/>
    <cellStyle name="Total 3 5 17 3" xfId="41583"/>
    <cellStyle name="Total 3 5 18" xfId="7115"/>
    <cellStyle name="Total 3 5 18 2" xfId="24675"/>
    <cellStyle name="Total 3 5 18 3" xfId="42163"/>
    <cellStyle name="Total 3 5 19" xfId="7683"/>
    <cellStyle name="Total 3 5 19 2" xfId="25243"/>
    <cellStyle name="Total 3 5 19 3" xfId="42731"/>
    <cellStyle name="Total 3 5 2" xfId="818"/>
    <cellStyle name="Total 3 5 2 10" xfId="4735"/>
    <cellStyle name="Total 3 5 2 10 2" xfId="22327"/>
    <cellStyle name="Total 3 5 2 10 3" xfId="39815"/>
    <cellStyle name="Total 3 5 2 11" xfId="5136"/>
    <cellStyle name="Total 3 5 2 11 2" xfId="22728"/>
    <cellStyle name="Total 3 5 2 11 3" xfId="40216"/>
    <cellStyle name="Total 3 5 2 12" xfId="5536"/>
    <cellStyle name="Total 3 5 2 12 2" xfId="23128"/>
    <cellStyle name="Total 3 5 2 12 3" xfId="40616"/>
    <cellStyle name="Total 3 5 2 13" xfId="6281"/>
    <cellStyle name="Total 3 5 2 13 2" xfId="23841"/>
    <cellStyle name="Total 3 5 2 13 3" xfId="41329"/>
    <cellStyle name="Total 3 5 2 14" xfId="6882"/>
    <cellStyle name="Total 3 5 2 14 2" xfId="24442"/>
    <cellStyle name="Total 3 5 2 14 3" xfId="41930"/>
    <cellStyle name="Total 3 5 2 15" xfId="7462"/>
    <cellStyle name="Total 3 5 2 15 2" xfId="25022"/>
    <cellStyle name="Total 3 5 2 15 3" xfId="42510"/>
    <cellStyle name="Total 3 5 2 16" xfId="8030"/>
    <cellStyle name="Total 3 5 2 16 2" xfId="25590"/>
    <cellStyle name="Total 3 5 2 16 3" xfId="43078"/>
    <cellStyle name="Total 3 5 2 17" xfId="8598"/>
    <cellStyle name="Total 3 5 2 17 2" xfId="26158"/>
    <cellStyle name="Total 3 5 2 17 3" xfId="43646"/>
    <cellStyle name="Total 3 5 2 18" xfId="9166"/>
    <cellStyle name="Total 3 5 2 18 2" xfId="26726"/>
    <cellStyle name="Total 3 5 2 18 3" xfId="44214"/>
    <cellStyle name="Total 3 5 2 19" xfId="9734"/>
    <cellStyle name="Total 3 5 2 19 2" xfId="27294"/>
    <cellStyle name="Total 3 5 2 19 3" xfId="44782"/>
    <cellStyle name="Total 3 5 2 2" xfId="1311"/>
    <cellStyle name="Total 3 5 2 2 2" xfId="18903"/>
    <cellStyle name="Total 3 5 2 2 3" xfId="36391"/>
    <cellStyle name="Total 3 5 2 20" xfId="10313"/>
    <cellStyle name="Total 3 5 2 20 2" xfId="27873"/>
    <cellStyle name="Total 3 5 2 20 3" xfId="45361"/>
    <cellStyle name="Total 3 5 2 21" xfId="10880"/>
    <cellStyle name="Total 3 5 2 21 2" xfId="28440"/>
    <cellStyle name="Total 3 5 2 21 3" xfId="45928"/>
    <cellStyle name="Total 3 5 2 22" xfId="11390"/>
    <cellStyle name="Total 3 5 2 22 2" xfId="28950"/>
    <cellStyle name="Total 3 5 2 22 3" xfId="46438"/>
    <cellStyle name="Total 3 5 2 23" xfId="11971"/>
    <cellStyle name="Total 3 5 2 23 2" xfId="29531"/>
    <cellStyle name="Total 3 5 2 23 3" xfId="47019"/>
    <cellStyle name="Total 3 5 2 24" xfId="12549"/>
    <cellStyle name="Total 3 5 2 24 2" xfId="30109"/>
    <cellStyle name="Total 3 5 2 24 3" xfId="47597"/>
    <cellStyle name="Total 3 5 2 25" xfId="13125"/>
    <cellStyle name="Total 3 5 2 25 2" xfId="30685"/>
    <cellStyle name="Total 3 5 2 25 3" xfId="48173"/>
    <cellStyle name="Total 3 5 2 26" xfId="13701"/>
    <cellStyle name="Total 3 5 2 26 2" xfId="31261"/>
    <cellStyle name="Total 3 5 2 26 3" xfId="48749"/>
    <cellStyle name="Total 3 5 2 27" xfId="14275"/>
    <cellStyle name="Total 3 5 2 27 2" xfId="31835"/>
    <cellStyle name="Total 3 5 2 27 3" xfId="49323"/>
    <cellStyle name="Total 3 5 2 28" xfId="14831"/>
    <cellStyle name="Total 3 5 2 28 2" xfId="32391"/>
    <cellStyle name="Total 3 5 2 28 3" xfId="49879"/>
    <cellStyle name="Total 3 5 2 29" xfId="15388"/>
    <cellStyle name="Total 3 5 2 29 2" xfId="32948"/>
    <cellStyle name="Total 3 5 2 29 3" xfId="50436"/>
    <cellStyle name="Total 3 5 2 3" xfId="1747"/>
    <cellStyle name="Total 3 5 2 3 2" xfId="19339"/>
    <cellStyle name="Total 3 5 2 3 3" xfId="36827"/>
    <cellStyle name="Total 3 5 2 30" xfId="15946"/>
    <cellStyle name="Total 3 5 2 30 2" xfId="33506"/>
    <cellStyle name="Total 3 5 2 30 3" xfId="50994"/>
    <cellStyle name="Total 3 5 2 31" xfId="16494"/>
    <cellStyle name="Total 3 5 2 31 2" xfId="34054"/>
    <cellStyle name="Total 3 5 2 31 3" xfId="51542"/>
    <cellStyle name="Total 3 5 2 32" xfId="17027"/>
    <cellStyle name="Total 3 5 2 32 2" xfId="34587"/>
    <cellStyle name="Total 3 5 2 32 3" xfId="52075"/>
    <cellStyle name="Total 3 5 2 33" xfId="17548"/>
    <cellStyle name="Total 3 5 2 33 2" xfId="35108"/>
    <cellStyle name="Total 3 5 2 33 3" xfId="52596"/>
    <cellStyle name="Total 3 5 2 34" xfId="18152"/>
    <cellStyle name="Total 3 5 2 35" xfId="35640"/>
    <cellStyle name="Total 3 5 2 36" xfId="53366"/>
    <cellStyle name="Total 3 5 2 37" xfId="53792"/>
    <cellStyle name="Total 3 5 2 4" xfId="2182"/>
    <cellStyle name="Total 3 5 2 4 2" xfId="19774"/>
    <cellStyle name="Total 3 5 2 4 3" xfId="37262"/>
    <cellStyle name="Total 3 5 2 5" xfId="2618"/>
    <cellStyle name="Total 3 5 2 5 2" xfId="20210"/>
    <cellStyle name="Total 3 5 2 5 3" xfId="37698"/>
    <cellStyle name="Total 3 5 2 6" xfId="2897"/>
    <cellStyle name="Total 3 5 2 6 2" xfId="20489"/>
    <cellStyle name="Total 3 5 2 6 3" xfId="37977"/>
    <cellStyle name="Total 3 5 2 7" xfId="3468"/>
    <cellStyle name="Total 3 5 2 7 2" xfId="21060"/>
    <cellStyle name="Total 3 5 2 7 3" xfId="38548"/>
    <cellStyle name="Total 3 5 2 8" xfId="3893"/>
    <cellStyle name="Total 3 5 2 8 2" xfId="21485"/>
    <cellStyle name="Total 3 5 2 8 3" xfId="38973"/>
    <cellStyle name="Total 3 5 2 9" xfId="4314"/>
    <cellStyle name="Total 3 5 2 9 2" xfId="21906"/>
    <cellStyle name="Total 3 5 2 9 3" xfId="39394"/>
    <cellStyle name="Total 3 5 20" xfId="8251"/>
    <cellStyle name="Total 3 5 20 2" xfId="25811"/>
    <cellStyle name="Total 3 5 20 3" xfId="43299"/>
    <cellStyle name="Total 3 5 21" xfId="8819"/>
    <cellStyle name="Total 3 5 21 2" xfId="26379"/>
    <cellStyle name="Total 3 5 21 3" xfId="43867"/>
    <cellStyle name="Total 3 5 22" xfId="9387"/>
    <cellStyle name="Total 3 5 22 2" xfId="26947"/>
    <cellStyle name="Total 3 5 22 3" xfId="44435"/>
    <cellStyle name="Total 3 5 23" xfId="9967"/>
    <cellStyle name="Total 3 5 23 2" xfId="27527"/>
    <cellStyle name="Total 3 5 23 3" xfId="45015"/>
    <cellStyle name="Total 3 5 24" xfId="10534"/>
    <cellStyle name="Total 3 5 24 2" xfId="28094"/>
    <cellStyle name="Total 3 5 24 3" xfId="45582"/>
    <cellStyle name="Total 3 5 25" xfId="6633"/>
    <cellStyle name="Total 3 5 25 2" xfId="24193"/>
    <cellStyle name="Total 3 5 25 3" xfId="41681"/>
    <cellStyle name="Total 3 5 26" xfId="11624"/>
    <cellStyle name="Total 3 5 26 2" xfId="29184"/>
    <cellStyle name="Total 3 5 26 3" xfId="46672"/>
    <cellStyle name="Total 3 5 27" xfId="12202"/>
    <cellStyle name="Total 3 5 27 2" xfId="29762"/>
    <cellStyle name="Total 3 5 27 3" xfId="47250"/>
    <cellStyle name="Total 3 5 28" xfId="12781"/>
    <cellStyle name="Total 3 5 28 2" xfId="30341"/>
    <cellStyle name="Total 3 5 28 3" xfId="47829"/>
    <cellStyle name="Total 3 5 29" xfId="13357"/>
    <cellStyle name="Total 3 5 29 2" xfId="30917"/>
    <cellStyle name="Total 3 5 29 3" xfId="48405"/>
    <cellStyle name="Total 3 5 3" xfId="938"/>
    <cellStyle name="Total 3 5 3 10" xfId="4855"/>
    <cellStyle name="Total 3 5 3 10 2" xfId="22447"/>
    <cellStyle name="Total 3 5 3 10 3" xfId="39935"/>
    <cellStyle name="Total 3 5 3 11" xfId="5256"/>
    <cellStyle name="Total 3 5 3 11 2" xfId="22848"/>
    <cellStyle name="Total 3 5 3 11 3" xfId="40336"/>
    <cellStyle name="Total 3 5 3 12" xfId="5656"/>
    <cellStyle name="Total 3 5 3 12 2" xfId="23248"/>
    <cellStyle name="Total 3 5 3 12 3" xfId="40736"/>
    <cellStyle name="Total 3 5 3 13" xfId="6401"/>
    <cellStyle name="Total 3 5 3 13 2" xfId="23961"/>
    <cellStyle name="Total 3 5 3 13 3" xfId="41449"/>
    <cellStyle name="Total 3 5 3 14" xfId="7002"/>
    <cellStyle name="Total 3 5 3 14 2" xfId="24562"/>
    <cellStyle name="Total 3 5 3 14 3" xfId="42050"/>
    <cellStyle name="Total 3 5 3 15" xfId="7582"/>
    <cellStyle name="Total 3 5 3 15 2" xfId="25142"/>
    <cellStyle name="Total 3 5 3 15 3" xfId="42630"/>
    <cellStyle name="Total 3 5 3 16" xfId="8150"/>
    <cellStyle name="Total 3 5 3 16 2" xfId="25710"/>
    <cellStyle name="Total 3 5 3 16 3" xfId="43198"/>
    <cellStyle name="Total 3 5 3 17" xfId="8718"/>
    <cellStyle name="Total 3 5 3 17 2" xfId="26278"/>
    <cellStyle name="Total 3 5 3 17 3" xfId="43766"/>
    <cellStyle name="Total 3 5 3 18" xfId="9286"/>
    <cellStyle name="Total 3 5 3 18 2" xfId="26846"/>
    <cellStyle name="Total 3 5 3 18 3" xfId="44334"/>
    <cellStyle name="Total 3 5 3 19" xfId="9854"/>
    <cellStyle name="Total 3 5 3 19 2" xfId="27414"/>
    <cellStyle name="Total 3 5 3 19 3" xfId="44902"/>
    <cellStyle name="Total 3 5 3 2" xfId="1431"/>
    <cellStyle name="Total 3 5 3 2 2" xfId="19023"/>
    <cellStyle name="Total 3 5 3 2 3" xfId="36511"/>
    <cellStyle name="Total 3 5 3 20" xfId="10433"/>
    <cellStyle name="Total 3 5 3 20 2" xfId="27993"/>
    <cellStyle name="Total 3 5 3 20 3" xfId="45481"/>
    <cellStyle name="Total 3 5 3 21" xfId="11000"/>
    <cellStyle name="Total 3 5 3 21 2" xfId="28560"/>
    <cellStyle name="Total 3 5 3 21 3" xfId="46048"/>
    <cellStyle name="Total 3 5 3 22" xfId="11510"/>
    <cellStyle name="Total 3 5 3 22 2" xfId="29070"/>
    <cellStyle name="Total 3 5 3 22 3" xfId="46558"/>
    <cellStyle name="Total 3 5 3 23" xfId="12091"/>
    <cellStyle name="Total 3 5 3 23 2" xfId="29651"/>
    <cellStyle name="Total 3 5 3 23 3" xfId="47139"/>
    <cellStyle name="Total 3 5 3 24" xfId="12669"/>
    <cellStyle name="Total 3 5 3 24 2" xfId="30229"/>
    <cellStyle name="Total 3 5 3 24 3" xfId="47717"/>
    <cellStyle name="Total 3 5 3 25" xfId="13245"/>
    <cellStyle name="Total 3 5 3 25 2" xfId="30805"/>
    <cellStyle name="Total 3 5 3 25 3" xfId="48293"/>
    <cellStyle name="Total 3 5 3 26" xfId="13821"/>
    <cellStyle name="Total 3 5 3 26 2" xfId="31381"/>
    <cellStyle name="Total 3 5 3 26 3" xfId="48869"/>
    <cellStyle name="Total 3 5 3 27" xfId="14395"/>
    <cellStyle name="Total 3 5 3 27 2" xfId="31955"/>
    <cellStyle name="Total 3 5 3 27 3" xfId="49443"/>
    <cellStyle name="Total 3 5 3 28" xfId="14951"/>
    <cellStyle name="Total 3 5 3 28 2" xfId="32511"/>
    <cellStyle name="Total 3 5 3 28 3" xfId="49999"/>
    <cellStyle name="Total 3 5 3 29" xfId="15508"/>
    <cellStyle name="Total 3 5 3 29 2" xfId="33068"/>
    <cellStyle name="Total 3 5 3 29 3" xfId="50556"/>
    <cellStyle name="Total 3 5 3 3" xfId="1867"/>
    <cellStyle name="Total 3 5 3 3 2" xfId="19459"/>
    <cellStyle name="Total 3 5 3 3 3" xfId="36947"/>
    <cellStyle name="Total 3 5 3 30" xfId="16066"/>
    <cellStyle name="Total 3 5 3 30 2" xfId="33626"/>
    <cellStyle name="Total 3 5 3 30 3" xfId="51114"/>
    <cellStyle name="Total 3 5 3 31" xfId="16614"/>
    <cellStyle name="Total 3 5 3 31 2" xfId="34174"/>
    <cellStyle name="Total 3 5 3 31 3" xfId="51662"/>
    <cellStyle name="Total 3 5 3 32" xfId="17147"/>
    <cellStyle name="Total 3 5 3 32 2" xfId="34707"/>
    <cellStyle name="Total 3 5 3 32 3" xfId="52195"/>
    <cellStyle name="Total 3 5 3 33" xfId="17668"/>
    <cellStyle name="Total 3 5 3 33 2" xfId="35228"/>
    <cellStyle name="Total 3 5 3 33 3" xfId="52716"/>
    <cellStyle name="Total 3 5 3 34" xfId="18272"/>
    <cellStyle name="Total 3 5 3 35" xfId="35760"/>
    <cellStyle name="Total 3 5 3 36" xfId="53486"/>
    <cellStyle name="Total 3 5 3 37" xfId="53876"/>
    <cellStyle name="Total 3 5 3 4" xfId="2302"/>
    <cellStyle name="Total 3 5 3 4 2" xfId="19894"/>
    <cellStyle name="Total 3 5 3 4 3" xfId="37382"/>
    <cellStyle name="Total 3 5 3 5" xfId="2738"/>
    <cellStyle name="Total 3 5 3 5 2" xfId="20330"/>
    <cellStyle name="Total 3 5 3 5 3" xfId="37818"/>
    <cellStyle name="Total 3 5 3 6" xfId="2405"/>
    <cellStyle name="Total 3 5 3 6 2" xfId="19997"/>
    <cellStyle name="Total 3 5 3 6 3" xfId="37485"/>
    <cellStyle name="Total 3 5 3 7" xfId="3588"/>
    <cellStyle name="Total 3 5 3 7 2" xfId="21180"/>
    <cellStyle name="Total 3 5 3 7 3" xfId="38668"/>
    <cellStyle name="Total 3 5 3 8" xfId="4013"/>
    <cellStyle name="Total 3 5 3 8 2" xfId="21605"/>
    <cellStyle name="Total 3 5 3 8 3" xfId="39093"/>
    <cellStyle name="Total 3 5 3 9" xfId="4434"/>
    <cellStyle name="Total 3 5 3 9 2" xfId="22026"/>
    <cellStyle name="Total 3 5 3 9 3" xfId="39514"/>
    <cellStyle name="Total 3 5 30" xfId="13934"/>
    <cellStyle name="Total 3 5 30 2" xfId="31494"/>
    <cellStyle name="Total 3 5 30 3" xfId="48982"/>
    <cellStyle name="Total 3 5 31" xfId="14494"/>
    <cellStyle name="Total 3 5 31 2" xfId="32054"/>
    <cellStyle name="Total 3 5 31 3" xfId="49542"/>
    <cellStyle name="Total 3 5 32" xfId="15049"/>
    <cellStyle name="Total 3 5 32 2" xfId="32609"/>
    <cellStyle name="Total 3 5 32 3" xfId="50097"/>
    <cellStyle name="Total 3 5 33" xfId="15614"/>
    <cellStyle name="Total 3 5 33 2" xfId="33174"/>
    <cellStyle name="Total 3 5 33 3" xfId="50662"/>
    <cellStyle name="Total 3 5 34" xfId="16161"/>
    <cellStyle name="Total 3 5 34 2" xfId="33721"/>
    <cellStyle name="Total 3 5 34 3" xfId="51209"/>
    <cellStyle name="Total 3 5 35" xfId="16712"/>
    <cellStyle name="Total 3 5 35 2" xfId="34272"/>
    <cellStyle name="Total 3 5 35 3" xfId="51760"/>
    <cellStyle name="Total 3 5 36" xfId="17233"/>
    <cellStyle name="Total 3 5 36 2" xfId="34793"/>
    <cellStyle name="Total 3 5 36 3" xfId="52281"/>
    <cellStyle name="Total 3 5 37" xfId="17837"/>
    <cellStyle name="Total 3 5 38" xfId="35325"/>
    <cellStyle name="Total 3 5 39" xfId="53229"/>
    <cellStyle name="Total 3 5 4" xfId="681"/>
    <cellStyle name="Total 3 5 4 10" xfId="10743"/>
    <cellStyle name="Total 3 5 4 10 2" xfId="28303"/>
    <cellStyle name="Total 3 5 4 10 3" xfId="45791"/>
    <cellStyle name="Total 3 5 4 11" xfId="11253"/>
    <cellStyle name="Total 3 5 4 11 2" xfId="28813"/>
    <cellStyle name="Total 3 5 4 11 3" xfId="46301"/>
    <cellStyle name="Total 3 5 4 12" xfId="11834"/>
    <cellStyle name="Total 3 5 4 12 2" xfId="29394"/>
    <cellStyle name="Total 3 5 4 12 3" xfId="46882"/>
    <cellStyle name="Total 3 5 4 13" xfId="12412"/>
    <cellStyle name="Total 3 5 4 13 2" xfId="29972"/>
    <cellStyle name="Total 3 5 4 13 3" xfId="47460"/>
    <cellStyle name="Total 3 5 4 14" xfId="12988"/>
    <cellStyle name="Total 3 5 4 14 2" xfId="30548"/>
    <cellStyle name="Total 3 5 4 14 3" xfId="48036"/>
    <cellStyle name="Total 3 5 4 15" xfId="13564"/>
    <cellStyle name="Total 3 5 4 15 2" xfId="31124"/>
    <cellStyle name="Total 3 5 4 15 3" xfId="48612"/>
    <cellStyle name="Total 3 5 4 16" xfId="14138"/>
    <cellStyle name="Total 3 5 4 16 2" xfId="31698"/>
    <cellStyle name="Total 3 5 4 16 3" xfId="49186"/>
    <cellStyle name="Total 3 5 4 17" xfId="14694"/>
    <cellStyle name="Total 3 5 4 17 2" xfId="32254"/>
    <cellStyle name="Total 3 5 4 17 3" xfId="49742"/>
    <cellStyle name="Total 3 5 4 18" xfId="15251"/>
    <cellStyle name="Total 3 5 4 18 2" xfId="32811"/>
    <cellStyle name="Total 3 5 4 18 3" xfId="50299"/>
    <cellStyle name="Total 3 5 4 19" xfId="15809"/>
    <cellStyle name="Total 3 5 4 19 2" xfId="33369"/>
    <cellStyle name="Total 3 5 4 19 3" xfId="50857"/>
    <cellStyle name="Total 3 5 4 2" xfId="6144"/>
    <cellStyle name="Total 3 5 4 2 2" xfId="23704"/>
    <cellStyle name="Total 3 5 4 2 3" xfId="41192"/>
    <cellStyle name="Total 3 5 4 20" xfId="16357"/>
    <cellStyle name="Total 3 5 4 20 2" xfId="33917"/>
    <cellStyle name="Total 3 5 4 20 3" xfId="51405"/>
    <cellStyle name="Total 3 5 4 21" xfId="16890"/>
    <cellStyle name="Total 3 5 4 21 2" xfId="34450"/>
    <cellStyle name="Total 3 5 4 21 3" xfId="51938"/>
    <cellStyle name="Total 3 5 4 22" xfId="17411"/>
    <cellStyle name="Total 3 5 4 22 2" xfId="34971"/>
    <cellStyle name="Total 3 5 4 22 3" xfId="52459"/>
    <cellStyle name="Total 3 5 4 23" xfId="18015"/>
    <cellStyle name="Total 3 5 4 24" xfId="35503"/>
    <cellStyle name="Total 3 5 4 3" xfId="6745"/>
    <cellStyle name="Total 3 5 4 3 2" xfId="24305"/>
    <cellStyle name="Total 3 5 4 3 3" xfId="41793"/>
    <cellStyle name="Total 3 5 4 4" xfId="7325"/>
    <cellStyle name="Total 3 5 4 4 2" xfId="24885"/>
    <cellStyle name="Total 3 5 4 4 3" xfId="42373"/>
    <cellStyle name="Total 3 5 4 5" xfId="7893"/>
    <cellStyle name="Total 3 5 4 5 2" xfId="25453"/>
    <cellStyle name="Total 3 5 4 5 3" xfId="42941"/>
    <cellStyle name="Total 3 5 4 6" xfId="8461"/>
    <cellStyle name="Total 3 5 4 6 2" xfId="26021"/>
    <cellStyle name="Total 3 5 4 6 3" xfId="43509"/>
    <cellStyle name="Total 3 5 4 7" xfId="9029"/>
    <cellStyle name="Total 3 5 4 7 2" xfId="26589"/>
    <cellStyle name="Total 3 5 4 7 3" xfId="44077"/>
    <cellStyle name="Total 3 5 4 8" xfId="9597"/>
    <cellStyle name="Total 3 5 4 8 2" xfId="27157"/>
    <cellStyle name="Total 3 5 4 8 3" xfId="44645"/>
    <cellStyle name="Total 3 5 4 9" xfId="10176"/>
    <cellStyle name="Total 3 5 4 9 2" xfId="27736"/>
    <cellStyle name="Total 3 5 4 9 3" xfId="45224"/>
    <cellStyle name="Total 3 5 40" xfId="53030"/>
    <cellStyle name="Total 3 5 5" xfId="1174"/>
    <cellStyle name="Total 3 5 5 2" xfId="18766"/>
    <cellStyle name="Total 3 5 5 3" xfId="36254"/>
    <cellStyle name="Total 3 5 6" xfId="1610"/>
    <cellStyle name="Total 3 5 6 2" xfId="19202"/>
    <cellStyle name="Total 3 5 6 3" xfId="36690"/>
    <cellStyle name="Total 3 5 7" xfId="2045"/>
    <cellStyle name="Total 3 5 7 2" xfId="19637"/>
    <cellStyle name="Total 3 5 7 3" xfId="37125"/>
    <cellStyle name="Total 3 5 8" xfId="2481"/>
    <cellStyle name="Total 3 5 8 2" xfId="20073"/>
    <cellStyle name="Total 3 5 8 3" xfId="37561"/>
    <cellStyle name="Total 3 5 9" xfId="3119"/>
    <cellStyle name="Total 3 5 9 2" xfId="20711"/>
    <cellStyle name="Total 3 5 9 3" xfId="38199"/>
    <cellStyle name="Total 3 50" xfId="52870"/>
    <cellStyle name="Total 3 51" xfId="52770"/>
    <cellStyle name="Total 3 52" xfId="52795"/>
    <cellStyle name="Total 3 53" xfId="52825"/>
    <cellStyle name="Total 3 54" xfId="52913"/>
    <cellStyle name="Total 3 55" xfId="52933"/>
    <cellStyle name="Total 3 56" xfId="52951"/>
    <cellStyle name="Total 3 57" xfId="53074"/>
    <cellStyle name="Total 3 58" xfId="53718"/>
    <cellStyle name="Total 3 59" xfId="141"/>
    <cellStyle name="Total 3 6" xfId="255"/>
    <cellStyle name="Total 3 6 10" xfId="3340"/>
    <cellStyle name="Total 3 6 10 2" xfId="20932"/>
    <cellStyle name="Total 3 6 10 3" xfId="38420"/>
    <cellStyle name="Total 3 6 11" xfId="3765"/>
    <cellStyle name="Total 3 6 11 2" xfId="21357"/>
    <cellStyle name="Total 3 6 11 3" xfId="38845"/>
    <cellStyle name="Total 3 6 12" xfId="4186"/>
    <cellStyle name="Total 3 6 12 2" xfId="21778"/>
    <cellStyle name="Total 3 6 12 3" xfId="39266"/>
    <cellStyle name="Total 3 6 13" xfId="4607"/>
    <cellStyle name="Total 3 6 13 2" xfId="22199"/>
    <cellStyle name="Total 3 6 13 3" xfId="39687"/>
    <cellStyle name="Total 3 6 14" xfId="5008"/>
    <cellStyle name="Total 3 6 14 2" xfId="22600"/>
    <cellStyle name="Total 3 6 14 3" xfId="40088"/>
    <cellStyle name="Total 3 6 15" xfId="5408"/>
    <cellStyle name="Total 3 6 15 2" xfId="23000"/>
    <cellStyle name="Total 3 6 15 3" xfId="40488"/>
    <cellStyle name="Total 3 6 16" xfId="5944"/>
    <cellStyle name="Total 3 6 16 2" xfId="23536"/>
    <cellStyle name="Total 3 6 16 3" xfId="41024"/>
    <cellStyle name="Total 3 6 17" xfId="6545"/>
    <cellStyle name="Total 3 6 17 2" xfId="24105"/>
    <cellStyle name="Total 3 6 17 3" xfId="41593"/>
    <cellStyle name="Total 3 6 18" xfId="7125"/>
    <cellStyle name="Total 3 6 18 2" xfId="24685"/>
    <cellStyle name="Total 3 6 18 3" xfId="42173"/>
    <cellStyle name="Total 3 6 19" xfId="7693"/>
    <cellStyle name="Total 3 6 19 2" xfId="25253"/>
    <cellStyle name="Total 3 6 19 3" xfId="42741"/>
    <cellStyle name="Total 3 6 2" xfId="827"/>
    <cellStyle name="Total 3 6 2 10" xfId="4744"/>
    <cellStyle name="Total 3 6 2 10 2" xfId="22336"/>
    <cellStyle name="Total 3 6 2 10 3" xfId="39824"/>
    <cellStyle name="Total 3 6 2 11" xfId="5145"/>
    <cellStyle name="Total 3 6 2 11 2" xfId="22737"/>
    <cellStyle name="Total 3 6 2 11 3" xfId="40225"/>
    <cellStyle name="Total 3 6 2 12" xfId="5545"/>
    <cellStyle name="Total 3 6 2 12 2" xfId="23137"/>
    <cellStyle name="Total 3 6 2 12 3" xfId="40625"/>
    <cellStyle name="Total 3 6 2 13" xfId="6290"/>
    <cellStyle name="Total 3 6 2 13 2" xfId="23850"/>
    <cellStyle name="Total 3 6 2 13 3" xfId="41338"/>
    <cellStyle name="Total 3 6 2 14" xfId="6891"/>
    <cellStyle name="Total 3 6 2 14 2" xfId="24451"/>
    <cellStyle name="Total 3 6 2 14 3" xfId="41939"/>
    <cellStyle name="Total 3 6 2 15" xfId="7471"/>
    <cellStyle name="Total 3 6 2 15 2" xfId="25031"/>
    <cellStyle name="Total 3 6 2 15 3" xfId="42519"/>
    <cellStyle name="Total 3 6 2 16" xfId="8039"/>
    <cellStyle name="Total 3 6 2 16 2" xfId="25599"/>
    <cellStyle name="Total 3 6 2 16 3" xfId="43087"/>
    <cellStyle name="Total 3 6 2 17" xfId="8607"/>
    <cellStyle name="Total 3 6 2 17 2" xfId="26167"/>
    <cellStyle name="Total 3 6 2 17 3" xfId="43655"/>
    <cellStyle name="Total 3 6 2 18" xfId="9175"/>
    <cellStyle name="Total 3 6 2 18 2" xfId="26735"/>
    <cellStyle name="Total 3 6 2 18 3" xfId="44223"/>
    <cellStyle name="Total 3 6 2 19" xfId="9743"/>
    <cellStyle name="Total 3 6 2 19 2" xfId="27303"/>
    <cellStyle name="Total 3 6 2 19 3" xfId="44791"/>
    <cellStyle name="Total 3 6 2 2" xfId="1320"/>
    <cellStyle name="Total 3 6 2 2 2" xfId="18912"/>
    <cellStyle name="Total 3 6 2 2 3" xfId="36400"/>
    <cellStyle name="Total 3 6 2 20" xfId="10322"/>
    <cellStyle name="Total 3 6 2 20 2" xfId="27882"/>
    <cellStyle name="Total 3 6 2 20 3" xfId="45370"/>
    <cellStyle name="Total 3 6 2 21" xfId="10889"/>
    <cellStyle name="Total 3 6 2 21 2" xfId="28449"/>
    <cellStyle name="Total 3 6 2 21 3" xfId="45937"/>
    <cellStyle name="Total 3 6 2 22" xfId="11399"/>
    <cellStyle name="Total 3 6 2 22 2" xfId="28959"/>
    <cellStyle name="Total 3 6 2 22 3" xfId="46447"/>
    <cellStyle name="Total 3 6 2 23" xfId="11980"/>
    <cellStyle name="Total 3 6 2 23 2" xfId="29540"/>
    <cellStyle name="Total 3 6 2 23 3" xfId="47028"/>
    <cellStyle name="Total 3 6 2 24" xfId="12558"/>
    <cellStyle name="Total 3 6 2 24 2" xfId="30118"/>
    <cellStyle name="Total 3 6 2 24 3" xfId="47606"/>
    <cellStyle name="Total 3 6 2 25" xfId="13134"/>
    <cellStyle name="Total 3 6 2 25 2" xfId="30694"/>
    <cellStyle name="Total 3 6 2 25 3" xfId="48182"/>
    <cellStyle name="Total 3 6 2 26" xfId="13710"/>
    <cellStyle name="Total 3 6 2 26 2" xfId="31270"/>
    <cellStyle name="Total 3 6 2 26 3" xfId="48758"/>
    <cellStyle name="Total 3 6 2 27" xfId="14284"/>
    <cellStyle name="Total 3 6 2 27 2" xfId="31844"/>
    <cellStyle name="Total 3 6 2 27 3" xfId="49332"/>
    <cellStyle name="Total 3 6 2 28" xfId="14840"/>
    <cellStyle name="Total 3 6 2 28 2" xfId="32400"/>
    <cellStyle name="Total 3 6 2 28 3" xfId="49888"/>
    <cellStyle name="Total 3 6 2 29" xfId="15397"/>
    <cellStyle name="Total 3 6 2 29 2" xfId="32957"/>
    <cellStyle name="Total 3 6 2 29 3" xfId="50445"/>
    <cellStyle name="Total 3 6 2 3" xfId="1756"/>
    <cellStyle name="Total 3 6 2 3 2" xfId="19348"/>
    <cellStyle name="Total 3 6 2 3 3" xfId="36836"/>
    <cellStyle name="Total 3 6 2 30" xfId="15955"/>
    <cellStyle name="Total 3 6 2 30 2" xfId="33515"/>
    <cellStyle name="Total 3 6 2 30 3" xfId="51003"/>
    <cellStyle name="Total 3 6 2 31" xfId="16503"/>
    <cellStyle name="Total 3 6 2 31 2" xfId="34063"/>
    <cellStyle name="Total 3 6 2 31 3" xfId="51551"/>
    <cellStyle name="Total 3 6 2 32" xfId="17036"/>
    <cellStyle name="Total 3 6 2 32 2" xfId="34596"/>
    <cellStyle name="Total 3 6 2 32 3" xfId="52084"/>
    <cellStyle name="Total 3 6 2 33" xfId="17557"/>
    <cellStyle name="Total 3 6 2 33 2" xfId="35117"/>
    <cellStyle name="Total 3 6 2 33 3" xfId="52605"/>
    <cellStyle name="Total 3 6 2 34" xfId="18161"/>
    <cellStyle name="Total 3 6 2 35" xfId="35649"/>
    <cellStyle name="Total 3 6 2 36" xfId="53375"/>
    <cellStyle name="Total 3 6 2 37" xfId="53713"/>
    <cellStyle name="Total 3 6 2 4" xfId="2191"/>
    <cellStyle name="Total 3 6 2 4 2" xfId="19783"/>
    <cellStyle name="Total 3 6 2 4 3" xfId="37271"/>
    <cellStyle name="Total 3 6 2 5" xfId="2627"/>
    <cellStyle name="Total 3 6 2 5 2" xfId="20219"/>
    <cellStyle name="Total 3 6 2 5 3" xfId="37707"/>
    <cellStyle name="Total 3 6 2 6" xfId="2862"/>
    <cellStyle name="Total 3 6 2 6 2" xfId="20454"/>
    <cellStyle name="Total 3 6 2 6 3" xfId="37942"/>
    <cellStyle name="Total 3 6 2 7" xfId="3477"/>
    <cellStyle name="Total 3 6 2 7 2" xfId="21069"/>
    <cellStyle name="Total 3 6 2 7 3" xfId="38557"/>
    <cellStyle name="Total 3 6 2 8" xfId="3902"/>
    <cellStyle name="Total 3 6 2 8 2" xfId="21494"/>
    <cellStyle name="Total 3 6 2 8 3" xfId="38982"/>
    <cellStyle name="Total 3 6 2 9" xfId="4323"/>
    <cellStyle name="Total 3 6 2 9 2" xfId="21915"/>
    <cellStyle name="Total 3 6 2 9 3" xfId="39403"/>
    <cellStyle name="Total 3 6 20" xfId="8261"/>
    <cellStyle name="Total 3 6 20 2" xfId="25821"/>
    <cellStyle name="Total 3 6 20 3" xfId="43309"/>
    <cellStyle name="Total 3 6 21" xfId="8829"/>
    <cellStyle name="Total 3 6 21 2" xfId="26389"/>
    <cellStyle name="Total 3 6 21 3" xfId="43877"/>
    <cellStyle name="Total 3 6 22" xfId="9397"/>
    <cellStyle name="Total 3 6 22 2" xfId="26957"/>
    <cellStyle name="Total 3 6 22 3" xfId="44445"/>
    <cellStyle name="Total 3 6 23" xfId="9977"/>
    <cellStyle name="Total 3 6 23 2" xfId="27537"/>
    <cellStyle name="Total 3 6 23 3" xfId="45025"/>
    <cellStyle name="Total 3 6 24" xfId="10544"/>
    <cellStyle name="Total 3 6 24 2" xfId="28104"/>
    <cellStyle name="Total 3 6 24 3" xfId="45592"/>
    <cellStyle name="Total 3 6 25" xfId="11055"/>
    <cellStyle name="Total 3 6 25 2" xfId="28615"/>
    <cellStyle name="Total 3 6 25 3" xfId="46103"/>
    <cellStyle name="Total 3 6 26" xfId="11634"/>
    <cellStyle name="Total 3 6 26 2" xfId="29194"/>
    <cellStyle name="Total 3 6 26 3" xfId="46682"/>
    <cellStyle name="Total 3 6 27" xfId="12212"/>
    <cellStyle name="Total 3 6 27 2" xfId="29772"/>
    <cellStyle name="Total 3 6 27 3" xfId="47260"/>
    <cellStyle name="Total 3 6 28" xfId="12791"/>
    <cellStyle name="Total 3 6 28 2" xfId="30351"/>
    <cellStyle name="Total 3 6 28 3" xfId="47839"/>
    <cellStyle name="Total 3 6 29" xfId="13367"/>
    <cellStyle name="Total 3 6 29 2" xfId="30927"/>
    <cellStyle name="Total 3 6 29 3" xfId="48415"/>
    <cellStyle name="Total 3 6 3" xfId="947"/>
    <cellStyle name="Total 3 6 3 10" xfId="4864"/>
    <cellStyle name="Total 3 6 3 10 2" xfId="22456"/>
    <cellStyle name="Total 3 6 3 10 3" xfId="39944"/>
    <cellStyle name="Total 3 6 3 11" xfId="5265"/>
    <cellStyle name="Total 3 6 3 11 2" xfId="22857"/>
    <cellStyle name="Total 3 6 3 11 3" xfId="40345"/>
    <cellStyle name="Total 3 6 3 12" xfId="5665"/>
    <cellStyle name="Total 3 6 3 12 2" xfId="23257"/>
    <cellStyle name="Total 3 6 3 12 3" xfId="40745"/>
    <cellStyle name="Total 3 6 3 13" xfId="6410"/>
    <cellStyle name="Total 3 6 3 13 2" xfId="23970"/>
    <cellStyle name="Total 3 6 3 13 3" xfId="41458"/>
    <cellStyle name="Total 3 6 3 14" xfId="7011"/>
    <cellStyle name="Total 3 6 3 14 2" xfId="24571"/>
    <cellStyle name="Total 3 6 3 14 3" xfId="42059"/>
    <cellStyle name="Total 3 6 3 15" xfId="7591"/>
    <cellStyle name="Total 3 6 3 15 2" xfId="25151"/>
    <cellStyle name="Total 3 6 3 15 3" xfId="42639"/>
    <cellStyle name="Total 3 6 3 16" xfId="8159"/>
    <cellStyle name="Total 3 6 3 16 2" xfId="25719"/>
    <cellStyle name="Total 3 6 3 16 3" xfId="43207"/>
    <cellStyle name="Total 3 6 3 17" xfId="8727"/>
    <cellStyle name="Total 3 6 3 17 2" xfId="26287"/>
    <cellStyle name="Total 3 6 3 17 3" xfId="43775"/>
    <cellStyle name="Total 3 6 3 18" xfId="9295"/>
    <cellStyle name="Total 3 6 3 18 2" xfId="26855"/>
    <cellStyle name="Total 3 6 3 18 3" xfId="44343"/>
    <cellStyle name="Total 3 6 3 19" xfId="9863"/>
    <cellStyle name="Total 3 6 3 19 2" xfId="27423"/>
    <cellStyle name="Total 3 6 3 19 3" xfId="44911"/>
    <cellStyle name="Total 3 6 3 2" xfId="1440"/>
    <cellStyle name="Total 3 6 3 2 2" xfId="19032"/>
    <cellStyle name="Total 3 6 3 2 3" xfId="36520"/>
    <cellStyle name="Total 3 6 3 20" xfId="10442"/>
    <cellStyle name="Total 3 6 3 20 2" xfId="28002"/>
    <cellStyle name="Total 3 6 3 20 3" xfId="45490"/>
    <cellStyle name="Total 3 6 3 21" xfId="11009"/>
    <cellStyle name="Total 3 6 3 21 2" xfId="28569"/>
    <cellStyle name="Total 3 6 3 21 3" xfId="46057"/>
    <cellStyle name="Total 3 6 3 22" xfId="11519"/>
    <cellStyle name="Total 3 6 3 22 2" xfId="29079"/>
    <cellStyle name="Total 3 6 3 22 3" xfId="46567"/>
    <cellStyle name="Total 3 6 3 23" xfId="12100"/>
    <cellStyle name="Total 3 6 3 23 2" xfId="29660"/>
    <cellStyle name="Total 3 6 3 23 3" xfId="47148"/>
    <cellStyle name="Total 3 6 3 24" xfId="12678"/>
    <cellStyle name="Total 3 6 3 24 2" xfId="30238"/>
    <cellStyle name="Total 3 6 3 24 3" xfId="47726"/>
    <cellStyle name="Total 3 6 3 25" xfId="13254"/>
    <cellStyle name="Total 3 6 3 25 2" xfId="30814"/>
    <cellStyle name="Total 3 6 3 25 3" xfId="48302"/>
    <cellStyle name="Total 3 6 3 26" xfId="13830"/>
    <cellStyle name="Total 3 6 3 26 2" xfId="31390"/>
    <cellStyle name="Total 3 6 3 26 3" xfId="48878"/>
    <cellStyle name="Total 3 6 3 27" xfId="14404"/>
    <cellStyle name="Total 3 6 3 27 2" xfId="31964"/>
    <cellStyle name="Total 3 6 3 27 3" xfId="49452"/>
    <cellStyle name="Total 3 6 3 28" xfId="14960"/>
    <cellStyle name="Total 3 6 3 28 2" xfId="32520"/>
    <cellStyle name="Total 3 6 3 28 3" xfId="50008"/>
    <cellStyle name="Total 3 6 3 29" xfId="15517"/>
    <cellStyle name="Total 3 6 3 29 2" xfId="33077"/>
    <cellStyle name="Total 3 6 3 29 3" xfId="50565"/>
    <cellStyle name="Total 3 6 3 3" xfId="1876"/>
    <cellStyle name="Total 3 6 3 3 2" xfId="19468"/>
    <cellStyle name="Total 3 6 3 3 3" xfId="36956"/>
    <cellStyle name="Total 3 6 3 30" xfId="16075"/>
    <cellStyle name="Total 3 6 3 30 2" xfId="33635"/>
    <cellStyle name="Total 3 6 3 30 3" xfId="51123"/>
    <cellStyle name="Total 3 6 3 31" xfId="16623"/>
    <cellStyle name="Total 3 6 3 31 2" xfId="34183"/>
    <cellStyle name="Total 3 6 3 31 3" xfId="51671"/>
    <cellStyle name="Total 3 6 3 32" xfId="17156"/>
    <cellStyle name="Total 3 6 3 32 2" xfId="34716"/>
    <cellStyle name="Total 3 6 3 32 3" xfId="52204"/>
    <cellStyle name="Total 3 6 3 33" xfId="17677"/>
    <cellStyle name="Total 3 6 3 33 2" xfId="35237"/>
    <cellStyle name="Total 3 6 3 33 3" xfId="52725"/>
    <cellStyle name="Total 3 6 3 34" xfId="18281"/>
    <cellStyle name="Total 3 6 3 35" xfId="35769"/>
    <cellStyle name="Total 3 6 3 36" xfId="53495"/>
    <cellStyle name="Total 3 6 3 37" xfId="53885"/>
    <cellStyle name="Total 3 6 3 4" xfId="2311"/>
    <cellStyle name="Total 3 6 3 4 2" xfId="19903"/>
    <cellStyle name="Total 3 6 3 4 3" xfId="37391"/>
    <cellStyle name="Total 3 6 3 5" xfId="2747"/>
    <cellStyle name="Total 3 6 3 5 2" xfId="20339"/>
    <cellStyle name="Total 3 6 3 5 3" xfId="37827"/>
    <cellStyle name="Total 3 6 3 6" xfId="2388"/>
    <cellStyle name="Total 3 6 3 6 2" xfId="19980"/>
    <cellStyle name="Total 3 6 3 6 3" xfId="37468"/>
    <cellStyle name="Total 3 6 3 7" xfId="3597"/>
    <cellStyle name="Total 3 6 3 7 2" xfId="21189"/>
    <cellStyle name="Total 3 6 3 7 3" xfId="38677"/>
    <cellStyle name="Total 3 6 3 8" xfId="4022"/>
    <cellStyle name="Total 3 6 3 8 2" xfId="21614"/>
    <cellStyle name="Total 3 6 3 8 3" xfId="39102"/>
    <cellStyle name="Total 3 6 3 9" xfId="4443"/>
    <cellStyle name="Total 3 6 3 9 2" xfId="22035"/>
    <cellStyle name="Total 3 6 3 9 3" xfId="39523"/>
    <cellStyle name="Total 3 6 30" xfId="13944"/>
    <cellStyle name="Total 3 6 30 2" xfId="31504"/>
    <cellStyle name="Total 3 6 30 3" xfId="48992"/>
    <cellStyle name="Total 3 6 31" xfId="14504"/>
    <cellStyle name="Total 3 6 31 2" xfId="32064"/>
    <cellStyle name="Total 3 6 31 3" xfId="49552"/>
    <cellStyle name="Total 3 6 32" xfId="15059"/>
    <cellStyle name="Total 3 6 32 2" xfId="32619"/>
    <cellStyle name="Total 3 6 32 3" xfId="50107"/>
    <cellStyle name="Total 3 6 33" xfId="15624"/>
    <cellStyle name="Total 3 6 33 2" xfId="33184"/>
    <cellStyle name="Total 3 6 33 3" xfId="50672"/>
    <cellStyle name="Total 3 6 34" xfId="16171"/>
    <cellStyle name="Total 3 6 34 2" xfId="33731"/>
    <cellStyle name="Total 3 6 34 3" xfId="51219"/>
    <cellStyle name="Total 3 6 35" xfId="16722"/>
    <cellStyle name="Total 3 6 35 2" xfId="34282"/>
    <cellStyle name="Total 3 6 35 3" xfId="51770"/>
    <cellStyle name="Total 3 6 36" xfId="17243"/>
    <cellStyle name="Total 3 6 36 2" xfId="34803"/>
    <cellStyle name="Total 3 6 36 3" xfId="52291"/>
    <cellStyle name="Total 3 6 37" xfId="17847"/>
    <cellStyle name="Total 3 6 38" xfId="35335"/>
    <cellStyle name="Total 3 6 39" xfId="53238"/>
    <cellStyle name="Total 3 6 4" xfId="690"/>
    <cellStyle name="Total 3 6 4 10" xfId="10752"/>
    <cellStyle name="Total 3 6 4 10 2" xfId="28312"/>
    <cellStyle name="Total 3 6 4 10 3" xfId="45800"/>
    <cellStyle name="Total 3 6 4 11" xfId="11262"/>
    <cellStyle name="Total 3 6 4 11 2" xfId="28822"/>
    <cellStyle name="Total 3 6 4 11 3" xfId="46310"/>
    <cellStyle name="Total 3 6 4 12" xfId="11843"/>
    <cellStyle name="Total 3 6 4 12 2" xfId="29403"/>
    <cellStyle name="Total 3 6 4 12 3" xfId="46891"/>
    <cellStyle name="Total 3 6 4 13" xfId="12421"/>
    <cellStyle name="Total 3 6 4 13 2" xfId="29981"/>
    <cellStyle name="Total 3 6 4 13 3" xfId="47469"/>
    <cellStyle name="Total 3 6 4 14" xfId="12997"/>
    <cellStyle name="Total 3 6 4 14 2" xfId="30557"/>
    <cellStyle name="Total 3 6 4 14 3" xfId="48045"/>
    <cellStyle name="Total 3 6 4 15" xfId="13573"/>
    <cellStyle name="Total 3 6 4 15 2" xfId="31133"/>
    <cellStyle name="Total 3 6 4 15 3" xfId="48621"/>
    <cellStyle name="Total 3 6 4 16" xfId="14147"/>
    <cellStyle name="Total 3 6 4 16 2" xfId="31707"/>
    <cellStyle name="Total 3 6 4 16 3" xfId="49195"/>
    <cellStyle name="Total 3 6 4 17" xfId="14703"/>
    <cellStyle name="Total 3 6 4 17 2" xfId="32263"/>
    <cellStyle name="Total 3 6 4 17 3" xfId="49751"/>
    <cellStyle name="Total 3 6 4 18" xfId="15260"/>
    <cellStyle name="Total 3 6 4 18 2" xfId="32820"/>
    <cellStyle name="Total 3 6 4 18 3" xfId="50308"/>
    <cellStyle name="Total 3 6 4 19" xfId="15818"/>
    <cellStyle name="Total 3 6 4 19 2" xfId="33378"/>
    <cellStyle name="Total 3 6 4 19 3" xfId="50866"/>
    <cellStyle name="Total 3 6 4 2" xfId="6153"/>
    <cellStyle name="Total 3 6 4 2 2" xfId="23713"/>
    <cellStyle name="Total 3 6 4 2 3" xfId="41201"/>
    <cellStyle name="Total 3 6 4 20" xfId="16366"/>
    <cellStyle name="Total 3 6 4 20 2" xfId="33926"/>
    <cellStyle name="Total 3 6 4 20 3" xfId="51414"/>
    <cellStyle name="Total 3 6 4 21" xfId="16899"/>
    <cellStyle name="Total 3 6 4 21 2" xfId="34459"/>
    <cellStyle name="Total 3 6 4 21 3" xfId="51947"/>
    <cellStyle name="Total 3 6 4 22" xfId="17420"/>
    <cellStyle name="Total 3 6 4 22 2" xfId="34980"/>
    <cellStyle name="Total 3 6 4 22 3" xfId="52468"/>
    <cellStyle name="Total 3 6 4 23" xfId="18024"/>
    <cellStyle name="Total 3 6 4 24" xfId="35512"/>
    <cellStyle name="Total 3 6 4 3" xfId="6754"/>
    <cellStyle name="Total 3 6 4 3 2" xfId="24314"/>
    <cellStyle name="Total 3 6 4 3 3" xfId="41802"/>
    <cellStyle name="Total 3 6 4 4" xfId="7334"/>
    <cellStyle name="Total 3 6 4 4 2" xfId="24894"/>
    <cellStyle name="Total 3 6 4 4 3" xfId="42382"/>
    <cellStyle name="Total 3 6 4 5" xfId="7902"/>
    <cellStyle name="Total 3 6 4 5 2" xfId="25462"/>
    <cellStyle name="Total 3 6 4 5 3" xfId="42950"/>
    <cellStyle name="Total 3 6 4 6" xfId="8470"/>
    <cellStyle name="Total 3 6 4 6 2" xfId="26030"/>
    <cellStyle name="Total 3 6 4 6 3" xfId="43518"/>
    <cellStyle name="Total 3 6 4 7" xfId="9038"/>
    <cellStyle name="Total 3 6 4 7 2" xfId="26598"/>
    <cellStyle name="Total 3 6 4 7 3" xfId="44086"/>
    <cellStyle name="Total 3 6 4 8" xfId="9606"/>
    <cellStyle name="Total 3 6 4 8 2" xfId="27166"/>
    <cellStyle name="Total 3 6 4 8 3" xfId="44654"/>
    <cellStyle name="Total 3 6 4 9" xfId="10185"/>
    <cellStyle name="Total 3 6 4 9 2" xfId="27745"/>
    <cellStyle name="Total 3 6 4 9 3" xfId="45233"/>
    <cellStyle name="Total 3 6 40" xfId="53551"/>
    <cellStyle name="Total 3 6 5" xfId="1183"/>
    <cellStyle name="Total 3 6 5 2" xfId="18775"/>
    <cellStyle name="Total 3 6 5 3" xfId="36263"/>
    <cellStyle name="Total 3 6 6" xfId="1619"/>
    <cellStyle name="Total 3 6 6 2" xfId="19211"/>
    <cellStyle name="Total 3 6 6 3" xfId="36699"/>
    <cellStyle name="Total 3 6 7" xfId="2054"/>
    <cellStyle name="Total 3 6 7 2" xfId="19646"/>
    <cellStyle name="Total 3 6 7 3" xfId="37134"/>
    <cellStyle name="Total 3 6 8" xfId="2490"/>
    <cellStyle name="Total 3 6 8 2" xfId="20082"/>
    <cellStyle name="Total 3 6 8 3" xfId="37570"/>
    <cellStyle name="Total 3 6 9" xfId="3018"/>
    <cellStyle name="Total 3 6 9 2" xfId="20610"/>
    <cellStyle name="Total 3 6 9 3" xfId="38098"/>
    <cellStyle name="Total 3 7" xfId="266"/>
    <cellStyle name="Total 3 7 10" xfId="3348"/>
    <cellStyle name="Total 3 7 10 2" xfId="20940"/>
    <cellStyle name="Total 3 7 10 3" xfId="38428"/>
    <cellStyle name="Total 3 7 11" xfId="3773"/>
    <cellStyle name="Total 3 7 11 2" xfId="21365"/>
    <cellStyle name="Total 3 7 11 3" xfId="38853"/>
    <cellStyle name="Total 3 7 12" xfId="4194"/>
    <cellStyle name="Total 3 7 12 2" xfId="21786"/>
    <cellStyle name="Total 3 7 12 3" xfId="39274"/>
    <cellStyle name="Total 3 7 13" xfId="4615"/>
    <cellStyle name="Total 3 7 13 2" xfId="22207"/>
    <cellStyle name="Total 3 7 13 3" xfId="39695"/>
    <cellStyle name="Total 3 7 14" xfId="5016"/>
    <cellStyle name="Total 3 7 14 2" xfId="22608"/>
    <cellStyle name="Total 3 7 14 3" xfId="40096"/>
    <cellStyle name="Total 3 7 15" xfId="5416"/>
    <cellStyle name="Total 3 7 15 2" xfId="23008"/>
    <cellStyle name="Total 3 7 15 3" xfId="40496"/>
    <cellStyle name="Total 3 7 16" xfId="5952"/>
    <cellStyle name="Total 3 7 16 2" xfId="23544"/>
    <cellStyle name="Total 3 7 16 3" xfId="41032"/>
    <cellStyle name="Total 3 7 17" xfId="6553"/>
    <cellStyle name="Total 3 7 17 2" xfId="24113"/>
    <cellStyle name="Total 3 7 17 3" xfId="41601"/>
    <cellStyle name="Total 3 7 18" xfId="7133"/>
    <cellStyle name="Total 3 7 18 2" xfId="24693"/>
    <cellStyle name="Total 3 7 18 3" xfId="42181"/>
    <cellStyle name="Total 3 7 19" xfId="7701"/>
    <cellStyle name="Total 3 7 19 2" xfId="25261"/>
    <cellStyle name="Total 3 7 19 3" xfId="42749"/>
    <cellStyle name="Total 3 7 2" xfId="835"/>
    <cellStyle name="Total 3 7 2 10" xfId="4752"/>
    <cellStyle name="Total 3 7 2 10 2" xfId="22344"/>
    <cellStyle name="Total 3 7 2 10 3" xfId="39832"/>
    <cellStyle name="Total 3 7 2 11" xfId="5153"/>
    <cellStyle name="Total 3 7 2 11 2" xfId="22745"/>
    <cellStyle name="Total 3 7 2 11 3" xfId="40233"/>
    <cellStyle name="Total 3 7 2 12" xfId="5553"/>
    <cellStyle name="Total 3 7 2 12 2" xfId="23145"/>
    <cellStyle name="Total 3 7 2 12 3" xfId="40633"/>
    <cellStyle name="Total 3 7 2 13" xfId="6298"/>
    <cellStyle name="Total 3 7 2 13 2" xfId="23858"/>
    <cellStyle name="Total 3 7 2 13 3" xfId="41346"/>
    <cellStyle name="Total 3 7 2 14" xfId="6899"/>
    <cellStyle name="Total 3 7 2 14 2" xfId="24459"/>
    <cellStyle name="Total 3 7 2 14 3" xfId="41947"/>
    <cellStyle name="Total 3 7 2 15" xfId="7479"/>
    <cellStyle name="Total 3 7 2 15 2" xfId="25039"/>
    <cellStyle name="Total 3 7 2 15 3" xfId="42527"/>
    <cellStyle name="Total 3 7 2 16" xfId="8047"/>
    <cellStyle name="Total 3 7 2 16 2" xfId="25607"/>
    <cellStyle name="Total 3 7 2 16 3" xfId="43095"/>
    <cellStyle name="Total 3 7 2 17" xfId="8615"/>
    <cellStyle name="Total 3 7 2 17 2" xfId="26175"/>
    <cellStyle name="Total 3 7 2 17 3" xfId="43663"/>
    <cellStyle name="Total 3 7 2 18" xfId="9183"/>
    <cellStyle name="Total 3 7 2 18 2" xfId="26743"/>
    <cellStyle name="Total 3 7 2 18 3" xfId="44231"/>
    <cellStyle name="Total 3 7 2 19" xfId="9751"/>
    <cellStyle name="Total 3 7 2 19 2" xfId="27311"/>
    <cellStyle name="Total 3 7 2 19 3" xfId="44799"/>
    <cellStyle name="Total 3 7 2 2" xfId="1328"/>
    <cellStyle name="Total 3 7 2 2 2" xfId="18920"/>
    <cellStyle name="Total 3 7 2 2 3" xfId="36408"/>
    <cellStyle name="Total 3 7 2 20" xfId="10330"/>
    <cellStyle name="Total 3 7 2 20 2" xfId="27890"/>
    <cellStyle name="Total 3 7 2 20 3" xfId="45378"/>
    <cellStyle name="Total 3 7 2 21" xfId="10897"/>
    <cellStyle name="Total 3 7 2 21 2" xfId="28457"/>
    <cellStyle name="Total 3 7 2 21 3" xfId="45945"/>
    <cellStyle name="Total 3 7 2 22" xfId="11407"/>
    <cellStyle name="Total 3 7 2 22 2" xfId="28967"/>
    <cellStyle name="Total 3 7 2 22 3" xfId="46455"/>
    <cellStyle name="Total 3 7 2 23" xfId="11988"/>
    <cellStyle name="Total 3 7 2 23 2" xfId="29548"/>
    <cellStyle name="Total 3 7 2 23 3" xfId="47036"/>
    <cellStyle name="Total 3 7 2 24" xfId="12566"/>
    <cellStyle name="Total 3 7 2 24 2" xfId="30126"/>
    <cellStyle name="Total 3 7 2 24 3" xfId="47614"/>
    <cellStyle name="Total 3 7 2 25" xfId="13142"/>
    <cellStyle name="Total 3 7 2 25 2" xfId="30702"/>
    <cellStyle name="Total 3 7 2 25 3" xfId="48190"/>
    <cellStyle name="Total 3 7 2 26" xfId="13718"/>
    <cellStyle name="Total 3 7 2 26 2" xfId="31278"/>
    <cellStyle name="Total 3 7 2 26 3" xfId="48766"/>
    <cellStyle name="Total 3 7 2 27" xfId="14292"/>
    <cellStyle name="Total 3 7 2 27 2" xfId="31852"/>
    <cellStyle name="Total 3 7 2 27 3" xfId="49340"/>
    <cellStyle name="Total 3 7 2 28" xfId="14848"/>
    <cellStyle name="Total 3 7 2 28 2" xfId="32408"/>
    <cellStyle name="Total 3 7 2 28 3" xfId="49896"/>
    <cellStyle name="Total 3 7 2 29" xfId="15405"/>
    <cellStyle name="Total 3 7 2 29 2" xfId="32965"/>
    <cellStyle name="Total 3 7 2 29 3" xfId="50453"/>
    <cellStyle name="Total 3 7 2 3" xfId="1764"/>
    <cellStyle name="Total 3 7 2 3 2" xfId="19356"/>
    <cellStyle name="Total 3 7 2 3 3" xfId="36844"/>
    <cellStyle name="Total 3 7 2 30" xfId="15963"/>
    <cellStyle name="Total 3 7 2 30 2" xfId="33523"/>
    <cellStyle name="Total 3 7 2 30 3" xfId="51011"/>
    <cellStyle name="Total 3 7 2 31" xfId="16511"/>
    <cellStyle name="Total 3 7 2 31 2" xfId="34071"/>
    <cellStyle name="Total 3 7 2 31 3" xfId="51559"/>
    <cellStyle name="Total 3 7 2 32" xfId="17044"/>
    <cellStyle name="Total 3 7 2 32 2" xfId="34604"/>
    <cellStyle name="Total 3 7 2 32 3" xfId="52092"/>
    <cellStyle name="Total 3 7 2 33" xfId="17565"/>
    <cellStyle name="Total 3 7 2 33 2" xfId="35125"/>
    <cellStyle name="Total 3 7 2 33 3" xfId="52613"/>
    <cellStyle name="Total 3 7 2 34" xfId="18169"/>
    <cellStyle name="Total 3 7 2 35" xfId="35657"/>
    <cellStyle name="Total 3 7 2 36" xfId="53383"/>
    <cellStyle name="Total 3 7 2 37" xfId="53055"/>
    <cellStyle name="Total 3 7 2 4" xfId="2199"/>
    <cellStyle name="Total 3 7 2 4 2" xfId="19791"/>
    <cellStyle name="Total 3 7 2 4 3" xfId="37279"/>
    <cellStyle name="Total 3 7 2 5" xfId="2635"/>
    <cellStyle name="Total 3 7 2 5 2" xfId="20227"/>
    <cellStyle name="Total 3 7 2 5 3" xfId="37715"/>
    <cellStyle name="Total 3 7 2 6" xfId="2874"/>
    <cellStyle name="Total 3 7 2 6 2" xfId="20466"/>
    <cellStyle name="Total 3 7 2 6 3" xfId="37954"/>
    <cellStyle name="Total 3 7 2 7" xfId="3485"/>
    <cellStyle name="Total 3 7 2 7 2" xfId="21077"/>
    <cellStyle name="Total 3 7 2 7 3" xfId="38565"/>
    <cellStyle name="Total 3 7 2 8" xfId="3910"/>
    <cellStyle name="Total 3 7 2 8 2" xfId="21502"/>
    <cellStyle name="Total 3 7 2 8 3" xfId="38990"/>
    <cellStyle name="Total 3 7 2 9" xfId="4331"/>
    <cellStyle name="Total 3 7 2 9 2" xfId="21923"/>
    <cellStyle name="Total 3 7 2 9 3" xfId="39411"/>
    <cellStyle name="Total 3 7 20" xfId="8269"/>
    <cellStyle name="Total 3 7 20 2" xfId="25829"/>
    <cellStyle name="Total 3 7 20 3" xfId="43317"/>
    <cellStyle name="Total 3 7 21" xfId="8837"/>
    <cellStyle name="Total 3 7 21 2" xfId="26397"/>
    <cellStyle name="Total 3 7 21 3" xfId="43885"/>
    <cellStyle name="Total 3 7 22" xfId="9405"/>
    <cellStyle name="Total 3 7 22 2" xfId="26965"/>
    <cellStyle name="Total 3 7 22 3" xfId="44453"/>
    <cellStyle name="Total 3 7 23" xfId="9985"/>
    <cellStyle name="Total 3 7 23 2" xfId="27545"/>
    <cellStyle name="Total 3 7 23 3" xfId="45033"/>
    <cellStyle name="Total 3 7 24" xfId="10552"/>
    <cellStyle name="Total 3 7 24 2" xfId="28112"/>
    <cellStyle name="Total 3 7 24 3" xfId="45600"/>
    <cellStyle name="Total 3 7 25" xfId="11063"/>
    <cellStyle name="Total 3 7 25 2" xfId="28623"/>
    <cellStyle name="Total 3 7 25 3" xfId="46111"/>
    <cellStyle name="Total 3 7 26" xfId="11642"/>
    <cellStyle name="Total 3 7 26 2" xfId="29202"/>
    <cellStyle name="Total 3 7 26 3" xfId="46690"/>
    <cellStyle name="Total 3 7 27" xfId="12220"/>
    <cellStyle name="Total 3 7 27 2" xfId="29780"/>
    <cellStyle name="Total 3 7 27 3" xfId="47268"/>
    <cellStyle name="Total 3 7 28" xfId="12799"/>
    <cellStyle name="Total 3 7 28 2" xfId="30359"/>
    <cellStyle name="Total 3 7 28 3" xfId="47847"/>
    <cellStyle name="Total 3 7 29" xfId="13375"/>
    <cellStyle name="Total 3 7 29 2" xfId="30935"/>
    <cellStyle name="Total 3 7 29 3" xfId="48423"/>
    <cellStyle name="Total 3 7 3" xfId="955"/>
    <cellStyle name="Total 3 7 3 10" xfId="4872"/>
    <cellStyle name="Total 3 7 3 10 2" xfId="22464"/>
    <cellStyle name="Total 3 7 3 10 3" xfId="39952"/>
    <cellStyle name="Total 3 7 3 11" xfId="5273"/>
    <cellStyle name="Total 3 7 3 11 2" xfId="22865"/>
    <cellStyle name="Total 3 7 3 11 3" xfId="40353"/>
    <cellStyle name="Total 3 7 3 12" xfId="5673"/>
    <cellStyle name="Total 3 7 3 12 2" xfId="23265"/>
    <cellStyle name="Total 3 7 3 12 3" xfId="40753"/>
    <cellStyle name="Total 3 7 3 13" xfId="6418"/>
    <cellStyle name="Total 3 7 3 13 2" xfId="23978"/>
    <cellStyle name="Total 3 7 3 13 3" xfId="41466"/>
    <cellStyle name="Total 3 7 3 14" xfId="7019"/>
    <cellStyle name="Total 3 7 3 14 2" xfId="24579"/>
    <cellStyle name="Total 3 7 3 14 3" xfId="42067"/>
    <cellStyle name="Total 3 7 3 15" xfId="7599"/>
    <cellStyle name="Total 3 7 3 15 2" xfId="25159"/>
    <cellStyle name="Total 3 7 3 15 3" xfId="42647"/>
    <cellStyle name="Total 3 7 3 16" xfId="8167"/>
    <cellStyle name="Total 3 7 3 16 2" xfId="25727"/>
    <cellStyle name="Total 3 7 3 16 3" xfId="43215"/>
    <cellStyle name="Total 3 7 3 17" xfId="8735"/>
    <cellStyle name="Total 3 7 3 17 2" xfId="26295"/>
    <cellStyle name="Total 3 7 3 17 3" xfId="43783"/>
    <cellStyle name="Total 3 7 3 18" xfId="9303"/>
    <cellStyle name="Total 3 7 3 18 2" xfId="26863"/>
    <cellStyle name="Total 3 7 3 18 3" xfId="44351"/>
    <cellStyle name="Total 3 7 3 19" xfId="9871"/>
    <cellStyle name="Total 3 7 3 19 2" xfId="27431"/>
    <cellStyle name="Total 3 7 3 19 3" xfId="44919"/>
    <cellStyle name="Total 3 7 3 2" xfId="1448"/>
    <cellStyle name="Total 3 7 3 2 2" xfId="19040"/>
    <cellStyle name="Total 3 7 3 2 3" xfId="36528"/>
    <cellStyle name="Total 3 7 3 20" xfId="10450"/>
    <cellStyle name="Total 3 7 3 20 2" xfId="28010"/>
    <cellStyle name="Total 3 7 3 20 3" xfId="45498"/>
    <cellStyle name="Total 3 7 3 21" xfId="11017"/>
    <cellStyle name="Total 3 7 3 21 2" xfId="28577"/>
    <cellStyle name="Total 3 7 3 21 3" xfId="46065"/>
    <cellStyle name="Total 3 7 3 22" xfId="11527"/>
    <cellStyle name="Total 3 7 3 22 2" xfId="29087"/>
    <cellStyle name="Total 3 7 3 22 3" xfId="46575"/>
    <cellStyle name="Total 3 7 3 23" xfId="12108"/>
    <cellStyle name="Total 3 7 3 23 2" xfId="29668"/>
    <cellStyle name="Total 3 7 3 23 3" xfId="47156"/>
    <cellStyle name="Total 3 7 3 24" xfId="12686"/>
    <cellStyle name="Total 3 7 3 24 2" xfId="30246"/>
    <cellStyle name="Total 3 7 3 24 3" xfId="47734"/>
    <cellStyle name="Total 3 7 3 25" xfId="13262"/>
    <cellStyle name="Total 3 7 3 25 2" xfId="30822"/>
    <cellStyle name="Total 3 7 3 25 3" xfId="48310"/>
    <cellStyle name="Total 3 7 3 26" xfId="13838"/>
    <cellStyle name="Total 3 7 3 26 2" xfId="31398"/>
    <cellStyle name="Total 3 7 3 26 3" xfId="48886"/>
    <cellStyle name="Total 3 7 3 27" xfId="14412"/>
    <cellStyle name="Total 3 7 3 27 2" xfId="31972"/>
    <cellStyle name="Total 3 7 3 27 3" xfId="49460"/>
    <cellStyle name="Total 3 7 3 28" xfId="14968"/>
    <cellStyle name="Total 3 7 3 28 2" xfId="32528"/>
    <cellStyle name="Total 3 7 3 28 3" xfId="50016"/>
    <cellStyle name="Total 3 7 3 29" xfId="15525"/>
    <cellStyle name="Total 3 7 3 29 2" xfId="33085"/>
    <cellStyle name="Total 3 7 3 29 3" xfId="50573"/>
    <cellStyle name="Total 3 7 3 3" xfId="1884"/>
    <cellStyle name="Total 3 7 3 3 2" xfId="19476"/>
    <cellStyle name="Total 3 7 3 3 3" xfId="36964"/>
    <cellStyle name="Total 3 7 3 30" xfId="16083"/>
    <cellStyle name="Total 3 7 3 30 2" xfId="33643"/>
    <cellStyle name="Total 3 7 3 30 3" xfId="51131"/>
    <cellStyle name="Total 3 7 3 31" xfId="16631"/>
    <cellStyle name="Total 3 7 3 31 2" xfId="34191"/>
    <cellStyle name="Total 3 7 3 31 3" xfId="51679"/>
    <cellStyle name="Total 3 7 3 32" xfId="17164"/>
    <cellStyle name="Total 3 7 3 32 2" xfId="34724"/>
    <cellStyle name="Total 3 7 3 32 3" xfId="52212"/>
    <cellStyle name="Total 3 7 3 33" xfId="17685"/>
    <cellStyle name="Total 3 7 3 33 2" xfId="35245"/>
    <cellStyle name="Total 3 7 3 33 3" xfId="52733"/>
    <cellStyle name="Total 3 7 3 34" xfId="18289"/>
    <cellStyle name="Total 3 7 3 35" xfId="35777"/>
    <cellStyle name="Total 3 7 3 36" xfId="53503"/>
    <cellStyle name="Total 3 7 3 37" xfId="53893"/>
    <cellStyle name="Total 3 7 3 4" xfId="2319"/>
    <cellStyle name="Total 3 7 3 4 2" xfId="19911"/>
    <cellStyle name="Total 3 7 3 4 3" xfId="37399"/>
    <cellStyle name="Total 3 7 3 5" xfId="2755"/>
    <cellStyle name="Total 3 7 3 5 2" xfId="20347"/>
    <cellStyle name="Total 3 7 3 5 3" xfId="37835"/>
    <cellStyle name="Total 3 7 3 6" xfId="2452"/>
    <cellStyle name="Total 3 7 3 6 2" xfId="20044"/>
    <cellStyle name="Total 3 7 3 6 3" xfId="37532"/>
    <cellStyle name="Total 3 7 3 7" xfId="3605"/>
    <cellStyle name="Total 3 7 3 7 2" xfId="21197"/>
    <cellStyle name="Total 3 7 3 7 3" xfId="38685"/>
    <cellStyle name="Total 3 7 3 8" xfId="4030"/>
    <cellStyle name="Total 3 7 3 8 2" xfId="21622"/>
    <cellStyle name="Total 3 7 3 8 3" xfId="39110"/>
    <cellStyle name="Total 3 7 3 9" xfId="4451"/>
    <cellStyle name="Total 3 7 3 9 2" xfId="22043"/>
    <cellStyle name="Total 3 7 3 9 3" xfId="39531"/>
    <cellStyle name="Total 3 7 30" xfId="13952"/>
    <cellStyle name="Total 3 7 30 2" xfId="31512"/>
    <cellStyle name="Total 3 7 30 3" xfId="49000"/>
    <cellStyle name="Total 3 7 31" xfId="14512"/>
    <cellStyle name="Total 3 7 31 2" xfId="32072"/>
    <cellStyle name="Total 3 7 31 3" xfId="49560"/>
    <cellStyle name="Total 3 7 32" xfId="15067"/>
    <cellStyle name="Total 3 7 32 2" xfId="32627"/>
    <cellStyle name="Total 3 7 32 3" xfId="50115"/>
    <cellStyle name="Total 3 7 33" xfId="15632"/>
    <cellStyle name="Total 3 7 33 2" xfId="33192"/>
    <cellStyle name="Total 3 7 33 3" xfId="50680"/>
    <cellStyle name="Total 3 7 34" xfId="16179"/>
    <cellStyle name="Total 3 7 34 2" xfId="33739"/>
    <cellStyle name="Total 3 7 34 3" xfId="51227"/>
    <cellStyle name="Total 3 7 35" xfId="16730"/>
    <cellStyle name="Total 3 7 35 2" xfId="34290"/>
    <cellStyle name="Total 3 7 35 3" xfId="51778"/>
    <cellStyle name="Total 3 7 36" xfId="17251"/>
    <cellStyle name="Total 3 7 36 2" xfId="34811"/>
    <cellStyle name="Total 3 7 36 3" xfId="52299"/>
    <cellStyle name="Total 3 7 37" xfId="17855"/>
    <cellStyle name="Total 3 7 38" xfId="35343"/>
    <cellStyle name="Total 3 7 39" xfId="53246"/>
    <cellStyle name="Total 3 7 4" xfId="698"/>
    <cellStyle name="Total 3 7 4 10" xfId="10760"/>
    <cellStyle name="Total 3 7 4 10 2" xfId="28320"/>
    <cellStyle name="Total 3 7 4 10 3" xfId="45808"/>
    <cellStyle name="Total 3 7 4 11" xfId="11270"/>
    <cellStyle name="Total 3 7 4 11 2" xfId="28830"/>
    <cellStyle name="Total 3 7 4 11 3" xfId="46318"/>
    <cellStyle name="Total 3 7 4 12" xfId="11851"/>
    <cellStyle name="Total 3 7 4 12 2" xfId="29411"/>
    <cellStyle name="Total 3 7 4 12 3" xfId="46899"/>
    <cellStyle name="Total 3 7 4 13" xfId="12429"/>
    <cellStyle name="Total 3 7 4 13 2" xfId="29989"/>
    <cellStyle name="Total 3 7 4 13 3" xfId="47477"/>
    <cellStyle name="Total 3 7 4 14" xfId="13005"/>
    <cellStyle name="Total 3 7 4 14 2" xfId="30565"/>
    <cellStyle name="Total 3 7 4 14 3" xfId="48053"/>
    <cellStyle name="Total 3 7 4 15" xfId="13581"/>
    <cellStyle name="Total 3 7 4 15 2" xfId="31141"/>
    <cellStyle name="Total 3 7 4 15 3" xfId="48629"/>
    <cellStyle name="Total 3 7 4 16" xfId="14155"/>
    <cellStyle name="Total 3 7 4 16 2" xfId="31715"/>
    <cellStyle name="Total 3 7 4 16 3" xfId="49203"/>
    <cellStyle name="Total 3 7 4 17" xfId="14711"/>
    <cellStyle name="Total 3 7 4 17 2" xfId="32271"/>
    <cellStyle name="Total 3 7 4 17 3" xfId="49759"/>
    <cellStyle name="Total 3 7 4 18" xfId="15268"/>
    <cellStyle name="Total 3 7 4 18 2" xfId="32828"/>
    <cellStyle name="Total 3 7 4 18 3" xfId="50316"/>
    <cellStyle name="Total 3 7 4 19" xfId="15826"/>
    <cellStyle name="Total 3 7 4 19 2" xfId="33386"/>
    <cellStyle name="Total 3 7 4 19 3" xfId="50874"/>
    <cellStyle name="Total 3 7 4 2" xfId="6161"/>
    <cellStyle name="Total 3 7 4 2 2" xfId="23721"/>
    <cellStyle name="Total 3 7 4 2 3" xfId="41209"/>
    <cellStyle name="Total 3 7 4 20" xfId="16374"/>
    <cellStyle name="Total 3 7 4 20 2" xfId="33934"/>
    <cellStyle name="Total 3 7 4 20 3" xfId="51422"/>
    <cellStyle name="Total 3 7 4 21" xfId="16907"/>
    <cellStyle name="Total 3 7 4 21 2" xfId="34467"/>
    <cellStyle name="Total 3 7 4 21 3" xfId="51955"/>
    <cellStyle name="Total 3 7 4 22" xfId="17428"/>
    <cellStyle name="Total 3 7 4 22 2" xfId="34988"/>
    <cellStyle name="Total 3 7 4 22 3" xfId="52476"/>
    <cellStyle name="Total 3 7 4 23" xfId="18032"/>
    <cellStyle name="Total 3 7 4 24" xfId="35520"/>
    <cellStyle name="Total 3 7 4 3" xfId="6762"/>
    <cellStyle name="Total 3 7 4 3 2" xfId="24322"/>
    <cellStyle name="Total 3 7 4 3 3" xfId="41810"/>
    <cellStyle name="Total 3 7 4 4" xfId="7342"/>
    <cellStyle name="Total 3 7 4 4 2" xfId="24902"/>
    <cellStyle name="Total 3 7 4 4 3" xfId="42390"/>
    <cellStyle name="Total 3 7 4 5" xfId="7910"/>
    <cellStyle name="Total 3 7 4 5 2" xfId="25470"/>
    <cellStyle name="Total 3 7 4 5 3" xfId="42958"/>
    <cellStyle name="Total 3 7 4 6" xfId="8478"/>
    <cellStyle name="Total 3 7 4 6 2" xfId="26038"/>
    <cellStyle name="Total 3 7 4 6 3" xfId="43526"/>
    <cellStyle name="Total 3 7 4 7" xfId="9046"/>
    <cellStyle name="Total 3 7 4 7 2" xfId="26606"/>
    <cellStyle name="Total 3 7 4 7 3" xfId="44094"/>
    <cellStyle name="Total 3 7 4 8" xfId="9614"/>
    <cellStyle name="Total 3 7 4 8 2" xfId="27174"/>
    <cellStyle name="Total 3 7 4 8 3" xfId="44662"/>
    <cellStyle name="Total 3 7 4 9" xfId="10193"/>
    <cellStyle name="Total 3 7 4 9 2" xfId="27753"/>
    <cellStyle name="Total 3 7 4 9 3" xfId="45241"/>
    <cellStyle name="Total 3 7 40" xfId="53591"/>
    <cellStyle name="Total 3 7 5" xfId="1191"/>
    <cellStyle name="Total 3 7 5 2" xfId="18783"/>
    <cellStyle name="Total 3 7 5 3" xfId="36271"/>
    <cellStyle name="Total 3 7 6" xfId="1627"/>
    <cellStyle name="Total 3 7 6 2" xfId="19219"/>
    <cellStyle name="Total 3 7 6 3" xfId="36707"/>
    <cellStyle name="Total 3 7 7" xfId="2062"/>
    <cellStyle name="Total 3 7 7 2" xfId="19654"/>
    <cellStyle name="Total 3 7 7 3" xfId="37142"/>
    <cellStyle name="Total 3 7 8" xfId="2498"/>
    <cellStyle name="Total 3 7 8 2" xfId="20090"/>
    <cellStyle name="Total 3 7 8 3" xfId="37578"/>
    <cellStyle name="Total 3 7 9" xfId="2958"/>
    <cellStyle name="Total 3 7 9 2" xfId="20550"/>
    <cellStyle name="Total 3 7 9 3" xfId="38038"/>
    <cellStyle name="Total 3 8" xfId="274"/>
    <cellStyle name="Total 3 8 10" xfId="3362"/>
    <cellStyle name="Total 3 8 10 2" xfId="20954"/>
    <cellStyle name="Total 3 8 10 3" xfId="38442"/>
    <cellStyle name="Total 3 8 11" xfId="3787"/>
    <cellStyle name="Total 3 8 11 2" xfId="21379"/>
    <cellStyle name="Total 3 8 11 3" xfId="38867"/>
    <cellStyle name="Total 3 8 12" xfId="4208"/>
    <cellStyle name="Total 3 8 12 2" xfId="21800"/>
    <cellStyle name="Total 3 8 12 3" xfId="39288"/>
    <cellStyle name="Total 3 8 13" xfId="4629"/>
    <cellStyle name="Total 3 8 13 2" xfId="22221"/>
    <cellStyle name="Total 3 8 13 3" xfId="39709"/>
    <cellStyle name="Total 3 8 14" xfId="5030"/>
    <cellStyle name="Total 3 8 14 2" xfId="22622"/>
    <cellStyle name="Total 3 8 14 3" xfId="40110"/>
    <cellStyle name="Total 3 8 15" xfId="5430"/>
    <cellStyle name="Total 3 8 15 2" xfId="23022"/>
    <cellStyle name="Total 3 8 15 3" xfId="40510"/>
    <cellStyle name="Total 3 8 16" xfId="5966"/>
    <cellStyle name="Total 3 8 16 2" xfId="23558"/>
    <cellStyle name="Total 3 8 16 3" xfId="41046"/>
    <cellStyle name="Total 3 8 17" xfId="6567"/>
    <cellStyle name="Total 3 8 17 2" xfId="24127"/>
    <cellStyle name="Total 3 8 17 3" xfId="41615"/>
    <cellStyle name="Total 3 8 18" xfId="7147"/>
    <cellStyle name="Total 3 8 18 2" xfId="24707"/>
    <cellStyle name="Total 3 8 18 3" xfId="42195"/>
    <cellStyle name="Total 3 8 19" xfId="7715"/>
    <cellStyle name="Total 3 8 19 2" xfId="25275"/>
    <cellStyle name="Total 3 8 19 3" xfId="42763"/>
    <cellStyle name="Total 3 8 2" xfId="849"/>
    <cellStyle name="Total 3 8 2 10" xfId="4766"/>
    <cellStyle name="Total 3 8 2 10 2" xfId="22358"/>
    <cellStyle name="Total 3 8 2 10 3" xfId="39846"/>
    <cellStyle name="Total 3 8 2 11" xfId="5167"/>
    <cellStyle name="Total 3 8 2 11 2" xfId="22759"/>
    <cellStyle name="Total 3 8 2 11 3" xfId="40247"/>
    <cellStyle name="Total 3 8 2 12" xfId="5567"/>
    <cellStyle name="Total 3 8 2 12 2" xfId="23159"/>
    <cellStyle name="Total 3 8 2 12 3" xfId="40647"/>
    <cellStyle name="Total 3 8 2 13" xfId="6312"/>
    <cellStyle name="Total 3 8 2 13 2" xfId="23872"/>
    <cellStyle name="Total 3 8 2 13 3" xfId="41360"/>
    <cellStyle name="Total 3 8 2 14" xfId="6913"/>
    <cellStyle name="Total 3 8 2 14 2" xfId="24473"/>
    <cellStyle name="Total 3 8 2 14 3" xfId="41961"/>
    <cellStyle name="Total 3 8 2 15" xfId="7493"/>
    <cellStyle name="Total 3 8 2 15 2" xfId="25053"/>
    <cellStyle name="Total 3 8 2 15 3" xfId="42541"/>
    <cellStyle name="Total 3 8 2 16" xfId="8061"/>
    <cellStyle name="Total 3 8 2 16 2" xfId="25621"/>
    <cellStyle name="Total 3 8 2 16 3" xfId="43109"/>
    <cellStyle name="Total 3 8 2 17" xfId="8629"/>
    <cellStyle name="Total 3 8 2 17 2" xfId="26189"/>
    <cellStyle name="Total 3 8 2 17 3" xfId="43677"/>
    <cellStyle name="Total 3 8 2 18" xfId="9197"/>
    <cellStyle name="Total 3 8 2 18 2" xfId="26757"/>
    <cellStyle name="Total 3 8 2 18 3" xfId="44245"/>
    <cellStyle name="Total 3 8 2 19" xfId="9765"/>
    <cellStyle name="Total 3 8 2 19 2" xfId="27325"/>
    <cellStyle name="Total 3 8 2 19 3" xfId="44813"/>
    <cellStyle name="Total 3 8 2 2" xfId="1342"/>
    <cellStyle name="Total 3 8 2 2 2" xfId="18934"/>
    <cellStyle name="Total 3 8 2 2 3" xfId="36422"/>
    <cellStyle name="Total 3 8 2 20" xfId="10344"/>
    <cellStyle name="Total 3 8 2 20 2" xfId="27904"/>
    <cellStyle name="Total 3 8 2 20 3" xfId="45392"/>
    <cellStyle name="Total 3 8 2 21" xfId="10911"/>
    <cellStyle name="Total 3 8 2 21 2" xfId="28471"/>
    <cellStyle name="Total 3 8 2 21 3" xfId="45959"/>
    <cellStyle name="Total 3 8 2 22" xfId="11421"/>
    <cellStyle name="Total 3 8 2 22 2" xfId="28981"/>
    <cellStyle name="Total 3 8 2 22 3" xfId="46469"/>
    <cellStyle name="Total 3 8 2 23" xfId="12002"/>
    <cellStyle name="Total 3 8 2 23 2" xfId="29562"/>
    <cellStyle name="Total 3 8 2 23 3" xfId="47050"/>
    <cellStyle name="Total 3 8 2 24" xfId="12580"/>
    <cellStyle name="Total 3 8 2 24 2" xfId="30140"/>
    <cellStyle name="Total 3 8 2 24 3" xfId="47628"/>
    <cellStyle name="Total 3 8 2 25" xfId="13156"/>
    <cellStyle name="Total 3 8 2 25 2" xfId="30716"/>
    <cellStyle name="Total 3 8 2 25 3" xfId="48204"/>
    <cellStyle name="Total 3 8 2 26" xfId="13732"/>
    <cellStyle name="Total 3 8 2 26 2" xfId="31292"/>
    <cellStyle name="Total 3 8 2 26 3" xfId="48780"/>
    <cellStyle name="Total 3 8 2 27" xfId="14306"/>
    <cellStyle name="Total 3 8 2 27 2" xfId="31866"/>
    <cellStyle name="Total 3 8 2 27 3" xfId="49354"/>
    <cellStyle name="Total 3 8 2 28" xfId="14862"/>
    <cellStyle name="Total 3 8 2 28 2" xfId="32422"/>
    <cellStyle name="Total 3 8 2 28 3" xfId="49910"/>
    <cellStyle name="Total 3 8 2 29" xfId="15419"/>
    <cellStyle name="Total 3 8 2 29 2" xfId="32979"/>
    <cellStyle name="Total 3 8 2 29 3" xfId="50467"/>
    <cellStyle name="Total 3 8 2 3" xfId="1778"/>
    <cellStyle name="Total 3 8 2 3 2" xfId="19370"/>
    <cellStyle name="Total 3 8 2 3 3" xfId="36858"/>
    <cellStyle name="Total 3 8 2 30" xfId="15977"/>
    <cellStyle name="Total 3 8 2 30 2" xfId="33537"/>
    <cellStyle name="Total 3 8 2 30 3" xfId="51025"/>
    <cellStyle name="Total 3 8 2 31" xfId="16525"/>
    <cellStyle name="Total 3 8 2 31 2" xfId="34085"/>
    <cellStyle name="Total 3 8 2 31 3" xfId="51573"/>
    <cellStyle name="Total 3 8 2 32" xfId="17058"/>
    <cellStyle name="Total 3 8 2 32 2" xfId="34618"/>
    <cellStyle name="Total 3 8 2 32 3" xfId="52106"/>
    <cellStyle name="Total 3 8 2 33" xfId="17579"/>
    <cellStyle name="Total 3 8 2 33 2" xfId="35139"/>
    <cellStyle name="Total 3 8 2 33 3" xfId="52627"/>
    <cellStyle name="Total 3 8 2 34" xfId="18183"/>
    <cellStyle name="Total 3 8 2 35" xfId="35671"/>
    <cellStyle name="Total 3 8 2 36" xfId="53397"/>
    <cellStyle name="Total 3 8 2 37" xfId="53729"/>
    <cellStyle name="Total 3 8 2 4" xfId="2213"/>
    <cellStyle name="Total 3 8 2 4 2" xfId="19805"/>
    <cellStyle name="Total 3 8 2 4 3" xfId="37293"/>
    <cellStyle name="Total 3 8 2 5" xfId="2649"/>
    <cellStyle name="Total 3 8 2 5 2" xfId="20241"/>
    <cellStyle name="Total 3 8 2 5 3" xfId="37729"/>
    <cellStyle name="Total 3 8 2 6" xfId="462"/>
    <cellStyle name="Total 3 8 2 6 2" xfId="18509"/>
    <cellStyle name="Total 3 8 2 6 3" xfId="35997"/>
    <cellStyle name="Total 3 8 2 7" xfId="3499"/>
    <cellStyle name="Total 3 8 2 7 2" xfId="21091"/>
    <cellStyle name="Total 3 8 2 7 3" xfId="38579"/>
    <cellStyle name="Total 3 8 2 8" xfId="3924"/>
    <cellStyle name="Total 3 8 2 8 2" xfId="21516"/>
    <cellStyle name="Total 3 8 2 8 3" xfId="39004"/>
    <cellStyle name="Total 3 8 2 9" xfId="4345"/>
    <cellStyle name="Total 3 8 2 9 2" xfId="21937"/>
    <cellStyle name="Total 3 8 2 9 3" xfId="39425"/>
    <cellStyle name="Total 3 8 20" xfId="8283"/>
    <cellStyle name="Total 3 8 20 2" xfId="25843"/>
    <cellStyle name="Total 3 8 20 3" xfId="43331"/>
    <cellStyle name="Total 3 8 21" xfId="8851"/>
    <cellStyle name="Total 3 8 21 2" xfId="26411"/>
    <cellStyle name="Total 3 8 21 3" xfId="43899"/>
    <cellStyle name="Total 3 8 22" xfId="9419"/>
    <cellStyle name="Total 3 8 22 2" xfId="26979"/>
    <cellStyle name="Total 3 8 22 3" xfId="44467"/>
    <cellStyle name="Total 3 8 23" xfId="9999"/>
    <cellStyle name="Total 3 8 23 2" xfId="27559"/>
    <cellStyle name="Total 3 8 23 3" xfId="45047"/>
    <cellStyle name="Total 3 8 24" xfId="10566"/>
    <cellStyle name="Total 3 8 24 2" xfId="28126"/>
    <cellStyle name="Total 3 8 24 3" xfId="45614"/>
    <cellStyle name="Total 3 8 25" xfId="11077"/>
    <cellStyle name="Total 3 8 25 2" xfId="28637"/>
    <cellStyle name="Total 3 8 25 3" xfId="46125"/>
    <cellStyle name="Total 3 8 26" xfId="11656"/>
    <cellStyle name="Total 3 8 26 2" xfId="29216"/>
    <cellStyle name="Total 3 8 26 3" xfId="46704"/>
    <cellStyle name="Total 3 8 27" xfId="12234"/>
    <cellStyle name="Total 3 8 27 2" xfId="29794"/>
    <cellStyle name="Total 3 8 27 3" xfId="47282"/>
    <cellStyle name="Total 3 8 28" xfId="12813"/>
    <cellStyle name="Total 3 8 28 2" xfId="30373"/>
    <cellStyle name="Total 3 8 28 3" xfId="47861"/>
    <cellStyle name="Total 3 8 29" xfId="13389"/>
    <cellStyle name="Total 3 8 29 2" xfId="30949"/>
    <cellStyle name="Total 3 8 29 3" xfId="48437"/>
    <cellStyle name="Total 3 8 3" xfId="969"/>
    <cellStyle name="Total 3 8 3 10" xfId="4886"/>
    <cellStyle name="Total 3 8 3 10 2" xfId="22478"/>
    <cellStyle name="Total 3 8 3 10 3" xfId="39966"/>
    <cellStyle name="Total 3 8 3 11" xfId="5287"/>
    <cellStyle name="Total 3 8 3 11 2" xfId="22879"/>
    <cellStyle name="Total 3 8 3 11 3" xfId="40367"/>
    <cellStyle name="Total 3 8 3 12" xfId="5687"/>
    <cellStyle name="Total 3 8 3 12 2" xfId="23279"/>
    <cellStyle name="Total 3 8 3 12 3" xfId="40767"/>
    <cellStyle name="Total 3 8 3 13" xfId="6432"/>
    <cellStyle name="Total 3 8 3 13 2" xfId="23992"/>
    <cellStyle name="Total 3 8 3 13 3" xfId="41480"/>
    <cellStyle name="Total 3 8 3 14" xfId="7033"/>
    <cellStyle name="Total 3 8 3 14 2" xfId="24593"/>
    <cellStyle name="Total 3 8 3 14 3" xfId="42081"/>
    <cellStyle name="Total 3 8 3 15" xfId="7613"/>
    <cellStyle name="Total 3 8 3 15 2" xfId="25173"/>
    <cellStyle name="Total 3 8 3 15 3" xfId="42661"/>
    <cellStyle name="Total 3 8 3 16" xfId="8181"/>
    <cellStyle name="Total 3 8 3 16 2" xfId="25741"/>
    <cellStyle name="Total 3 8 3 16 3" xfId="43229"/>
    <cellStyle name="Total 3 8 3 17" xfId="8749"/>
    <cellStyle name="Total 3 8 3 17 2" xfId="26309"/>
    <cellStyle name="Total 3 8 3 17 3" xfId="43797"/>
    <cellStyle name="Total 3 8 3 18" xfId="9317"/>
    <cellStyle name="Total 3 8 3 18 2" xfId="26877"/>
    <cellStyle name="Total 3 8 3 18 3" xfId="44365"/>
    <cellStyle name="Total 3 8 3 19" xfId="9885"/>
    <cellStyle name="Total 3 8 3 19 2" xfId="27445"/>
    <cellStyle name="Total 3 8 3 19 3" xfId="44933"/>
    <cellStyle name="Total 3 8 3 2" xfId="1462"/>
    <cellStyle name="Total 3 8 3 2 2" xfId="19054"/>
    <cellStyle name="Total 3 8 3 2 3" xfId="36542"/>
    <cellStyle name="Total 3 8 3 20" xfId="10464"/>
    <cellStyle name="Total 3 8 3 20 2" xfId="28024"/>
    <cellStyle name="Total 3 8 3 20 3" xfId="45512"/>
    <cellStyle name="Total 3 8 3 21" xfId="11031"/>
    <cellStyle name="Total 3 8 3 21 2" xfId="28591"/>
    <cellStyle name="Total 3 8 3 21 3" xfId="46079"/>
    <cellStyle name="Total 3 8 3 22" xfId="11541"/>
    <cellStyle name="Total 3 8 3 22 2" xfId="29101"/>
    <cellStyle name="Total 3 8 3 22 3" xfId="46589"/>
    <cellStyle name="Total 3 8 3 23" xfId="12122"/>
    <cellStyle name="Total 3 8 3 23 2" xfId="29682"/>
    <cellStyle name="Total 3 8 3 23 3" xfId="47170"/>
    <cellStyle name="Total 3 8 3 24" xfId="12700"/>
    <cellStyle name="Total 3 8 3 24 2" xfId="30260"/>
    <cellStyle name="Total 3 8 3 24 3" xfId="47748"/>
    <cellStyle name="Total 3 8 3 25" xfId="13276"/>
    <cellStyle name="Total 3 8 3 25 2" xfId="30836"/>
    <cellStyle name="Total 3 8 3 25 3" xfId="48324"/>
    <cellStyle name="Total 3 8 3 26" xfId="13852"/>
    <cellStyle name="Total 3 8 3 26 2" xfId="31412"/>
    <cellStyle name="Total 3 8 3 26 3" xfId="48900"/>
    <cellStyle name="Total 3 8 3 27" xfId="14426"/>
    <cellStyle name="Total 3 8 3 27 2" xfId="31986"/>
    <cellStyle name="Total 3 8 3 27 3" xfId="49474"/>
    <cellStyle name="Total 3 8 3 28" xfId="14982"/>
    <cellStyle name="Total 3 8 3 28 2" xfId="32542"/>
    <cellStyle name="Total 3 8 3 28 3" xfId="50030"/>
    <cellStyle name="Total 3 8 3 29" xfId="15539"/>
    <cellStyle name="Total 3 8 3 29 2" xfId="33099"/>
    <cellStyle name="Total 3 8 3 29 3" xfId="50587"/>
    <cellStyle name="Total 3 8 3 3" xfId="1898"/>
    <cellStyle name="Total 3 8 3 3 2" xfId="19490"/>
    <cellStyle name="Total 3 8 3 3 3" xfId="36978"/>
    <cellStyle name="Total 3 8 3 30" xfId="16097"/>
    <cellStyle name="Total 3 8 3 30 2" xfId="33657"/>
    <cellStyle name="Total 3 8 3 30 3" xfId="51145"/>
    <cellStyle name="Total 3 8 3 31" xfId="16645"/>
    <cellStyle name="Total 3 8 3 31 2" xfId="34205"/>
    <cellStyle name="Total 3 8 3 31 3" xfId="51693"/>
    <cellStyle name="Total 3 8 3 32" xfId="17178"/>
    <cellStyle name="Total 3 8 3 32 2" xfId="34738"/>
    <cellStyle name="Total 3 8 3 32 3" xfId="52226"/>
    <cellStyle name="Total 3 8 3 33" xfId="17699"/>
    <cellStyle name="Total 3 8 3 33 2" xfId="35259"/>
    <cellStyle name="Total 3 8 3 33 3" xfId="52747"/>
    <cellStyle name="Total 3 8 3 34" xfId="18303"/>
    <cellStyle name="Total 3 8 3 35" xfId="35791"/>
    <cellStyle name="Total 3 8 3 36" xfId="53517"/>
    <cellStyle name="Total 3 8 3 37" xfId="53907"/>
    <cellStyle name="Total 3 8 3 4" xfId="2333"/>
    <cellStyle name="Total 3 8 3 4 2" xfId="19925"/>
    <cellStyle name="Total 3 8 3 4 3" xfId="37413"/>
    <cellStyle name="Total 3 8 3 5" xfId="2769"/>
    <cellStyle name="Total 3 8 3 5 2" xfId="20361"/>
    <cellStyle name="Total 3 8 3 5 3" xfId="37849"/>
    <cellStyle name="Total 3 8 3 6" xfId="1082"/>
    <cellStyle name="Total 3 8 3 6 2" xfId="18698"/>
    <cellStyle name="Total 3 8 3 6 3" xfId="36186"/>
    <cellStyle name="Total 3 8 3 7" xfId="3619"/>
    <cellStyle name="Total 3 8 3 7 2" xfId="21211"/>
    <cellStyle name="Total 3 8 3 7 3" xfId="38699"/>
    <cellStyle name="Total 3 8 3 8" xfId="4044"/>
    <cellStyle name="Total 3 8 3 8 2" xfId="21636"/>
    <cellStyle name="Total 3 8 3 8 3" xfId="39124"/>
    <cellStyle name="Total 3 8 3 9" xfId="4465"/>
    <cellStyle name="Total 3 8 3 9 2" xfId="22057"/>
    <cellStyle name="Total 3 8 3 9 3" xfId="39545"/>
    <cellStyle name="Total 3 8 30" xfId="13966"/>
    <cellStyle name="Total 3 8 30 2" xfId="31526"/>
    <cellStyle name="Total 3 8 30 3" xfId="49014"/>
    <cellStyle name="Total 3 8 31" xfId="14526"/>
    <cellStyle name="Total 3 8 31 2" xfId="32086"/>
    <cellStyle name="Total 3 8 31 3" xfId="49574"/>
    <cellStyle name="Total 3 8 32" xfId="15081"/>
    <cellStyle name="Total 3 8 32 2" xfId="32641"/>
    <cellStyle name="Total 3 8 32 3" xfId="50129"/>
    <cellStyle name="Total 3 8 33" xfId="15646"/>
    <cellStyle name="Total 3 8 33 2" xfId="33206"/>
    <cellStyle name="Total 3 8 33 3" xfId="50694"/>
    <cellStyle name="Total 3 8 34" xfId="16193"/>
    <cellStyle name="Total 3 8 34 2" xfId="33753"/>
    <cellStyle name="Total 3 8 34 3" xfId="51241"/>
    <cellStyle name="Total 3 8 35" xfId="16744"/>
    <cellStyle name="Total 3 8 35 2" xfId="34304"/>
    <cellStyle name="Total 3 8 35 3" xfId="51792"/>
    <cellStyle name="Total 3 8 36" xfId="17265"/>
    <cellStyle name="Total 3 8 36 2" xfId="34825"/>
    <cellStyle name="Total 3 8 36 3" xfId="52313"/>
    <cellStyle name="Total 3 8 37" xfId="17869"/>
    <cellStyle name="Total 3 8 38" xfId="35357"/>
    <cellStyle name="Total 3 8 39" xfId="53260"/>
    <cellStyle name="Total 3 8 4" xfId="712"/>
    <cellStyle name="Total 3 8 4 10" xfId="10774"/>
    <cellStyle name="Total 3 8 4 10 2" xfId="28334"/>
    <cellStyle name="Total 3 8 4 10 3" xfId="45822"/>
    <cellStyle name="Total 3 8 4 11" xfId="11284"/>
    <cellStyle name="Total 3 8 4 11 2" xfId="28844"/>
    <cellStyle name="Total 3 8 4 11 3" xfId="46332"/>
    <cellStyle name="Total 3 8 4 12" xfId="11865"/>
    <cellStyle name="Total 3 8 4 12 2" xfId="29425"/>
    <cellStyle name="Total 3 8 4 12 3" xfId="46913"/>
    <cellStyle name="Total 3 8 4 13" xfId="12443"/>
    <cellStyle name="Total 3 8 4 13 2" xfId="30003"/>
    <cellStyle name="Total 3 8 4 13 3" xfId="47491"/>
    <cellStyle name="Total 3 8 4 14" xfId="13019"/>
    <cellStyle name="Total 3 8 4 14 2" xfId="30579"/>
    <cellStyle name="Total 3 8 4 14 3" xfId="48067"/>
    <cellStyle name="Total 3 8 4 15" xfId="13595"/>
    <cellStyle name="Total 3 8 4 15 2" xfId="31155"/>
    <cellStyle name="Total 3 8 4 15 3" xfId="48643"/>
    <cellStyle name="Total 3 8 4 16" xfId="14169"/>
    <cellStyle name="Total 3 8 4 16 2" xfId="31729"/>
    <cellStyle name="Total 3 8 4 16 3" xfId="49217"/>
    <cellStyle name="Total 3 8 4 17" xfId="14725"/>
    <cellStyle name="Total 3 8 4 17 2" xfId="32285"/>
    <cellStyle name="Total 3 8 4 17 3" xfId="49773"/>
    <cellStyle name="Total 3 8 4 18" xfId="15282"/>
    <cellStyle name="Total 3 8 4 18 2" xfId="32842"/>
    <cellStyle name="Total 3 8 4 18 3" xfId="50330"/>
    <cellStyle name="Total 3 8 4 19" xfId="15840"/>
    <cellStyle name="Total 3 8 4 19 2" xfId="33400"/>
    <cellStyle name="Total 3 8 4 19 3" xfId="50888"/>
    <cellStyle name="Total 3 8 4 2" xfId="6175"/>
    <cellStyle name="Total 3 8 4 2 2" xfId="23735"/>
    <cellStyle name="Total 3 8 4 2 3" xfId="41223"/>
    <cellStyle name="Total 3 8 4 20" xfId="16388"/>
    <cellStyle name="Total 3 8 4 20 2" xfId="33948"/>
    <cellStyle name="Total 3 8 4 20 3" xfId="51436"/>
    <cellStyle name="Total 3 8 4 21" xfId="16921"/>
    <cellStyle name="Total 3 8 4 21 2" xfId="34481"/>
    <cellStyle name="Total 3 8 4 21 3" xfId="51969"/>
    <cellStyle name="Total 3 8 4 22" xfId="17442"/>
    <cellStyle name="Total 3 8 4 22 2" xfId="35002"/>
    <cellStyle name="Total 3 8 4 22 3" xfId="52490"/>
    <cellStyle name="Total 3 8 4 23" xfId="18046"/>
    <cellStyle name="Total 3 8 4 24" xfId="35534"/>
    <cellStyle name="Total 3 8 4 3" xfId="6776"/>
    <cellStyle name="Total 3 8 4 3 2" xfId="24336"/>
    <cellStyle name="Total 3 8 4 3 3" xfId="41824"/>
    <cellStyle name="Total 3 8 4 4" xfId="7356"/>
    <cellStyle name="Total 3 8 4 4 2" xfId="24916"/>
    <cellStyle name="Total 3 8 4 4 3" xfId="42404"/>
    <cellStyle name="Total 3 8 4 5" xfId="7924"/>
    <cellStyle name="Total 3 8 4 5 2" xfId="25484"/>
    <cellStyle name="Total 3 8 4 5 3" xfId="42972"/>
    <cellStyle name="Total 3 8 4 6" xfId="8492"/>
    <cellStyle name="Total 3 8 4 6 2" xfId="26052"/>
    <cellStyle name="Total 3 8 4 6 3" xfId="43540"/>
    <cellStyle name="Total 3 8 4 7" xfId="9060"/>
    <cellStyle name="Total 3 8 4 7 2" xfId="26620"/>
    <cellStyle name="Total 3 8 4 7 3" xfId="44108"/>
    <cellStyle name="Total 3 8 4 8" xfId="9628"/>
    <cellStyle name="Total 3 8 4 8 2" xfId="27188"/>
    <cellStyle name="Total 3 8 4 8 3" xfId="44676"/>
    <cellStyle name="Total 3 8 4 9" xfId="10207"/>
    <cellStyle name="Total 3 8 4 9 2" xfId="27767"/>
    <cellStyle name="Total 3 8 4 9 3" xfId="45255"/>
    <cellStyle name="Total 3 8 40" xfId="53848"/>
    <cellStyle name="Total 3 8 5" xfId="1205"/>
    <cellStyle name="Total 3 8 5 2" xfId="18797"/>
    <cellStyle name="Total 3 8 5 3" xfId="36285"/>
    <cellStyle name="Total 3 8 6" xfId="1641"/>
    <cellStyle name="Total 3 8 6 2" xfId="19233"/>
    <cellStyle name="Total 3 8 6 3" xfId="36721"/>
    <cellStyle name="Total 3 8 7" xfId="2076"/>
    <cellStyle name="Total 3 8 7 2" xfId="19668"/>
    <cellStyle name="Total 3 8 7 3" xfId="37156"/>
    <cellStyle name="Total 3 8 8" xfId="2512"/>
    <cellStyle name="Total 3 8 8 2" xfId="20104"/>
    <cellStyle name="Total 3 8 8 3" xfId="37592"/>
    <cellStyle name="Total 3 8 9" xfId="1932"/>
    <cellStyle name="Total 3 8 9 2" xfId="19524"/>
    <cellStyle name="Total 3 8 9 3" xfId="37012"/>
    <cellStyle name="Total 3 9" xfId="281"/>
    <cellStyle name="Total 3 9 10" xfId="3372"/>
    <cellStyle name="Total 3 9 10 2" xfId="20964"/>
    <cellStyle name="Total 3 9 10 3" xfId="38452"/>
    <cellStyle name="Total 3 9 11" xfId="3797"/>
    <cellStyle name="Total 3 9 11 2" xfId="21389"/>
    <cellStyle name="Total 3 9 11 3" xfId="38877"/>
    <cellStyle name="Total 3 9 12" xfId="4218"/>
    <cellStyle name="Total 3 9 12 2" xfId="21810"/>
    <cellStyle name="Total 3 9 12 3" xfId="39298"/>
    <cellStyle name="Total 3 9 13" xfId="4639"/>
    <cellStyle name="Total 3 9 13 2" xfId="22231"/>
    <cellStyle name="Total 3 9 13 3" xfId="39719"/>
    <cellStyle name="Total 3 9 14" xfId="5040"/>
    <cellStyle name="Total 3 9 14 2" xfId="22632"/>
    <cellStyle name="Total 3 9 14 3" xfId="40120"/>
    <cellStyle name="Total 3 9 15" xfId="5440"/>
    <cellStyle name="Total 3 9 15 2" xfId="23032"/>
    <cellStyle name="Total 3 9 15 3" xfId="40520"/>
    <cellStyle name="Total 3 9 16" xfId="5976"/>
    <cellStyle name="Total 3 9 16 2" xfId="23568"/>
    <cellStyle name="Total 3 9 16 3" xfId="41056"/>
    <cellStyle name="Total 3 9 17" xfId="6577"/>
    <cellStyle name="Total 3 9 17 2" xfId="24137"/>
    <cellStyle name="Total 3 9 17 3" xfId="41625"/>
    <cellStyle name="Total 3 9 18" xfId="7157"/>
    <cellStyle name="Total 3 9 18 2" xfId="24717"/>
    <cellStyle name="Total 3 9 18 3" xfId="42205"/>
    <cellStyle name="Total 3 9 19" xfId="7725"/>
    <cellStyle name="Total 3 9 19 2" xfId="25285"/>
    <cellStyle name="Total 3 9 19 3" xfId="42773"/>
    <cellStyle name="Total 3 9 2" xfId="859"/>
    <cellStyle name="Total 3 9 2 10" xfId="4776"/>
    <cellStyle name="Total 3 9 2 10 2" xfId="22368"/>
    <cellStyle name="Total 3 9 2 10 3" xfId="39856"/>
    <cellStyle name="Total 3 9 2 11" xfId="5177"/>
    <cellStyle name="Total 3 9 2 11 2" xfId="22769"/>
    <cellStyle name="Total 3 9 2 11 3" xfId="40257"/>
    <cellStyle name="Total 3 9 2 12" xfId="5577"/>
    <cellStyle name="Total 3 9 2 12 2" xfId="23169"/>
    <cellStyle name="Total 3 9 2 12 3" xfId="40657"/>
    <cellStyle name="Total 3 9 2 13" xfId="6322"/>
    <cellStyle name="Total 3 9 2 13 2" xfId="23882"/>
    <cellStyle name="Total 3 9 2 13 3" xfId="41370"/>
    <cellStyle name="Total 3 9 2 14" xfId="6923"/>
    <cellStyle name="Total 3 9 2 14 2" xfId="24483"/>
    <cellStyle name="Total 3 9 2 14 3" xfId="41971"/>
    <cellStyle name="Total 3 9 2 15" xfId="7503"/>
    <cellStyle name="Total 3 9 2 15 2" xfId="25063"/>
    <cellStyle name="Total 3 9 2 15 3" xfId="42551"/>
    <cellStyle name="Total 3 9 2 16" xfId="8071"/>
    <cellStyle name="Total 3 9 2 16 2" xfId="25631"/>
    <cellStyle name="Total 3 9 2 16 3" xfId="43119"/>
    <cellStyle name="Total 3 9 2 17" xfId="8639"/>
    <cellStyle name="Total 3 9 2 17 2" xfId="26199"/>
    <cellStyle name="Total 3 9 2 17 3" xfId="43687"/>
    <cellStyle name="Total 3 9 2 18" xfId="9207"/>
    <cellStyle name="Total 3 9 2 18 2" xfId="26767"/>
    <cellStyle name="Total 3 9 2 18 3" xfId="44255"/>
    <cellStyle name="Total 3 9 2 19" xfId="9775"/>
    <cellStyle name="Total 3 9 2 19 2" xfId="27335"/>
    <cellStyle name="Total 3 9 2 19 3" xfId="44823"/>
    <cellStyle name="Total 3 9 2 2" xfId="1352"/>
    <cellStyle name="Total 3 9 2 2 2" xfId="18944"/>
    <cellStyle name="Total 3 9 2 2 3" xfId="36432"/>
    <cellStyle name="Total 3 9 2 20" xfId="10354"/>
    <cellStyle name="Total 3 9 2 20 2" xfId="27914"/>
    <cellStyle name="Total 3 9 2 20 3" xfId="45402"/>
    <cellStyle name="Total 3 9 2 21" xfId="10921"/>
    <cellStyle name="Total 3 9 2 21 2" xfId="28481"/>
    <cellStyle name="Total 3 9 2 21 3" xfId="45969"/>
    <cellStyle name="Total 3 9 2 22" xfId="11431"/>
    <cellStyle name="Total 3 9 2 22 2" xfId="28991"/>
    <cellStyle name="Total 3 9 2 22 3" xfId="46479"/>
    <cellStyle name="Total 3 9 2 23" xfId="12012"/>
    <cellStyle name="Total 3 9 2 23 2" xfId="29572"/>
    <cellStyle name="Total 3 9 2 23 3" xfId="47060"/>
    <cellStyle name="Total 3 9 2 24" xfId="12590"/>
    <cellStyle name="Total 3 9 2 24 2" xfId="30150"/>
    <cellStyle name="Total 3 9 2 24 3" xfId="47638"/>
    <cellStyle name="Total 3 9 2 25" xfId="13166"/>
    <cellStyle name="Total 3 9 2 25 2" xfId="30726"/>
    <cellStyle name="Total 3 9 2 25 3" xfId="48214"/>
    <cellStyle name="Total 3 9 2 26" xfId="13742"/>
    <cellStyle name="Total 3 9 2 26 2" xfId="31302"/>
    <cellStyle name="Total 3 9 2 26 3" xfId="48790"/>
    <cellStyle name="Total 3 9 2 27" xfId="14316"/>
    <cellStyle name="Total 3 9 2 27 2" xfId="31876"/>
    <cellStyle name="Total 3 9 2 27 3" xfId="49364"/>
    <cellStyle name="Total 3 9 2 28" xfId="14872"/>
    <cellStyle name="Total 3 9 2 28 2" xfId="32432"/>
    <cellStyle name="Total 3 9 2 28 3" xfId="49920"/>
    <cellStyle name="Total 3 9 2 29" xfId="15429"/>
    <cellStyle name="Total 3 9 2 29 2" xfId="32989"/>
    <cellStyle name="Total 3 9 2 29 3" xfId="50477"/>
    <cellStyle name="Total 3 9 2 3" xfId="1788"/>
    <cellStyle name="Total 3 9 2 3 2" xfId="19380"/>
    <cellStyle name="Total 3 9 2 3 3" xfId="36868"/>
    <cellStyle name="Total 3 9 2 30" xfId="15987"/>
    <cellStyle name="Total 3 9 2 30 2" xfId="33547"/>
    <cellStyle name="Total 3 9 2 30 3" xfId="51035"/>
    <cellStyle name="Total 3 9 2 31" xfId="16535"/>
    <cellStyle name="Total 3 9 2 31 2" xfId="34095"/>
    <cellStyle name="Total 3 9 2 31 3" xfId="51583"/>
    <cellStyle name="Total 3 9 2 32" xfId="17068"/>
    <cellStyle name="Total 3 9 2 32 2" xfId="34628"/>
    <cellStyle name="Total 3 9 2 32 3" xfId="52116"/>
    <cellStyle name="Total 3 9 2 33" xfId="17589"/>
    <cellStyle name="Total 3 9 2 33 2" xfId="35149"/>
    <cellStyle name="Total 3 9 2 33 3" xfId="52637"/>
    <cellStyle name="Total 3 9 2 34" xfId="18193"/>
    <cellStyle name="Total 3 9 2 35" xfId="35681"/>
    <cellStyle name="Total 3 9 2 36" xfId="53407"/>
    <cellStyle name="Total 3 9 2 37" xfId="53782"/>
    <cellStyle name="Total 3 9 2 4" xfId="2223"/>
    <cellStyle name="Total 3 9 2 4 2" xfId="19815"/>
    <cellStyle name="Total 3 9 2 4 3" xfId="37303"/>
    <cellStyle name="Total 3 9 2 5" xfId="2659"/>
    <cellStyle name="Total 3 9 2 5 2" xfId="20251"/>
    <cellStyle name="Total 3 9 2 5 3" xfId="37739"/>
    <cellStyle name="Total 3 9 2 6" xfId="3046"/>
    <cellStyle name="Total 3 9 2 6 2" xfId="20638"/>
    <cellStyle name="Total 3 9 2 6 3" xfId="38126"/>
    <cellStyle name="Total 3 9 2 7" xfId="3509"/>
    <cellStyle name="Total 3 9 2 7 2" xfId="21101"/>
    <cellStyle name="Total 3 9 2 7 3" xfId="38589"/>
    <cellStyle name="Total 3 9 2 8" xfId="3934"/>
    <cellStyle name="Total 3 9 2 8 2" xfId="21526"/>
    <cellStyle name="Total 3 9 2 8 3" xfId="39014"/>
    <cellStyle name="Total 3 9 2 9" xfId="4355"/>
    <cellStyle name="Total 3 9 2 9 2" xfId="21947"/>
    <cellStyle name="Total 3 9 2 9 3" xfId="39435"/>
    <cellStyle name="Total 3 9 20" xfId="8293"/>
    <cellStyle name="Total 3 9 20 2" xfId="25853"/>
    <cellStyle name="Total 3 9 20 3" xfId="43341"/>
    <cellStyle name="Total 3 9 21" xfId="8861"/>
    <cellStyle name="Total 3 9 21 2" xfId="26421"/>
    <cellStyle name="Total 3 9 21 3" xfId="43909"/>
    <cellStyle name="Total 3 9 22" xfId="9429"/>
    <cellStyle name="Total 3 9 22 2" xfId="26989"/>
    <cellStyle name="Total 3 9 22 3" xfId="44477"/>
    <cellStyle name="Total 3 9 23" xfId="10009"/>
    <cellStyle name="Total 3 9 23 2" xfId="27569"/>
    <cellStyle name="Total 3 9 23 3" xfId="45057"/>
    <cellStyle name="Total 3 9 24" xfId="10576"/>
    <cellStyle name="Total 3 9 24 2" xfId="28136"/>
    <cellStyle name="Total 3 9 24 3" xfId="45624"/>
    <cellStyle name="Total 3 9 25" xfId="11087"/>
    <cellStyle name="Total 3 9 25 2" xfId="28647"/>
    <cellStyle name="Total 3 9 25 3" xfId="46135"/>
    <cellStyle name="Total 3 9 26" xfId="11666"/>
    <cellStyle name="Total 3 9 26 2" xfId="29226"/>
    <cellStyle name="Total 3 9 26 3" xfId="46714"/>
    <cellStyle name="Total 3 9 27" xfId="12244"/>
    <cellStyle name="Total 3 9 27 2" xfId="29804"/>
    <cellStyle name="Total 3 9 27 3" xfId="47292"/>
    <cellStyle name="Total 3 9 28" xfId="12823"/>
    <cellStyle name="Total 3 9 28 2" xfId="30383"/>
    <cellStyle name="Total 3 9 28 3" xfId="47871"/>
    <cellStyle name="Total 3 9 29" xfId="13399"/>
    <cellStyle name="Total 3 9 29 2" xfId="30959"/>
    <cellStyle name="Total 3 9 29 3" xfId="48447"/>
    <cellStyle name="Total 3 9 3" xfId="979"/>
    <cellStyle name="Total 3 9 3 10" xfId="4896"/>
    <cellStyle name="Total 3 9 3 10 2" xfId="22488"/>
    <cellStyle name="Total 3 9 3 10 3" xfId="39976"/>
    <cellStyle name="Total 3 9 3 11" xfId="5297"/>
    <cellStyle name="Total 3 9 3 11 2" xfId="22889"/>
    <cellStyle name="Total 3 9 3 11 3" xfId="40377"/>
    <cellStyle name="Total 3 9 3 12" xfId="5697"/>
    <cellStyle name="Total 3 9 3 12 2" xfId="23289"/>
    <cellStyle name="Total 3 9 3 12 3" xfId="40777"/>
    <cellStyle name="Total 3 9 3 13" xfId="6442"/>
    <cellStyle name="Total 3 9 3 13 2" xfId="24002"/>
    <cellStyle name="Total 3 9 3 13 3" xfId="41490"/>
    <cellStyle name="Total 3 9 3 14" xfId="7043"/>
    <cellStyle name="Total 3 9 3 14 2" xfId="24603"/>
    <cellStyle name="Total 3 9 3 14 3" xfId="42091"/>
    <cellStyle name="Total 3 9 3 15" xfId="7623"/>
    <cellStyle name="Total 3 9 3 15 2" xfId="25183"/>
    <cellStyle name="Total 3 9 3 15 3" xfId="42671"/>
    <cellStyle name="Total 3 9 3 16" xfId="8191"/>
    <cellStyle name="Total 3 9 3 16 2" xfId="25751"/>
    <cellStyle name="Total 3 9 3 16 3" xfId="43239"/>
    <cellStyle name="Total 3 9 3 17" xfId="8759"/>
    <cellStyle name="Total 3 9 3 17 2" xfId="26319"/>
    <cellStyle name="Total 3 9 3 17 3" xfId="43807"/>
    <cellStyle name="Total 3 9 3 18" xfId="9327"/>
    <cellStyle name="Total 3 9 3 18 2" xfId="26887"/>
    <cellStyle name="Total 3 9 3 18 3" xfId="44375"/>
    <cellStyle name="Total 3 9 3 19" xfId="9895"/>
    <cellStyle name="Total 3 9 3 19 2" xfId="27455"/>
    <cellStyle name="Total 3 9 3 19 3" xfId="44943"/>
    <cellStyle name="Total 3 9 3 2" xfId="1472"/>
    <cellStyle name="Total 3 9 3 2 2" xfId="19064"/>
    <cellStyle name="Total 3 9 3 2 3" xfId="36552"/>
    <cellStyle name="Total 3 9 3 20" xfId="10474"/>
    <cellStyle name="Total 3 9 3 20 2" xfId="28034"/>
    <cellStyle name="Total 3 9 3 20 3" xfId="45522"/>
    <cellStyle name="Total 3 9 3 21" xfId="11041"/>
    <cellStyle name="Total 3 9 3 21 2" xfId="28601"/>
    <cellStyle name="Total 3 9 3 21 3" xfId="46089"/>
    <cellStyle name="Total 3 9 3 22" xfId="11551"/>
    <cellStyle name="Total 3 9 3 22 2" xfId="29111"/>
    <cellStyle name="Total 3 9 3 22 3" xfId="46599"/>
    <cellStyle name="Total 3 9 3 23" xfId="12132"/>
    <cellStyle name="Total 3 9 3 23 2" xfId="29692"/>
    <cellStyle name="Total 3 9 3 23 3" xfId="47180"/>
    <cellStyle name="Total 3 9 3 24" xfId="12710"/>
    <cellStyle name="Total 3 9 3 24 2" xfId="30270"/>
    <cellStyle name="Total 3 9 3 24 3" xfId="47758"/>
    <cellStyle name="Total 3 9 3 25" xfId="13286"/>
    <cellStyle name="Total 3 9 3 25 2" xfId="30846"/>
    <cellStyle name="Total 3 9 3 25 3" xfId="48334"/>
    <cellStyle name="Total 3 9 3 26" xfId="13862"/>
    <cellStyle name="Total 3 9 3 26 2" xfId="31422"/>
    <cellStyle name="Total 3 9 3 26 3" xfId="48910"/>
    <cellStyle name="Total 3 9 3 27" xfId="14436"/>
    <cellStyle name="Total 3 9 3 27 2" xfId="31996"/>
    <cellStyle name="Total 3 9 3 27 3" xfId="49484"/>
    <cellStyle name="Total 3 9 3 28" xfId="14992"/>
    <cellStyle name="Total 3 9 3 28 2" xfId="32552"/>
    <cellStyle name="Total 3 9 3 28 3" xfId="50040"/>
    <cellStyle name="Total 3 9 3 29" xfId="15549"/>
    <cellStyle name="Total 3 9 3 29 2" xfId="33109"/>
    <cellStyle name="Total 3 9 3 29 3" xfId="50597"/>
    <cellStyle name="Total 3 9 3 3" xfId="1908"/>
    <cellStyle name="Total 3 9 3 3 2" xfId="19500"/>
    <cellStyle name="Total 3 9 3 3 3" xfId="36988"/>
    <cellStyle name="Total 3 9 3 30" xfId="16107"/>
    <cellStyle name="Total 3 9 3 30 2" xfId="33667"/>
    <cellStyle name="Total 3 9 3 30 3" xfId="51155"/>
    <cellStyle name="Total 3 9 3 31" xfId="16655"/>
    <cellStyle name="Total 3 9 3 31 2" xfId="34215"/>
    <cellStyle name="Total 3 9 3 31 3" xfId="51703"/>
    <cellStyle name="Total 3 9 3 32" xfId="17188"/>
    <cellStyle name="Total 3 9 3 32 2" xfId="34748"/>
    <cellStyle name="Total 3 9 3 32 3" xfId="52236"/>
    <cellStyle name="Total 3 9 3 33" xfId="17709"/>
    <cellStyle name="Total 3 9 3 33 2" xfId="35269"/>
    <cellStyle name="Total 3 9 3 33 3" xfId="52757"/>
    <cellStyle name="Total 3 9 3 34" xfId="18313"/>
    <cellStyle name="Total 3 9 3 35" xfId="35801"/>
    <cellStyle name="Total 3 9 3 36" xfId="53527"/>
    <cellStyle name="Total 3 9 3 37" xfId="53917"/>
    <cellStyle name="Total 3 9 3 4" xfId="2343"/>
    <cellStyle name="Total 3 9 3 4 2" xfId="19935"/>
    <cellStyle name="Total 3 9 3 4 3" xfId="37423"/>
    <cellStyle name="Total 3 9 3 5" xfId="2779"/>
    <cellStyle name="Total 3 9 3 5 2" xfId="20371"/>
    <cellStyle name="Total 3 9 3 5 3" xfId="37859"/>
    <cellStyle name="Total 3 9 3 6" xfId="3209"/>
    <cellStyle name="Total 3 9 3 6 2" xfId="20801"/>
    <cellStyle name="Total 3 9 3 6 3" xfId="38289"/>
    <cellStyle name="Total 3 9 3 7" xfId="3629"/>
    <cellStyle name="Total 3 9 3 7 2" xfId="21221"/>
    <cellStyle name="Total 3 9 3 7 3" xfId="38709"/>
    <cellStyle name="Total 3 9 3 8" xfId="4054"/>
    <cellStyle name="Total 3 9 3 8 2" xfId="21646"/>
    <cellStyle name="Total 3 9 3 8 3" xfId="39134"/>
    <cellStyle name="Total 3 9 3 9" xfId="4475"/>
    <cellStyle name="Total 3 9 3 9 2" xfId="22067"/>
    <cellStyle name="Total 3 9 3 9 3" xfId="39555"/>
    <cellStyle name="Total 3 9 30" xfId="13976"/>
    <cellStyle name="Total 3 9 30 2" xfId="31536"/>
    <cellStyle name="Total 3 9 30 3" xfId="49024"/>
    <cellStyle name="Total 3 9 31" xfId="14536"/>
    <cellStyle name="Total 3 9 31 2" xfId="32096"/>
    <cellStyle name="Total 3 9 31 3" xfId="49584"/>
    <cellStyle name="Total 3 9 32" xfId="15091"/>
    <cellStyle name="Total 3 9 32 2" xfId="32651"/>
    <cellStyle name="Total 3 9 32 3" xfId="50139"/>
    <cellStyle name="Total 3 9 33" xfId="15656"/>
    <cellStyle name="Total 3 9 33 2" xfId="33216"/>
    <cellStyle name="Total 3 9 33 3" xfId="50704"/>
    <cellStyle name="Total 3 9 34" xfId="16203"/>
    <cellStyle name="Total 3 9 34 2" xfId="33763"/>
    <cellStyle name="Total 3 9 34 3" xfId="51251"/>
    <cellStyle name="Total 3 9 35" xfId="16754"/>
    <cellStyle name="Total 3 9 35 2" xfId="34314"/>
    <cellStyle name="Total 3 9 35 3" xfId="51802"/>
    <cellStyle name="Total 3 9 36" xfId="17275"/>
    <cellStyle name="Total 3 9 36 2" xfId="34835"/>
    <cellStyle name="Total 3 9 36 3" xfId="52323"/>
    <cellStyle name="Total 3 9 37" xfId="17879"/>
    <cellStyle name="Total 3 9 38" xfId="35367"/>
    <cellStyle name="Total 3 9 39" xfId="53270"/>
    <cellStyle name="Total 3 9 4" xfId="722"/>
    <cellStyle name="Total 3 9 4 10" xfId="10784"/>
    <cellStyle name="Total 3 9 4 10 2" xfId="28344"/>
    <cellStyle name="Total 3 9 4 10 3" xfId="45832"/>
    <cellStyle name="Total 3 9 4 11" xfId="11294"/>
    <cellStyle name="Total 3 9 4 11 2" xfId="28854"/>
    <cellStyle name="Total 3 9 4 11 3" xfId="46342"/>
    <cellStyle name="Total 3 9 4 12" xfId="11875"/>
    <cellStyle name="Total 3 9 4 12 2" xfId="29435"/>
    <cellStyle name="Total 3 9 4 12 3" xfId="46923"/>
    <cellStyle name="Total 3 9 4 13" xfId="12453"/>
    <cellStyle name="Total 3 9 4 13 2" xfId="30013"/>
    <cellStyle name="Total 3 9 4 13 3" xfId="47501"/>
    <cellStyle name="Total 3 9 4 14" xfId="13029"/>
    <cellStyle name="Total 3 9 4 14 2" xfId="30589"/>
    <cellStyle name="Total 3 9 4 14 3" xfId="48077"/>
    <cellStyle name="Total 3 9 4 15" xfId="13605"/>
    <cellStyle name="Total 3 9 4 15 2" xfId="31165"/>
    <cellStyle name="Total 3 9 4 15 3" xfId="48653"/>
    <cellStyle name="Total 3 9 4 16" xfId="14179"/>
    <cellStyle name="Total 3 9 4 16 2" xfId="31739"/>
    <cellStyle name="Total 3 9 4 16 3" xfId="49227"/>
    <cellStyle name="Total 3 9 4 17" xfId="14735"/>
    <cellStyle name="Total 3 9 4 17 2" xfId="32295"/>
    <cellStyle name="Total 3 9 4 17 3" xfId="49783"/>
    <cellStyle name="Total 3 9 4 18" xfId="15292"/>
    <cellStyle name="Total 3 9 4 18 2" xfId="32852"/>
    <cellStyle name="Total 3 9 4 18 3" xfId="50340"/>
    <cellStyle name="Total 3 9 4 19" xfId="15850"/>
    <cellStyle name="Total 3 9 4 19 2" xfId="33410"/>
    <cellStyle name="Total 3 9 4 19 3" xfId="50898"/>
    <cellStyle name="Total 3 9 4 2" xfId="6185"/>
    <cellStyle name="Total 3 9 4 2 2" xfId="23745"/>
    <cellStyle name="Total 3 9 4 2 3" xfId="41233"/>
    <cellStyle name="Total 3 9 4 20" xfId="16398"/>
    <cellStyle name="Total 3 9 4 20 2" xfId="33958"/>
    <cellStyle name="Total 3 9 4 20 3" xfId="51446"/>
    <cellStyle name="Total 3 9 4 21" xfId="16931"/>
    <cellStyle name="Total 3 9 4 21 2" xfId="34491"/>
    <cellStyle name="Total 3 9 4 21 3" xfId="51979"/>
    <cellStyle name="Total 3 9 4 22" xfId="17452"/>
    <cellStyle name="Total 3 9 4 22 2" xfId="35012"/>
    <cellStyle name="Total 3 9 4 22 3" xfId="52500"/>
    <cellStyle name="Total 3 9 4 23" xfId="18056"/>
    <cellStyle name="Total 3 9 4 24" xfId="35544"/>
    <cellStyle name="Total 3 9 4 3" xfId="6786"/>
    <cellStyle name="Total 3 9 4 3 2" xfId="24346"/>
    <cellStyle name="Total 3 9 4 3 3" xfId="41834"/>
    <cellStyle name="Total 3 9 4 4" xfId="7366"/>
    <cellStyle name="Total 3 9 4 4 2" xfId="24926"/>
    <cellStyle name="Total 3 9 4 4 3" xfId="42414"/>
    <cellStyle name="Total 3 9 4 5" xfId="7934"/>
    <cellStyle name="Total 3 9 4 5 2" xfId="25494"/>
    <cellStyle name="Total 3 9 4 5 3" xfId="42982"/>
    <cellStyle name="Total 3 9 4 6" xfId="8502"/>
    <cellStyle name="Total 3 9 4 6 2" xfId="26062"/>
    <cellStyle name="Total 3 9 4 6 3" xfId="43550"/>
    <cellStyle name="Total 3 9 4 7" xfId="9070"/>
    <cellStyle name="Total 3 9 4 7 2" xfId="26630"/>
    <cellStyle name="Total 3 9 4 7 3" xfId="44118"/>
    <cellStyle name="Total 3 9 4 8" xfId="9638"/>
    <cellStyle name="Total 3 9 4 8 2" xfId="27198"/>
    <cellStyle name="Total 3 9 4 8 3" xfId="44686"/>
    <cellStyle name="Total 3 9 4 9" xfId="10217"/>
    <cellStyle name="Total 3 9 4 9 2" xfId="27777"/>
    <cellStyle name="Total 3 9 4 9 3" xfId="45265"/>
    <cellStyle name="Total 3 9 40" xfId="53723"/>
    <cellStyle name="Total 3 9 5" xfId="1215"/>
    <cellStyle name="Total 3 9 5 2" xfId="18807"/>
    <cellStyle name="Total 3 9 5 3" xfId="36295"/>
    <cellStyle name="Total 3 9 6" xfId="1651"/>
    <cellStyle name="Total 3 9 6 2" xfId="19243"/>
    <cellStyle name="Total 3 9 6 3" xfId="36731"/>
    <cellStyle name="Total 3 9 7" xfId="2086"/>
    <cellStyle name="Total 3 9 7 2" xfId="19678"/>
    <cellStyle name="Total 3 9 7 3" xfId="37166"/>
    <cellStyle name="Total 3 9 8" xfId="2522"/>
    <cellStyle name="Total 3 9 8 2" xfId="20114"/>
    <cellStyle name="Total 3 9 8 3" xfId="37602"/>
    <cellStyle name="Total 3 9 9" xfId="1518"/>
    <cellStyle name="Total 3 9 9 2" xfId="19110"/>
    <cellStyle name="Total 3 9 9 3" xfId="36598"/>
    <cellStyle name="TXT2" xfId="5"/>
    <cellStyle name="Warning Text 2" xfId="107"/>
    <cellStyle name="Warning Text 3" xfId="108"/>
  </cellStyles>
  <dxfs count="0"/>
  <tableStyles count="0" defaultTableStyle="TableStyleMedium9"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2362200</xdr:colOff>
      <xdr:row>12</xdr:row>
      <xdr:rowOff>0</xdr:rowOff>
    </xdr:from>
    <xdr:to>
      <xdr:col>1</xdr:col>
      <xdr:colOff>4552315</xdr:colOff>
      <xdr:row>12</xdr:row>
      <xdr:rowOff>3664585</xdr:rowOff>
    </xdr:to>
    <xdr:pic>
      <xdr:nvPicPr>
        <xdr:cNvPr id="2" name="Picture 1">
          <a:extLst>
            <a:ext uri="{FF2B5EF4-FFF2-40B4-BE49-F238E27FC236}">
              <a16:creationId xmlns:a16="http://schemas.microsoft.com/office/drawing/2014/main" id="{D8321008-7772-4B40-8016-9ABE43D138E6}"/>
            </a:ext>
          </a:extLst>
        </xdr:cNvPr>
        <xdr:cNvPicPr/>
      </xdr:nvPicPr>
      <xdr:blipFill>
        <a:blip xmlns:r="http://schemas.openxmlformats.org/officeDocument/2006/relationships" r:embed="rId1"/>
        <a:stretch>
          <a:fillRect/>
        </a:stretch>
      </xdr:blipFill>
      <xdr:spPr>
        <a:xfrm>
          <a:off x="2847975" y="3209925"/>
          <a:ext cx="2190115" cy="3664585"/>
        </a:xfrm>
        <a:prstGeom prst="rect">
          <a:avLst/>
        </a:prstGeom>
      </xdr:spPr>
    </xdr:pic>
    <xdr:clientData/>
  </xdr:twoCellAnchor>
  <xdr:twoCellAnchor editAs="oneCell">
    <xdr:from>
      <xdr:col>1</xdr:col>
      <xdr:colOff>209550</xdr:colOff>
      <xdr:row>12</xdr:row>
      <xdr:rowOff>9525</xdr:rowOff>
    </xdr:from>
    <xdr:to>
      <xdr:col>1</xdr:col>
      <xdr:colOff>2313305</xdr:colOff>
      <xdr:row>12</xdr:row>
      <xdr:rowOff>3706495</xdr:rowOff>
    </xdr:to>
    <xdr:pic>
      <xdr:nvPicPr>
        <xdr:cNvPr id="3" name="Picture 2">
          <a:extLst>
            <a:ext uri="{FF2B5EF4-FFF2-40B4-BE49-F238E27FC236}">
              <a16:creationId xmlns:a16="http://schemas.microsoft.com/office/drawing/2014/main" id="{6C6CE2B0-16C8-47BA-9945-3EE38E970474}"/>
            </a:ext>
          </a:extLst>
        </xdr:cNvPr>
        <xdr:cNvPicPr/>
      </xdr:nvPicPr>
      <xdr:blipFill rotWithShape="1">
        <a:blip xmlns:r="http://schemas.openxmlformats.org/officeDocument/2006/relationships" r:embed="rId2"/>
        <a:srcRect l="27237" r="14124"/>
        <a:stretch/>
      </xdr:blipFill>
      <xdr:spPr bwMode="auto">
        <a:xfrm>
          <a:off x="695325" y="3219450"/>
          <a:ext cx="2103755" cy="369697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2" sqref="A12"/>
    </sheetView>
  </sheetViews>
  <sheetFormatPr defaultRowHeight="15"/>
  <cols>
    <col min="1" max="1" width="172.42578125" customWidth="1"/>
  </cols>
  <sheetData>
    <row r="1" spans="1:1" ht="42" customHeight="1">
      <c r="A1" s="41" t="s">
        <v>324</v>
      </c>
    </row>
    <row r="3" spans="1:1" ht="285">
      <c r="A3" s="125" t="s">
        <v>328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W116"/>
  <sheetViews>
    <sheetView zoomScale="95" zoomScaleNormal="95" workbookViewId="0">
      <selection activeCell="M6" sqref="M6:O6"/>
    </sheetView>
  </sheetViews>
  <sheetFormatPr defaultColWidth="9.140625" defaultRowHeight="15"/>
  <cols>
    <col min="1" max="1" width="11.42578125" style="24" customWidth="1"/>
    <col min="2" max="2" width="11" style="28" customWidth="1"/>
    <col min="3" max="3" width="14" style="28" customWidth="1"/>
    <col min="4" max="6" width="9.85546875" style="19" customWidth="1"/>
    <col min="7" max="7" width="12.5703125" style="19" customWidth="1"/>
    <col min="8" max="8" width="13.28515625" style="19" customWidth="1"/>
    <col min="9" max="9" width="15.42578125" style="19" customWidth="1"/>
    <col min="10" max="10" width="15.7109375" style="19" customWidth="1"/>
    <col min="11" max="11" width="15.42578125" style="19" customWidth="1"/>
    <col min="12" max="12" width="14.42578125" style="19" customWidth="1"/>
    <col min="13" max="13" width="11" style="19" customWidth="1"/>
    <col min="14" max="14" width="10.7109375" style="19" customWidth="1"/>
    <col min="15" max="15" width="9.5703125" style="19" customWidth="1"/>
    <col min="16" max="16" width="11.5703125" style="19" customWidth="1"/>
    <col min="17" max="17" width="9.42578125" style="19" customWidth="1"/>
    <col min="18" max="18" width="10.28515625" style="19" customWidth="1"/>
    <col min="19" max="19" width="10.5703125" style="19" customWidth="1"/>
    <col min="20" max="20" width="11.42578125" style="19" customWidth="1"/>
    <col min="21" max="21" width="11" style="24" customWidth="1"/>
    <col min="22" max="16384" width="9.140625" style="19"/>
  </cols>
  <sheetData>
    <row r="1" spans="1:22" ht="33" customHeight="1">
      <c r="A1" s="23" t="s">
        <v>197</v>
      </c>
      <c r="G1" s="1030"/>
      <c r="H1" s="1030"/>
      <c r="I1" s="1030"/>
      <c r="J1" s="1030"/>
      <c r="K1" s="1030"/>
      <c r="L1" s="1030"/>
      <c r="M1" s="1030"/>
      <c r="N1" s="1030"/>
      <c r="O1" s="1030"/>
      <c r="P1" s="1030"/>
      <c r="Q1" s="1030"/>
    </row>
    <row r="2" spans="1:22" s="15" customFormat="1" ht="22.5" customHeight="1">
      <c r="C2" s="17"/>
      <c r="G2" s="1030"/>
      <c r="H2" s="1030"/>
      <c r="I2" s="1030"/>
      <c r="J2" s="1030"/>
      <c r="K2" s="1030"/>
      <c r="L2" s="1030"/>
      <c r="M2" s="1030"/>
      <c r="N2" s="1030"/>
      <c r="O2" s="1030"/>
      <c r="P2" s="1030"/>
      <c r="Q2" s="1030"/>
      <c r="R2" s="227"/>
      <c r="S2" s="227"/>
      <c r="T2" s="227"/>
      <c r="U2" s="227"/>
      <c r="V2" s="3"/>
    </row>
    <row r="3" spans="1:22" s="15" customFormat="1" ht="21" customHeight="1">
      <c r="A3" s="23"/>
      <c r="B3" s="25"/>
      <c r="C3" s="25"/>
      <c r="H3" s="920"/>
      <c r="I3" s="920"/>
      <c r="J3" s="920"/>
      <c r="U3" s="23"/>
    </row>
    <row r="4" spans="1:22" s="15" customFormat="1" ht="28.5" customHeight="1">
      <c r="A4" s="1545" t="s">
        <v>52</v>
      </c>
      <c r="B4" s="1556" t="s">
        <v>61</v>
      </c>
      <c r="C4" s="1557"/>
      <c r="D4" s="1545" t="s">
        <v>53</v>
      </c>
      <c r="E4" s="1463" t="s">
        <v>467</v>
      </c>
      <c r="F4" s="1463"/>
      <c r="G4" s="1463"/>
      <c r="H4" s="1463"/>
      <c r="I4" s="1463"/>
      <c r="J4" s="1463"/>
      <c r="K4" s="1463"/>
      <c r="L4" s="1463"/>
      <c r="M4" s="1463"/>
      <c r="N4" s="1463"/>
      <c r="O4" s="1463"/>
      <c r="P4" s="1463"/>
      <c r="Q4" s="1463"/>
      <c r="R4" s="1545" t="s">
        <v>55</v>
      </c>
      <c r="S4" s="1556" t="s">
        <v>127</v>
      </c>
      <c r="T4" s="1557"/>
      <c r="U4" s="1545" t="s">
        <v>54</v>
      </c>
    </row>
    <row r="5" spans="1:22" s="15" customFormat="1" ht="28.5" customHeight="1">
      <c r="A5" s="1210"/>
      <c r="B5" s="1437"/>
      <c r="C5" s="1006"/>
      <c r="D5" s="1210"/>
      <c r="E5" s="1463" t="s">
        <v>367</v>
      </c>
      <c r="F5" s="1463"/>
      <c r="G5" s="1463"/>
      <c r="H5" s="1463"/>
      <c r="I5" s="1463"/>
      <c r="J5" s="1463"/>
      <c r="K5" s="1463"/>
      <c r="L5" s="1463"/>
      <c r="M5" s="1463"/>
      <c r="N5" s="1463"/>
      <c r="O5" s="1463"/>
      <c r="P5" s="1463"/>
      <c r="Q5" s="1463"/>
      <c r="R5" s="1210"/>
      <c r="S5" s="1437"/>
      <c r="T5" s="1006"/>
      <c r="U5" s="1210"/>
    </row>
    <row r="6" spans="1:22" s="15" customFormat="1" ht="79.5" customHeight="1">
      <c r="A6" s="686"/>
      <c r="B6" s="693"/>
      <c r="C6" s="687"/>
      <c r="D6" s="693"/>
      <c r="E6" s="948" t="s">
        <v>218</v>
      </c>
      <c r="F6" s="1464" t="s">
        <v>42</v>
      </c>
      <c r="G6" s="1464"/>
      <c r="H6" s="688" t="s">
        <v>447</v>
      </c>
      <c r="I6" s="688" t="s">
        <v>448</v>
      </c>
      <c r="J6" s="688" t="s">
        <v>449</v>
      </c>
      <c r="K6" s="688" t="s">
        <v>450</v>
      </c>
      <c r="L6" s="688" t="s">
        <v>451</v>
      </c>
      <c r="M6" s="1464" t="s">
        <v>452</v>
      </c>
      <c r="N6" s="1464"/>
      <c r="O6" s="1464"/>
      <c r="P6" s="688" t="s">
        <v>453</v>
      </c>
      <c r="Q6" s="688" t="s">
        <v>48</v>
      </c>
      <c r="R6" s="687"/>
      <c r="S6" s="693"/>
      <c r="T6" s="687"/>
      <c r="U6" s="686"/>
      <c r="V6" s="1"/>
    </row>
    <row r="7" spans="1:22" s="15" customFormat="1" ht="60" customHeight="1">
      <c r="A7" s="686"/>
      <c r="B7" s="693"/>
      <c r="C7" s="687"/>
      <c r="D7" s="693"/>
      <c r="E7" s="948" t="s">
        <v>220</v>
      </c>
      <c r="F7" s="1464" t="s">
        <v>454</v>
      </c>
      <c r="G7" s="1464"/>
      <c r="H7" s="716" t="s">
        <v>455</v>
      </c>
      <c r="I7" s="716" t="s">
        <v>456</v>
      </c>
      <c r="J7" s="94" t="s">
        <v>457</v>
      </c>
      <c r="K7" s="716" t="s">
        <v>458</v>
      </c>
      <c r="L7" s="94" t="s">
        <v>459</v>
      </c>
      <c r="M7" s="1563" t="s">
        <v>460</v>
      </c>
      <c r="N7" s="1563"/>
      <c r="O7" s="1563"/>
      <c r="P7" s="716" t="s">
        <v>461</v>
      </c>
      <c r="Q7" s="717" t="s">
        <v>462</v>
      </c>
      <c r="R7" s="687"/>
      <c r="S7" s="693"/>
      <c r="T7" s="687"/>
      <c r="U7" s="686"/>
      <c r="V7" s="1"/>
    </row>
    <row r="8" spans="1:22" s="947" customFormat="1" ht="60" customHeight="1" thickBot="1">
      <c r="A8" s="950"/>
      <c r="B8" s="940"/>
      <c r="C8" s="939"/>
      <c r="D8" s="940"/>
      <c r="E8" s="919"/>
      <c r="F8" s="942" t="s">
        <v>498</v>
      </c>
      <c r="G8" s="942" t="s">
        <v>463</v>
      </c>
      <c r="H8" s="913"/>
      <c r="I8" s="940"/>
      <c r="J8" s="940"/>
      <c r="K8" s="940"/>
      <c r="L8" s="940"/>
      <c r="M8" s="941" t="s">
        <v>464</v>
      </c>
      <c r="N8" s="942" t="s">
        <v>465</v>
      </c>
      <c r="O8" s="942" t="s">
        <v>466</v>
      </c>
      <c r="P8" s="949"/>
      <c r="Q8" s="717"/>
      <c r="R8" s="939"/>
      <c r="S8" s="940"/>
      <c r="T8" s="939"/>
      <c r="U8" s="950"/>
      <c r="V8" s="1"/>
    </row>
    <row r="9" spans="1:22" s="15" customFormat="1" ht="24.75" customHeight="1">
      <c r="A9" s="1567" t="s">
        <v>218</v>
      </c>
      <c r="B9" s="1021" t="s">
        <v>395</v>
      </c>
      <c r="C9" s="1022"/>
      <c r="D9" s="154" t="s">
        <v>23</v>
      </c>
      <c r="E9" s="358">
        <v>1189219</v>
      </c>
      <c r="F9" s="358">
        <v>99907</v>
      </c>
      <c r="G9" s="358">
        <v>150554</v>
      </c>
      <c r="H9" s="358">
        <v>271972</v>
      </c>
      <c r="I9" s="358">
        <v>321992</v>
      </c>
      <c r="J9" s="358">
        <v>216197</v>
      </c>
      <c r="K9" s="358">
        <v>45805</v>
      </c>
      <c r="L9" s="358">
        <v>76803</v>
      </c>
      <c r="M9" s="358">
        <v>1076</v>
      </c>
      <c r="N9" s="358">
        <v>2889</v>
      </c>
      <c r="O9" s="358">
        <v>368</v>
      </c>
      <c r="P9" s="358"/>
      <c r="Q9" s="358">
        <v>1656</v>
      </c>
      <c r="R9" s="102" t="s">
        <v>3</v>
      </c>
      <c r="S9" s="1021" t="s">
        <v>220</v>
      </c>
      <c r="T9" s="1022"/>
      <c r="U9" s="1558" t="s">
        <v>226</v>
      </c>
      <c r="V9" s="1"/>
    </row>
    <row r="10" spans="1:22" s="15" customFormat="1" ht="15" customHeight="1">
      <c r="A10" s="1568"/>
      <c r="B10" s="1023"/>
      <c r="C10" s="1024"/>
      <c r="D10" s="302" t="s">
        <v>24</v>
      </c>
      <c r="E10" s="305">
        <v>1216227</v>
      </c>
      <c r="F10" s="305">
        <v>34020</v>
      </c>
      <c r="G10" s="305">
        <v>161214</v>
      </c>
      <c r="H10" s="305">
        <v>302882</v>
      </c>
      <c r="I10" s="305">
        <v>340995</v>
      </c>
      <c r="J10" s="305">
        <v>213978</v>
      </c>
      <c r="K10" s="305">
        <v>46971</v>
      </c>
      <c r="L10" s="305">
        <v>97919</v>
      </c>
      <c r="M10" s="305">
        <v>2392</v>
      </c>
      <c r="N10" s="305">
        <v>10710</v>
      </c>
      <c r="O10" s="305">
        <v>3740</v>
      </c>
      <c r="P10" s="697"/>
      <c r="Q10" s="305">
        <v>1406</v>
      </c>
      <c r="R10" s="304" t="s">
        <v>4</v>
      </c>
      <c r="S10" s="1570"/>
      <c r="T10" s="1571"/>
      <c r="U10" s="1559"/>
      <c r="V10" s="1"/>
    </row>
    <row r="11" spans="1:22" s="15" customFormat="1" ht="21.75" customHeight="1">
      <c r="A11" s="1568"/>
      <c r="B11" s="1025"/>
      <c r="C11" s="1026"/>
      <c r="D11" s="302" t="s">
        <v>2</v>
      </c>
      <c r="E11" s="305">
        <v>2405446</v>
      </c>
      <c r="F11" s="305">
        <v>133927</v>
      </c>
      <c r="G11" s="305">
        <v>311768</v>
      </c>
      <c r="H11" s="305">
        <v>574854</v>
      </c>
      <c r="I11" s="305">
        <v>662987</v>
      </c>
      <c r="J11" s="305">
        <v>430175</v>
      </c>
      <c r="K11" s="305">
        <v>92776</v>
      </c>
      <c r="L11" s="305">
        <v>174722</v>
      </c>
      <c r="M11" s="305">
        <v>3468</v>
      </c>
      <c r="N11" s="305">
        <v>13599</v>
      </c>
      <c r="O11" s="305">
        <v>4108</v>
      </c>
      <c r="P11" s="697"/>
      <c r="Q11" s="305">
        <v>3062</v>
      </c>
      <c r="R11" s="304" t="s">
        <v>18</v>
      </c>
      <c r="S11" s="1572"/>
      <c r="T11" s="1573"/>
      <c r="U11" s="1559"/>
      <c r="V11" s="1"/>
    </row>
    <row r="12" spans="1:22" s="15" customFormat="1" ht="18.75" customHeight="1">
      <c r="A12" s="1568"/>
      <c r="B12" s="968" t="s">
        <v>22</v>
      </c>
      <c r="C12" s="975" t="s">
        <v>385</v>
      </c>
      <c r="D12" s="290" t="s">
        <v>23</v>
      </c>
      <c r="E12" s="306">
        <v>6882</v>
      </c>
      <c r="F12" s="306">
        <v>4837</v>
      </c>
      <c r="G12" s="306">
        <v>746</v>
      </c>
      <c r="H12" s="306">
        <v>609</v>
      </c>
      <c r="I12" s="306">
        <v>328</v>
      </c>
      <c r="J12" s="306">
        <v>208</v>
      </c>
      <c r="K12" s="306">
        <v>49</v>
      </c>
      <c r="L12" s="306">
        <v>63</v>
      </c>
      <c r="M12" s="306">
        <v>0</v>
      </c>
      <c r="N12" s="306">
        <v>6</v>
      </c>
      <c r="O12" s="306">
        <v>0</v>
      </c>
      <c r="P12" s="698"/>
      <c r="Q12" s="306">
        <v>36</v>
      </c>
      <c r="R12" s="295" t="s">
        <v>3</v>
      </c>
      <c r="S12" s="975" t="s">
        <v>142</v>
      </c>
      <c r="T12" s="968" t="s">
        <v>118</v>
      </c>
      <c r="U12" s="1559"/>
    </row>
    <row r="13" spans="1:22" s="15" customFormat="1" ht="18" customHeight="1">
      <c r="A13" s="1568"/>
      <c r="B13" s="969"/>
      <c r="C13" s="976"/>
      <c r="D13" s="290" t="s">
        <v>24</v>
      </c>
      <c r="E13" s="306">
        <v>7584</v>
      </c>
      <c r="F13" s="306">
        <v>3536</v>
      </c>
      <c r="G13" s="306">
        <v>1306</v>
      </c>
      <c r="H13" s="306">
        <v>1125</v>
      </c>
      <c r="I13" s="306">
        <v>789</v>
      </c>
      <c r="J13" s="306">
        <v>452</v>
      </c>
      <c r="K13" s="306">
        <v>130</v>
      </c>
      <c r="L13" s="306">
        <v>174</v>
      </c>
      <c r="M13" s="306">
        <v>6</v>
      </c>
      <c r="N13" s="306">
        <v>21</v>
      </c>
      <c r="O13" s="306">
        <v>9</v>
      </c>
      <c r="P13" s="698"/>
      <c r="Q13" s="306">
        <v>36</v>
      </c>
      <c r="R13" s="295" t="s">
        <v>4</v>
      </c>
      <c r="S13" s="976"/>
      <c r="T13" s="969"/>
      <c r="U13" s="1559"/>
    </row>
    <row r="14" spans="1:22" s="15" customFormat="1" ht="18" customHeight="1">
      <c r="A14" s="1568"/>
      <c r="B14" s="969"/>
      <c r="C14" s="977"/>
      <c r="D14" s="290" t="s">
        <v>2</v>
      </c>
      <c r="E14" s="306">
        <v>14466</v>
      </c>
      <c r="F14" s="306">
        <v>8373</v>
      </c>
      <c r="G14" s="306">
        <v>2052</v>
      </c>
      <c r="H14" s="306">
        <v>1734</v>
      </c>
      <c r="I14" s="306">
        <v>1117</v>
      </c>
      <c r="J14" s="306">
        <v>660</v>
      </c>
      <c r="K14" s="306">
        <v>179</v>
      </c>
      <c r="L14" s="306">
        <v>237</v>
      </c>
      <c r="M14" s="306">
        <v>6</v>
      </c>
      <c r="N14" s="306">
        <v>27</v>
      </c>
      <c r="O14" s="306">
        <v>9</v>
      </c>
      <c r="P14" s="698"/>
      <c r="Q14" s="306">
        <v>72</v>
      </c>
      <c r="R14" s="295" t="s">
        <v>18</v>
      </c>
      <c r="S14" s="976"/>
      <c r="T14" s="969"/>
      <c r="U14" s="1559"/>
    </row>
    <row r="15" spans="1:22" s="15" customFormat="1" ht="18" customHeight="1">
      <c r="A15" s="1568"/>
      <c r="B15" s="969"/>
      <c r="C15" s="975" t="s">
        <v>386</v>
      </c>
      <c r="D15" s="290" t="s">
        <v>23</v>
      </c>
      <c r="E15" s="306">
        <v>22290</v>
      </c>
      <c r="F15" s="306">
        <v>12773</v>
      </c>
      <c r="G15" s="306">
        <v>3064</v>
      </c>
      <c r="H15" s="306">
        <v>2807</v>
      </c>
      <c r="I15" s="306">
        <v>2070</v>
      </c>
      <c r="J15" s="306">
        <v>994</v>
      </c>
      <c r="K15" s="306">
        <v>283</v>
      </c>
      <c r="L15" s="306">
        <v>227</v>
      </c>
      <c r="M15" s="306">
        <v>8</v>
      </c>
      <c r="N15" s="306">
        <v>11</v>
      </c>
      <c r="O15" s="306">
        <v>1</v>
      </c>
      <c r="P15" s="698"/>
      <c r="Q15" s="306">
        <v>52</v>
      </c>
      <c r="R15" s="295" t="s">
        <v>3</v>
      </c>
      <c r="S15" s="975" t="s">
        <v>143</v>
      </c>
      <c r="T15" s="969"/>
      <c r="U15" s="1559"/>
    </row>
    <row r="16" spans="1:22" s="15" customFormat="1" ht="18" customHeight="1">
      <c r="A16" s="1568"/>
      <c r="B16" s="969"/>
      <c r="C16" s="976"/>
      <c r="D16" s="290" t="s">
        <v>24</v>
      </c>
      <c r="E16" s="306">
        <v>25169</v>
      </c>
      <c r="F16" s="306">
        <v>5794</v>
      </c>
      <c r="G16" s="306">
        <v>5265</v>
      </c>
      <c r="H16" s="306">
        <v>5581</v>
      </c>
      <c r="I16" s="306">
        <v>4603</v>
      </c>
      <c r="J16" s="306">
        <v>2336</v>
      </c>
      <c r="K16" s="306">
        <v>667</v>
      </c>
      <c r="L16" s="306">
        <v>783</v>
      </c>
      <c r="M16" s="306">
        <v>22</v>
      </c>
      <c r="N16" s="306">
        <v>67</v>
      </c>
      <c r="O16" s="306">
        <v>25</v>
      </c>
      <c r="P16" s="698"/>
      <c r="Q16" s="306">
        <v>26</v>
      </c>
      <c r="R16" s="295" t="s">
        <v>4</v>
      </c>
      <c r="S16" s="976"/>
      <c r="T16" s="969"/>
      <c r="U16" s="1559"/>
    </row>
    <row r="17" spans="1:21" s="15" customFormat="1" ht="18" customHeight="1">
      <c r="A17" s="1568"/>
      <c r="B17" s="969"/>
      <c r="C17" s="977"/>
      <c r="D17" s="290" t="s">
        <v>2</v>
      </c>
      <c r="E17" s="306">
        <v>47459</v>
      </c>
      <c r="F17" s="306">
        <v>18567</v>
      </c>
      <c r="G17" s="306">
        <v>8329</v>
      </c>
      <c r="H17" s="306">
        <v>8388</v>
      </c>
      <c r="I17" s="306">
        <v>6673</v>
      </c>
      <c r="J17" s="306">
        <v>3330</v>
      </c>
      <c r="K17" s="306">
        <v>950</v>
      </c>
      <c r="L17" s="306">
        <v>1010</v>
      </c>
      <c r="M17" s="306">
        <v>30</v>
      </c>
      <c r="N17" s="306">
        <v>78</v>
      </c>
      <c r="O17" s="306">
        <v>26</v>
      </c>
      <c r="P17" s="698"/>
      <c r="Q17" s="306">
        <v>78</v>
      </c>
      <c r="R17" s="295" t="s">
        <v>18</v>
      </c>
      <c r="S17" s="963"/>
      <c r="T17" s="969"/>
      <c r="U17" s="1559"/>
    </row>
    <row r="18" spans="1:21" s="15" customFormat="1" ht="18" customHeight="1">
      <c r="A18" s="1568"/>
      <c r="B18" s="969"/>
      <c r="C18" s="968" t="s">
        <v>387</v>
      </c>
      <c r="D18" s="291" t="s">
        <v>23</v>
      </c>
      <c r="E18" s="353">
        <v>29172</v>
      </c>
      <c r="F18" s="353">
        <v>17610</v>
      </c>
      <c r="G18" s="353">
        <v>3810</v>
      </c>
      <c r="H18" s="353">
        <v>3416</v>
      </c>
      <c r="I18" s="353">
        <v>2398</v>
      </c>
      <c r="J18" s="353">
        <v>1202</v>
      </c>
      <c r="K18" s="353">
        <v>332</v>
      </c>
      <c r="L18" s="353">
        <v>290</v>
      </c>
      <c r="M18" s="353">
        <v>8</v>
      </c>
      <c r="N18" s="353">
        <v>17</v>
      </c>
      <c r="O18" s="353">
        <v>1</v>
      </c>
      <c r="P18" s="699"/>
      <c r="Q18" s="353">
        <v>88</v>
      </c>
      <c r="R18" s="296" t="s">
        <v>3</v>
      </c>
      <c r="S18" s="968" t="s">
        <v>225</v>
      </c>
      <c r="T18" s="969"/>
      <c r="U18" s="1559"/>
    </row>
    <row r="19" spans="1:21" s="15" customFormat="1" ht="18" customHeight="1">
      <c r="A19" s="1568"/>
      <c r="B19" s="969"/>
      <c r="C19" s="969"/>
      <c r="D19" s="291" t="s">
        <v>24</v>
      </c>
      <c r="E19" s="353">
        <v>32753</v>
      </c>
      <c r="F19" s="353">
        <v>9330</v>
      </c>
      <c r="G19" s="353">
        <v>6571</v>
      </c>
      <c r="H19" s="353">
        <v>6706</v>
      </c>
      <c r="I19" s="353">
        <v>5392</v>
      </c>
      <c r="J19" s="353">
        <v>2788</v>
      </c>
      <c r="K19" s="353">
        <v>797</v>
      </c>
      <c r="L19" s="353">
        <v>957</v>
      </c>
      <c r="M19" s="353">
        <v>28</v>
      </c>
      <c r="N19" s="353">
        <v>88</v>
      </c>
      <c r="O19" s="353">
        <v>34</v>
      </c>
      <c r="P19" s="699"/>
      <c r="Q19" s="353">
        <v>62</v>
      </c>
      <c r="R19" s="296" t="s">
        <v>4</v>
      </c>
      <c r="S19" s="969"/>
      <c r="T19" s="969"/>
      <c r="U19" s="1559"/>
    </row>
    <row r="20" spans="1:21" s="15" customFormat="1" ht="18" customHeight="1">
      <c r="A20" s="1568"/>
      <c r="B20" s="970"/>
      <c r="C20" s="970"/>
      <c r="D20" s="291" t="s">
        <v>2</v>
      </c>
      <c r="E20" s="353">
        <v>61925</v>
      </c>
      <c r="F20" s="353">
        <v>26940</v>
      </c>
      <c r="G20" s="353">
        <v>10381</v>
      </c>
      <c r="H20" s="353">
        <v>10122</v>
      </c>
      <c r="I20" s="353">
        <v>7790</v>
      </c>
      <c r="J20" s="353">
        <v>3990</v>
      </c>
      <c r="K20" s="353">
        <v>1129</v>
      </c>
      <c r="L20" s="353">
        <v>1247</v>
      </c>
      <c r="M20" s="353">
        <v>36</v>
      </c>
      <c r="N20" s="353">
        <v>105</v>
      </c>
      <c r="O20" s="353">
        <v>35</v>
      </c>
      <c r="P20" s="699"/>
      <c r="Q20" s="353">
        <v>150</v>
      </c>
      <c r="R20" s="296" t="s">
        <v>18</v>
      </c>
      <c r="S20" s="960"/>
      <c r="T20" s="960"/>
      <c r="U20" s="1559"/>
    </row>
    <row r="21" spans="1:21" s="15" customFormat="1" ht="18" customHeight="1">
      <c r="A21" s="1568"/>
      <c r="B21" s="978" t="s">
        <v>388</v>
      </c>
      <c r="C21" s="979"/>
      <c r="D21" s="290" t="s">
        <v>23</v>
      </c>
      <c r="E21" s="306">
        <v>40056</v>
      </c>
      <c r="F21" s="306">
        <v>15836</v>
      </c>
      <c r="G21" s="306">
        <v>6220</v>
      </c>
      <c r="H21" s="306">
        <v>7188</v>
      </c>
      <c r="I21" s="306">
        <v>5881</v>
      </c>
      <c r="J21" s="306">
        <v>3141</v>
      </c>
      <c r="K21" s="306">
        <v>900</v>
      </c>
      <c r="L21" s="306">
        <v>785</v>
      </c>
      <c r="M21" s="306">
        <v>16</v>
      </c>
      <c r="N21" s="306">
        <v>36</v>
      </c>
      <c r="O21" s="306">
        <v>5</v>
      </c>
      <c r="P21" s="698"/>
      <c r="Q21" s="306">
        <v>48</v>
      </c>
      <c r="R21" s="295" t="s">
        <v>3</v>
      </c>
      <c r="S21" s="1561" t="s">
        <v>123</v>
      </c>
      <c r="T21" s="1562"/>
      <c r="U21" s="1559"/>
    </row>
    <row r="22" spans="1:21" s="15" customFormat="1" ht="18" customHeight="1">
      <c r="A22" s="1568"/>
      <c r="B22" s="978"/>
      <c r="C22" s="979"/>
      <c r="D22" s="290" t="s">
        <v>24</v>
      </c>
      <c r="E22" s="306">
        <v>41428</v>
      </c>
      <c r="F22" s="306">
        <v>5168</v>
      </c>
      <c r="G22" s="306">
        <v>8218</v>
      </c>
      <c r="H22" s="306">
        <v>10322</v>
      </c>
      <c r="I22" s="306">
        <v>8768</v>
      </c>
      <c r="J22" s="306">
        <v>4965</v>
      </c>
      <c r="K22" s="306">
        <v>1646</v>
      </c>
      <c r="L22" s="306">
        <v>1993</v>
      </c>
      <c r="M22" s="306">
        <v>75</v>
      </c>
      <c r="N22" s="306">
        <v>184</v>
      </c>
      <c r="O22" s="306">
        <v>70</v>
      </c>
      <c r="P22" s="698"/>
      <c r="Q22" s="306">
        <v>19</v>
      </c>
      <c r="R22" s="295" t="s">
        <v>4</v>
      </c>
      <c r="S22" s="1234"/>
      <c r="T22" s="1235"/>
      <c r="U22" s="1559"/>
    </row>
    <row r="23" spans="1:21" s="15" customFormat="1" ht="18" customHeight="1">
      <c r="A23" s="1568"/>
      <c r="B23" s="980"/>
      <c r="C23" s="981"/>
      <c r="D23" s="290" t="s">
        <v>2</v>
      </c>
      <c r="E23" s="306">
        <v>81484</v>
      </c>
      <c r="F23" s="306">
        <v>21004</v>
      </c>
      <c r="G23" s="306">
        <v>14438</v>
      </c>
      <c r="H23" s="306">
        <v>17510</v>
      </c>
      <c r="I23" s="306">
        <v>14649</v>
      </c>
      <c r="J23" s="306">
        <v>8106</v>
      </c>
      <c r="K23" s="306">
        <v>2546</v>
      </c>
      <c r="L23" s="306">
        <v>2778</v>
      </c>
      <c r="M23" s="306">
        <v>91</v>
      </c>
      <c r="N23" s="306">
        <v>220</v>
      </c>
      <c r="O23" s="306">
        <v>75</v>
      </c>
      <c r="P23" s="698"/>
      <c r="Q23" s="306">
        <v>67</v>
      </c>
      <c r="R23" s="295" t="s">
        <v>18</v>
      </c>
      <c r="S23" s="985"/>
      <c r="T23" s="986"/>
      <c r="U23" s="1559"/>
    </row>
    <row r="24" spans="1:21" s="15" customFormat="1" ht="18" customHeight="1">
      <c r="A24" s="1568"/>
      <c r="B24" s="991" t="s">
        <v>389</v>
      </c>
      <c r="C24" s="992"/>
      <c r="D24" s="292" t="s">
        <v>23</v>
      </c>
      <c r="E24" s="361">
        <v>1117560</v>
      </c>
      <c r="F24" s="361">
        <v>66262</v>
      </c>
      <c r="G24" s="361">
        <v>140287</v>
      </c>
      <c r="H24" s="361">
        <v>261000</v>
      </c>
      <c r="I24" s="361">
        <v>313285</v>
      </c>
      <c r="J24" s="361">
        <v>211591</v>
      </c>
      <c r="K24" s="361">
        <v>44502</v>
      </c>
      <c r="L24" s="361">
        <v>75621</v>
      </c>
      <c r="M24" s="361">
        <v>1052</v>
      </c>
      <c r="N24" s="361">
        <v>2824</v>
      </c>
      <c r="O24" s="361">
        <v>361</v>
      </c>
      <c r="P24" s="700"/>
      <c r="Q24" s="361">
        <v>775</v>
      </c>
      <c r="R24" s="297" t="s">
        <v>3</v>
      </c>
      <c r="S24" s="1272" t="s">
        <v>379</v>
      </c>
      <c r="T24" s="1273"/>
      <c r="U24" s="1559"/>
    </row>
    <row r="25" spans="1:21" s="15" customFormat="1" ht="18" customHeight="1">
      <c r="A25" s="1568"/>
      <c r="B25" s="993"/>
      <c r="C25" s="994"/>
      <c r="D25" s="292" t="s">
        <v>24</v>
      </c>
      <c r="E25" s="361">
        <v>1139693</v>
      </c>
      <c r="F25" s="361">
        <v>19478</v>
      </c>
      <c r="G25" s="361">
        <v>146215</v>
      </c>
      <c r="H25" s="361">
        <v>285445</v>
      </c>
      <c r="I25" s="361">
        <v>326410</v>
      </c>
      <c r="J25" s="361">
        <v>205943</v>
      </c>
      <c r="K25" s="361">
        <v>44476</v>
      </c>
      <c r="L25" s="361">
        <v>94810</v>
      </c>
      <c r="M25" s="361">
        <v>2287</v>
      </c>
      <c r="N25" s="361">
        <v>10422</v>
      </c>
      <c r="O25" s="361">
        <v>3623</v>
      </c>
      <c r="P25" s="700"/>
      <c r="Q25" s="361">
        <v>584</v>
      </c>
      <c r="R25" s="297" t="s">
        <v>4</v>
      </c>
      <c r="S25" s="1273"/>
      <c r="T25" s="1273"/>
      <c r="U25" s="1559"/>
    </row>
    <row r="26" spans="1:21" s="15" customFormat="1" ht="18" customHeight="1" thickBot="1">
      <c r="A26" s="1568"/>
      <c r="B26" s="993"/>
      <c r="C26" s="994"/>
      <c r="D26" s="294" t="s">
        <v>2</v>
      </c>
      <c r="E26" s="362">
        <v>2257253</v>
      </c>
      <c r="F26" s="362">
        <v>85740</v>
      </c>
      <c r="G26" s="362">
        <v>286502</v>
      </c>
      <c r="H26" s="362">
        <v>546445</v>
      </c>
      <c r="I26" s="362">
        <v>639695</v>
      </c>
      <c r="J26" s="362">
        <v>417534</v>
      </c>
      <c r="K26" s="362">
        <v>88978</v>
      </c>
      <c r="L26" s="362">
        <v>170431</v>
      </c>
      <c r="M26" s="362">
        <v>3339</v>
      </c>
      <c r="N26" s="362">
        <v>13246</v>
      </c>
      <c r="O26" s="362">
        <v>3984</v>
      </c>
      <c r="P26" s="718"/>
      <c r="Q26" s="362">
        <v>1359</v>
      </c>
      <c r="R26" s="299" t="s">
        <v>18</v>
      </c>
      <c r="S26" s="1274"/>
      <c r="T26" s="1274"/>
      <c r="U26" s="1559"/>
    </row>
    <row r="27" spans="1:21" s="15" customFormat="1" ht="18" customHeight="1">
      <c r="A27" s="1568"/>
      <c r="B27" s="1003" t="s">
        <v>398</v>
      </c>
      <c r="C27" s="1004"/>
      <c r="D27" s="71" t="s">
        <v>23</v>
      </c>
      <c r="E27" s="360">
        <v>2431</v>
      </c>
      <c r="F27" s="360">
        <v>199</v>
      </c>
      <c r="G27" s="360">
        <v>237</v>
      </c>
      <c r="H27" s="360">
        <v>368</v>
      </c>
      <c r="I27" s="360">
        <v>428</v>
      </c>
      <c r="J27" s="360">
        <v>263</v>
      </c>
      <c r="K27" s="360">
        <v>71</v>
      </c>
      <c r="L27" s="360">
        <v>107</v>
      </c>
      <c r="M27" s="360">
        <v>0</v>
      </c>
      <c r="N27" s="360">
        <v>12</v>
      </c>
      <c r="O27" s="360">
        <v>1</v>
      </c>
      <c r="P27" s="360"/>
      <c r="Q27" s="360">
        <v>745</v>
      </c>
      <c r="R27" s="72" t="s">
        <v>3</v>
      </c>
      <c r="S27" s="1510" t="s">
        <v>29</v>
      </c>
      <c r="T27" s="1511"/>
      <c r="U27" s="1560"/>
    </row>
    <row r="28" spans="1:21" s="15" customFormat="1" ht="18" customHeight="1">
      <c r="A28" s="1568"/>
      <c r="B28" s="1005"/>
      <c r="C28" s="1006"/>
      <c r="D28" s="290" t="s">
        <v>24</v>
      </c>
      <c r="E28" s="356">
        <v>2353</v>
      </c>
      <c r="F28" s="356">
        <v>44</v>
      </c>
      <c r="G28" s="356">
        <v>210</v>
      </c>
      <c r="H28" s="356">
        <v>409</v>
      </c>
      <c r="I28" s="356">
        <v>425</v>
      </c>
      <c r="J28" s="356">
        <v>282</v>
      </c>
      <c r="K28" s="356">
        <v>52</v>
      </c>
      <c r="L28" s="356">
        <v>159</v>
      </c>
      <c r="M28" s="356">
        <v>2</v>
      </c>
      <c r="N28" s="356">
        <v>16</v>
      </c>
      <c r="O28" s="356">
        <v>13</v>
      </c>
      <c r="P28" s="701"/>
      <c r="Q28" s="356">
        <v>741</v>
      </c>
      <c r="R28" s="295" t="s">
        <v>4</v>
      </c>
      <c r="S28" s="1512"/>
      <c r="T28" s="1513"/>
      <c r="U28" s="1560"/>
    </row>
    <row r="29" spans="1:21" s="15" customFormat="1" ht="18" customHeight="1" thickBot="1">
      <c r="A29" s="1569"/>
      <c r="B29" s="1007"/>
      <c r="C29" s="1008"/>
      <c r="D29" s="300" t="s">
        <v>2</v>
      </c>
      <c r="E29" s="359">
        <v>4784</v>
      </c>
      <c r="F29" s="359">
        <v>243</v>
      </c>
      <c r="G29" s="359">
        <v>447</v>
      </c>
      <c r="H29" s="359">
        <v>777</v>
      </c>
      <c r="I29" s="359">
        <v>853</v>
      </c>
      <c r="J29" s="359">
        <v>545</v>
      </c>
      <c r="K29" s="359">
        <v>123</v>
      </c>
      <c r="L29" s="359">
        <v>266</v>
      </c>
      <c r="M29" s="359">
        <v>2</v>
      </c>
      <c r="N29" s="359">
        <v>28</v>
      </c>
      <c r="O29" s="359">
        <v>14</v>
      </c>
      <c r="P29" s="702"/>
      <c r="Q29" s="359">
        <v>1486</v>
      </c>
      <c r="R29" s="301" t="s">
        <v>18</v>
      </c>
      <c r="S29" s="1514"/>
      <c r="T29" s="1515"/>
      <c r="U29" s="1549"/>
    </row>
    <row r="30" spans="1:21" s="15" customFormat="1" ht="18" customHeight="1">
      <c r="A30" s="1564" t="s">
        <v>37</v>
      </c>
      <c r="B30" s="1266" t="s">
        <v>399</v>
      </c>
      <c r="C30" s="1267"/>
      <c r="D30" s="349" t="s">
        <v>23</v>
      </c>
      <c r="E30" s="363">
        <v>848745</v>
      </c>
      <c r="F30" s="363">
        <v>63925</v>
      </c>
      <c r="G30" s="363">
        <v>104316</v>
      </c>
      <c r="H30" s="363">
        <v>190811</v>
      </c>
      <c r="I30" s="363">
        <v>231481</v>
      </c>
      <c r="J30" s="363">
        <v>160370</v>
      </c>
      <c r="K30" s="363">
        <v>33947</v>
      </c>
      <c r="L30" s="363">
        <v>59034</v>
      </c>
      <c r="M30" s="363">
        <v>867</v>
      </c>
      <c r="N30" s="363">
        <v>2484</v>
      </c>
      <c r="O30" s="363">
        <v>340</v>
      </c>
      <c r="P30" s="363"/>
      <c r="Q30" s="363">
        <v>1170</v>
      </c>
      <c r="R30" s="350" t="s">
        <v>3</v>
      </c>
      <c r="S30" s="1550" t="s">
        <v>18</v>
      </c>
      <c r="T30" s="1551"/>
      <c r="U30" s="1546" t="s">
        <v>44</v>
      </c>
    </row>
    <row r="31" spans="1:21" s="15" customFormat="1" ht="18" customHeight="1">
      <c r="A31" s="1565"/>
      <c r="B31" s="1268"/>
      <c r="C31" s="1269"/>
      <c r="D31" s="315" t="s">
        <v>24</v>
      </c>
      <c r="E31" s="364">
        <v>871412</v>
      </c>
      <c r="F31" s="364">
        <v>23093</v>
      </c>
      <c r="G31" s="364">
        <v>114698</v>
      </c>
      <c r="H31" s="364">
        <v>216442</v>
      </c>
      <c r="I31" s="364">
        <v>238999</v>
      </c>
      <c r="J31" s="364">
        <v>154996</v>
      </c>
      <c r="K31" s="364">
        <v>33493</v>
      </c>
      <c r="L31" s="364">
        <v>74947</v>
      </c>
      <c r="M31" s="364">
        <v>1846</v>
      </c>
      <c r="N31" s="364">
        <v>8579</v>
      </c>
      <c r="O31" s="364">
        <v>3245</v>
      </c>
      <c r="P31" s="703"/>
      <c r="Q31" s="364">
        <v>1074</v>
      </c>
      <c r="R31" s="365" t="s">
        <v>4</v>
      </c>
      <c r="S31" s="1552"/>
      <c r="T31" s="1553"/>
      <c r="U31" s="1547"/>
    </row>
    <row r="32" spans="1:21" s="15" customFormat="1" ht="18" customHeight="1">
      <c r="A32" s="1565"/>
      <c r="B32" s="1270"/>
      <c r="C32" s="1271"/>
      <c r="D32" s="315" t="s">
        <v>2</v>
      </c>
      <c r="E32" s="364">
        <v>1720157</v>
      </c>
      <c r="F32" s="364">
        <v>87018</v>
      </c>
      <c r="G32" s="364">
        <v>219014</v>
      </c>
      <c r="H32" s="364">
        <v>407253</v>
      </c>
      <c r="I32" s="364">
        <v>470480</v>
      </c>
      <c r="J32" s="364">
        <v>315366</v>
      </c>
      <c r="K32" s="364">
        <v>67440</v>
      </c>
      <c r="L32" s="364">
        <v>133981</v>
      </c>
      <c r="M32" s="364">
        <v>2713</v>
      </c>
      <c r="N32" s="364">
        <v>11063</v>
      </c>
      <c r="O32" s="364">
        <v>3585</v>
      </c>
      <c r="P32" s="703"/>
      <c r="Q32" s="364">
        <v>2244</v>
      </c>
      <c r="R32" s="365" t="s">
        <v>18</v>
      </c>
      <c r="S32" s="1554"/>
      <c r="T32" s="1555"/>
      <c r="U32" s="1547"/>
    </row>
    <row r="33" spans="1:21" s="15" customFormat="1" ht="18" customHeight="1">
      <c r="A33" s="1565"/>
      <c r="B33" s="968" t="s">
        <v>22</v>
      </c>
      <c r="C33" s="975" t="s">
        <v>385</v>
      </c>
      <c r="D33" s="290" t="s">
        <v>23</v>
      </c>
      <c r="E33" s="306">
        <v>4574</v>
      </c>
      <c r="F33" s="306">
        <v>3145</v>
      </c>
      <c r="G33" s="306">
        <v>497</v>
      </c>
      <c r="H33" s="306">
        <v>413</v>
      </c>
      <c r="I33" s="306">
        <v>241</v>
      </c>
      <c r="J33" s="306">
        <v>165</v>
      </c>
      <c r="K33" s="306">
        <v>35</v>
      </c>
      <c r="L33" s="306">
        <v>40</v>
      </c>
      <c r="M33" s="306">
        <v>0</v>
      </c>
      <c r="N33" s="306">
        <v>6</v>
      </c>
      <c r="O33" s="306">
        <v>0</v>
      </c>
      <c r="P33" s="698"/>
      <c r="Q33" s="306">
        <v>32</v>
      </c>
      <c r="R33" s="295" t="s">
        <v>3</v>
      </c>
      <c r="S33" s="1503" t="s">
        <v>142</v>
      </c>
      <c r="T33" s="1538" t="s">
        <v>118</v>
      </c>
      <c r="U33" s="1547"/>
    </row>
    <row r="34" spans="1:21" s="15" customFormat="1" ht="18" customHeight="1">
      <c r="A34" s="1565"/>
      <c r="B34" s="969"/>
      <c r="C34" s="976"/>
      <c r="D34" s="290" t="s">
        <v>24</v>
      </c>
      <c r="E34" s="306">
        <v>5165</v>
      </c>
      <c r="F34" s="306">
        <v>2389</v>
      </c>
      <c r="G34" s="306">
        <v>874</v>
      </c>
      <c r="H34" s="306">
        <v>763</v>
      </c>
      <c r="I34" s="306">
        <v>541</v>
      </c>
      <c r="J34" s="306">
        <v>318</v>
      </c>
      <c r="K34" s="306">
        <v>97</v>
      </c>
      <c r="L34" s="306">
        <v>129</v>
      </c>
      <c r="M34" s="306">
        <v>3</v>
      </c>
      <c r="N34" s="306">
        <v>15</v>
      </c>
      <c r="O34" s="306">
        <v>8</v>
      </c>
      <c r="P34" s="698"/>
      <c r="Q34" s="306">
        <v>28</v>
      </c>
      <c r="R34" s="295" t="s">
        <v>4</v>
      </c>
      <c r="S34" s="1382"/>
      <c r="T34" s="1538"/>
      <c r="U34" s="1547"/>
    </row>
    <row r="35" spans="1:21" s="15" customFormat="1" ht="18" customHeight="1">
      <c r="A35" s="1565"/>
      <c r="B35" s="969"/>
      <c r="C35" s="977"/>
      <c r="D35" s="290" t="s">
        <v>2</v>
      </c>
      <c r="E35" s="306">
        <v>9739</v>
      </c>
      <c r="F35" s="306">
        <v>5534</v>
      </c>
      <c r="G35" s="306">
        <v>1371</v>
      </c>
      <c r="H35" s="306">
        <v>1176</v>
      </c>
      <c r="I35" s="306">
        <v>782</v>
      </c>
      <c r="J35" s="306">
        <v>483</v>
      </c>
      <c r="K35" s="306">
        <v>132</v>
      </c>
      <c r="L35" s="306">
        <v>169</v>
      </c>
      <c r="M35" s="306">
        <v>3</v>
      </c>
      <c r="N35" s="306">
        <v>21</v>
      </c>
      <c r="O35" s="306">
        <v>8</v>
      </c>
      <c r="P35" s="698"/>
      <c r="Q35" s="306">
        <v>60</v>
      </c>
      <c r="R35" s="295" t="s">
        <v>18</v>
      </c>
      <c r="S35" s="1383"/>
      <c r="T35" s="1538"/>
      <c r="U35" s="1547"/>
    </row>
    <row r="36" spans="1:21" s="15" customFormat="1" ht="18" customHeight="1">
      <c r="A36" s="1565"/>
      <c r="B36" s="969"/>
      <c r="C36" s="975" t="s">
        <v>386</v>
      </c>
      <c r="D36" s="290" t="s">
        <v>23</v>
      </c>
      <c r="E36" s="306">
        <v>14514</v>
      </c>
      <c r="F36" s="306">
        <v>7788</v>
      </c>
      <c r="G36" s="306">
        <v>2118</v>
      </c>
      <c r="H36" s="306">
        <v>1984</v>
      </c>
      <c r="I36" s="306">
        <v>1467</v>
      </c>
      <c r="J36" s="306">
        <v>737</v>
      </c>
      <c r="K36" s="306">
        <v>206</v>
      </c>
      <c r="L36" s="306">
        <v>168</v>
      </c>
      <c r="M36" s="306">
        <v>7</v>
      </c>
      <c r="N36" s="306">
        <v>9</v>
      </c>
      <c r="O36" s="306">
        <v>0</v>
      </c>
      <c r="P36" s="698"/>
      <c r="Q36" s="306">
        <v>30</v>
      </c>
      <c r="R36" s="295" t="s">
        <v>3</v>
      </c>
      <c r="S36" s="1503" t="s">
        <v>143</v>
      </c>
      <c r="T36" s="1538"/>
      <c r="U36" s="1547"/>
    </row>
    <row r="37" spans="1:21" s="15" customFormat="1" ht="18" customHeight="1">
      <c r="A37" s="1565"/>
      <c r="B37" s="969"/>
      <c r="C37" s="976"/>
      <c r="D37" s="290" t="s">
        <v>24</v>
      </c>
      <c r="E37" s="306">
        <v>17008</v>
      </c>
      <c r="F37" s="306">
        <v>3845</v>
      </c>
      <c r="G37" s="306">
        <v>3526</v>
      </c>
      <c r="H37" s="306">
        <v>3847</v>
      </c>
      <c r="I37" s="306">
        <v>3025</v>
      </c>
      <c r="J37" s="306">
        <v>1612</v>
      </c>
      <c r="K37" s="306">
        <v>457</v>
      </c>
      <c r="L37" s="306">
        <v>586</v>
      </c>
      <c r="M37" s="306">
        <v>17</v>
      </c>
      <c r="N37" s="306">
        <v>55</v>
      </c>
      <c r="O37" s="306">
        <v>20</v>
      </c>
      <c r="P37" s="698"/>
      <c r="Q37" s="306">
        <v>18</v>
      </c>
      <c r="R37" s="295" t="s">
        <v>4</v>
      </c>
      <c r="S37" s="1382"/>
      <c r="T37" s="1538"/>
      <c r="U37" s="1547"/>
    </row>
    <row r="38" spans="1:21" s="15" customFormat="1" ht="18" customHeight="1">
      <c r="A38" s="1565"/>
      <c r="B38" s="969"/>
      <c r="C38" s="977"/>
      <c r="D38" s="290" t="s">
        <v>2</v>
      </c>
      <c r="E38" s="306">
        <v>31522</v>
      </c>
      <c r="F38" s="306">
        <v>11633</v>
      </c>
      <c r="G38" s="306">
        <v>5644</v>
      </c>
      <c r="H38" s="306">
        <v>5831</v>
      </c>
      <c r="I38" s="306">
        <v>4492</v>
      </c>
      <c r="J38" s="306">
        <v>2349</v>
      </c>
      <c r="K38" s="306">
        <v>663</v>
      </c>
      <c r="L38" s="306">
        <v>754</v>
      </c>
      <c r="M38" s="306">
        <v>24</v>
      </c>
      <c r="N38" s="306">
        <v>64</v>
      </c>
      <c r="O38" s="306">
        <v>20</v>
      </c>
      <c r="P38" s="698"/>
      <c r="Q38" s="306">
        <v>48</v>
      </c>
      <c r="R38" s="295" t="s">
        <v>18</v>
      </c>
      <c r="S38" s="1384"/>
      <c r="T38" s="1538"/>
      <c r="U38" s="1547"/>
    </row>
    <row r="39" spans="1:21" s="15" customFormat="1" ht="18" customHeight="1">
      <c r="A39" s="1565"/>
      <c r="B39" s="969"/>
      <c r="C39" s="968" t="s">
        <v>387</v>
      </c>
      <c r="D39" s="291" t="s">
        <v>23</v>
      </c>
      <c r="E39" s="353">
        <v>19088</v>
      </c>
      <c r="F39" s="353">
        <v>10933</v>
      </c>
      <c r="G39" s="353">
        <v>2615</v>
      </c>
      <c r="H39" s="353">
        <v>2397</v>
      </c>
      <c r="I39" s="353">
        <v>1708</v>
      </c>
      <c r="J39" s="353">
        <v>902</v>
      </c>
      <c r="K39" s="353">
        <v>241</v>
      </c>
      <c r="L39" s="353">
        <v>208</v>
      </c>
      <c r="M39" s="353">
        <v>7</v>
      </c>
      <c r="N39" s="353">
        <v>15</v>
      </c>
      <c r="O39" s="353">
        <v>0</v>
      </c>
      <c r="P39" s="699"/>
      <c r="Q39" s="353">
        <v>62</v>
      </c>
      <c r="R39" s="296" t="s">
        <v>3</v>
      </c>
      <c r="S39" s="1504" t="s">
        <v>225</v>
      </c>
      <c r="T39" s="1538"/>
      <c r="U39" s="1547"/>
    </row>
    <row r="40" spans="1:21" s="15" customFormat="1" ht="18" customHeight="1">
      <c r="A40" s="1565"/>
      <c r="B40" s="969"/>
      <c r="C40" s="969"/>
      <c r="D40" s="291" t="s">
        <v>24</v>
      </c>
      <c r="E40" s="353">
        <v>22173</v>
      </c>
      <c r="F40" s="353">
        <v>6234</v>
      </c>
      <c r="G40" s="353">
        <v>4400</v>
      </c>
      <c r="H40" s="353">
        <v>4610</v>
      </c>
      <c r="I40" s="353">
        <v>3566</v>
      </c>
      <c r="J40" s="353">
        <v>1930</v>
      </c>
      <c r="K40" s="353">
        <v>554</v>
      </c>
      <c r="L40" s="353">
        <v>715</v>
      </c>
      <c r="M40" s="353">
        <v>20</v>
      </c>
      <c r="N40" s="353">
        <v>70</v>
      </c>
      <c r="O40" s="353">
        <v>28</v>
      </c>
      <c r="P40" s="699"/>
      <c r="Q40" s="353">
        <v>46</v>
      </c>
      <c r="R40" s="296" t="s">
        <v>4</v>
      </c>
      <c r="S40" s="1505"/>
      <c r="T40" s="1538"/>
      <c r="U40" s="1547"/>
    </row>
    <row r="41" spans="1:21" s="15" customFormat="1" ht="18" customHeight="1">
      <c r="A41" s="1565"/>
      <c r="B41" s="970"/>
      <c r="C41" s="970"/>
      <c r="D41" s="291" t="s">
        <v>2</v>
      </c>
      <c r="E41" s="353">
        <v>41261</v>
      </c>
      <c r="F41" s="353">
        <v>17167</v>
      </c>
      <c r="G41" s="353">
        <v>7015</v>
      </c>
      <c r="H41" s="353">
        <v>7007</v>
      </c>
      <c r="I41" s="353">
        <v>5274</v>
      </c>
      <c r="J41" s="353">
        <v>2832</v>
      </c>
      <c r="K41" s="353">
        <v>795</v>
      </c>
      <c r="L41" s="353">
        <v>923</v>
      </c>
      <c r="M41" s="353">
        <v>27</v>
      </c>
      <c r="N41" s="353">
        <v>85</v>
      </c>
      <c r="O41" s="353">
        <v>28</v>
      </c>
      <c r="P41" s="699"/>
      <c r="Q41" s="353">
        <v>108</v>
      </c>
      <c r="R41" s="296" t="s">
        <v>18</v>
      </c>
      <c r="S41" s="960"/>
      <c r="T41" s="1538"/>
      <c r="U41" s="1547"/>
    </row>
    <row r="42" spans="1:21" s="15" customFormat="1" ht="18" customHeight="1">
      <c r="A42" s="1565"/>
      <c r="B42" s="978" t="s">
        <v>388</v>
      </c>
      <c r="C42" s="979"/>
      <c r="D42" s="290" t="s">
        <v>23</v>
      </c>
      <c r="E42" s="306">
        <v>26004</v>
      </c>
      <c r="F42" s="306">
        <v>9601</v>
      </c>
      <c r="G42" s="306">
        <v>4128</v>
      </c>
      <c r="H42" s="306">
        <v>4833</v>
      </c>
      <c r="I42" s="306">
        <v>3925</v>
      </c>
      <c r="J42" s="306">
        <v>2230</v>
      </c>
      <c r="K42" s="306">
        <v>646</v>
      </c>
      <c r="L42" s="306">
        <v>572</v>
      </c>
      <c r="M42" s="306">
        <v>12</v>
      </c>
      <c r="N42" s="306">
        <v>30</v>
      </c>
      <c r="O42" s="306">
        <v>3</v>
      </c>
      <c r="P42" s="698"/>
      <c r="Q42" s="306">
        <v>24</v>
      </c>
      <c r="R42" s="295" t="s">
        <v>3</v>
      </c>
      <c r="S42" s="1506" t="s">
        <v>123</v>
      </c>
      <c r="T42" s="979"/>
      <c r="U42" s="1547"/>
    </row>
    <row r="43" spans="1:21" s="15" customFormat="1" ht="18" customHeight="1">
      <c r="A43" s="1565"/>
      <c r="B43" s="978"/>
      <c r="C43" s="979"/>
      <c r="D43" s="290" t="s">
        <v>24</v>
      </c>
      <c r="E43" s="306">
        <v>27576</v>
      </c>
      <c r="F43" s="306">
        <v>3362</v>
      </c>
      <c r="G43" s="306">
        <v>5414</v>
      </c>
      <c r="H43" s="306">
        <v>6913</v>
      </c>
      <c r="I43" s="306">
        <v>5695</v>
      </c>
      <c r="J43" s="306">
        <v>3382</v>
      </c>
      <c r="K43" s="306">
        <v>1066</v>
      </c>
      <c r="L43" s="306">
        <v>1484</v>
      </c>
      <c r="M43" s="306">
        <v>55</v>
      </c>
      <c r="N43" s="306">
        <v>135</v>
      </c>
      <c r="O43" s="306">
        <v>58</v>
      </c>
      <c r="P43" s="698"/>
      <c r="Q43" s="306">
        <v>12</v>
      </c>
      <c r="R43" s="295" t="s">
        <v>4</v>
      </c>
      <c r="S43" s="1506"/>
      <c r="T43" s="979"/>
      <c r="U43" s="1547"/>
    </row>
    <row r="44" spans="1:21" s="15" customFormat="1" ht="18" customHeight="1">
      <c r="A44" s="1565"/>
      <c r="B44" s="980"/>
      <c r="C44" s="981"/>
      <c r="D44" s="290" t="s">
        <v>2</v>
      </c>
      <c r="E44" s="306">
        <v>53580</v>
      </c>
      <c r="F44" s="306">
        <v>12963</v>
      </c>
      <c r="G44" s="306">
        <v>9542</v>
      </c>
      <c r="H44" s="306">
        <v>11746</v>
      </c>
      <c r="I44" s="306">
        <v>9620</v>
      </c>
      <c r="J44" s="306">
        <v>5612</v>
      </c>
      <c r="K44" s="306">
        <v>1712</v>
      </c>
      <c r="L44" s="306">
        <v>2056</v>
      </c>
      <c r="M44" s="306">
        <v>67</v>
      </c>
      <c r="N44" s="306">
        <v>165</v>
      </c>
      <c r="O44" s="306">
        <v>61</v>
      </c>
      <c r="P44" s="698"/>
      <c r="Q44" s="306">
        <v>36</v>
      </c>
      <c r="R44" s="295" t="s">
        <v>18</v>
      </c>
      <c r="S44" s="985"/>
      <c r="T44" s="986"/>
      <c r="U44" s="1547"/>
    </row>
    <row r="45" spans="1:21" s="15" customFormat="1" ht="18" customHeight="1">
      <c r="A45" s="1565"/>
      <c r="B45" s="991" t="s">
        <v>389</v>
      </c>
      <c r="C45" s="992"/>
      <c r="D45" s="292" t="s">
        <v>23</v>
      </c>
      <c r="E45" s="361">
        <v>801884</v>
      </c>
      <c r="F45" s="361">
        <v>43274</v>
      </c>
      <c r="G45" s="361">
        <v>97410</v>
      </c>
      <c r="H45" s="361">
        <v>183337</v>
      </c>
      <c r="I45" s="361">
        <v>225540</v>
      </c>
      <c r="J45" s="361">
        <v>157042</v>
      </c>
      <c r="K45" s="361">
        <v>33003</v>
      </c>
      <c r="L45" s="361">
        <v>58163</v>
      </c>
      <c r="M45" s="361">
        <v>848</v>
      </c>
      <c r="N45" s="361">
        <v>2427</v>
      </c>
      <c r="O45" s="361">
        <v>336</v>
      </c>
      <c r="P45" s="700"/>
      <c r="Q45" s="361">
        <v>504</v>
      </c>
      <c r="R45" s="297" t="s">
        <v>3</v>
      </c>
      <c r="S45" s="965" t="s">
        <v>379</v>
      </c>
      <c r="T45" s="966"/>
      <c r="U45" s="1547"/>
    </row>
    <row r="46" spans="1:21" s="15" customFormat="1" ht="18" customHeight="1">
      <c r="A46" s="1565"/>
      <c r="B46" s="993"/>
      <c r="C46" s="994"/>
      <c r="D46" s="292" t="s">
        <v>24</v>
      </c>
      <c r="E46" s="361">
        <v>819898</v>
      </c>
      <c r="F46" s="361">
        <v>13467</v>
      </c>
      <c r="G46" s="361">
        <v>104746</v>
      </c>
      <c r="H46" s="361">
        <v>204635</v>
      </c>
      <c r="I46" s="361">
        <v>229444</v>
      </c>
      <c r="J46" s="361">
        <v>149487</v>
      </c>
      <c r="K46" s="361">
        <v>31832</v>
      </c>
      <c r="L46" s="361">
        <v>72603</v>
      </c>
      <c r="M46" s="361">
        <v>1769</v>
      </c>
      <c r="N46" s="361">
        <v>8360</v>
      </c>
      <c r="O46" s="361">
        <v>3147</v>
      </c>
      <c r="P46" s="700"/>
      <c r="Q46" s="361">
        <v>408</v>
      </c>
      <c r="R46" s="297" t="s">
        <v>4</v>
      </c>
      <c r="S46" s="966"/>
      <c r="T46" s="966"/>
      <c r="U46" s="1547"/>
    </row>
    <row r="47" spans="1:21" s="15" customFormat="1" ht="18" customHeight="1" thickBot="1">
      <c r="A47" s="1565"/>
      <c r="B47" s="993"/>
      <c r="C47" s="994"/>
      <c r="D47" s="294" t="s">
        <v>2</v>
      </c>
      <c r="E47" s="362">
        <v>1621782</v>
      </c>
      <c r="F47" s="362">
        <v>56741</v>
      </c>
      <c r="G47" s="362">
        <v>202156</v>
      </c>
      <c r="H47" s="362">
        <v>387972</v>
      </c>
      <c r="I47" s="362">
        <v>454984</v>
      </c>
      <c r="J47" s="362">
        <v>306529</v>
      </c>
      <c r="K47" s="362">
        <v>64835</v>
      </c>
      <c r="L47" s="362">
        <v>130766</v>
      </c>
      <c r="M47" s="362">
        <v>2617</v>
      </c>
      <c r="N47" s="362">
        <v>10787</v>
      </c>
      <c r="O47" s="362">
        <v>3483</v>
      </c>
      <c r="P47" s="718"/>
      <c r="Q47" s="362">
        <v>912</v>
      </c>
      <c r="R47" s="299" t="s">
        <v>18</v>
      </c>
      <c r="S47" s="1274"/>
      <c r="T47" s="1274"/>
      <c r="U47" s="1547"/>
    </row>
    <row r="48" spans="1:21" s="15" customFormat="1" ht="18" customHeight="1">
      <c r="A48" s="1565"/>
      <c r="B48" s="1003" t="s">
        <v>398</v>
      </c>
      <c r="C48" s="1004"/>
      <c r="D48" s="71" t="s">
        <v>23</v>
      </c>
      <c r="E48" s="360">
        <v>1769</v>
      </c>
      <c r="F48" s="360">
        <v>117</v>
      </c>
      <c r="G48" s="360">
        <v>163</v>
      </c>
      <c r="H48" s="360">
        <v>244</v>
      </c>
      <c r="I48" s="360">
        <v>308</v>
      </c>
      <c r="J48" s="360">
        <v>196</v>
      </c>
      <c r="K48" s="360">
        <v>57</v>
      </c>
      <c r="L48" s="360">
        <v>91</v>
      </c>
      <c r="M48" s="360">
        <v>0</v>
      </c>
      <c r="N48" s="360">
        <v>12</v>
      </c>
      <c r="O48" s="360">
        <v>1</v>
      </c>
      <c r="P48" s="360"/>
      <c r="Q48" s="360">
        <v>580</v>
      </c>
      <c r="R48" s="72" t="s">
        <v>3</v>
      </c>
      <c r="S48" s="1510" t="s">
        <v>29</v>
      </c>
      <c r="T48" s="1511"/>
      <c r="U48" s="1548"/>
    </row>
    <row r="49" spans="1:22" s="15" customFormat="1" ht="18" customHeight="1">
      <c r="A49" s="1565"/>
      <c r="B49" s="1005"/>
      <c r="C49" s="1006"/>
      <c r="D49" s="290" t="s">
        <v>24</v>
      </c>
      <c r="E49" s="356">
        <v>1765</v>
      </c>
      <c r="F49" s="356">
        <v>30</v>
      </c>
      <c r="G49" s="356">
        <v>138</v>
      </c>
      <c r="H49" s="356">
        <v>284</v>
      </c>
      <c r="I49" s="356">
        <v>294</v>
      </c>
      <c r="J49" s="356">
        <v>197</v>
      </c>
      <c r="K49" s="356">
        <v>41</v>
      </c>
      <c r="L49" s="356">
        <v>145</v>
      </c>
      <c r="M49" s="356">
        <v>2</v>
      </c>
      <c r="N49" s="356">
        <v>14</v>
      </c>
      <c r="O49" s="356">
        <v>12</v>
      </c>
      <c r="P49" s="701"/>
      <c r="Q49" s="356">
        <v>608</v>
      </c>
      <c r="R49" s="295" t="s">
        <v>4</v>
      </c>
      <c r="S49" s="1512"/>
      <c r="T49" s="1513"/>
      <c r="U49" s="1548"/>
    </row>
    <row r="50" spans="1:22" s="15" customFormat="1" ht="18" customHeight="1" thickBot="1">
      <c r="A50" s="1566"/>
      <c r="B50" s="1007"/>
      <c r="C50" s="1008"/>
      <c r="D50" s="300" t="s">
        <v>2</v>
      </c>
      <c r="E50" s="359">
        <v>3534</v>
      </c>
      <c r="F50" s="359">
        <v>147</v>
      </c>
      <c r="G50" s="359">
        <v>301</v>
      </c>
      <c r="H50" s="359">
        <v>528</v>
      </c>
      <c r="I50" s="359">
        <v>602</v>
      </c>
      <c r="J50" s="359">
        <v>393</v>
      </c>
      <c r="K50" s="359">
        <v>98</v>
      </c>
      <c r="L50" s="359">
        <v>236</v>
      </c>
      <c r="M50" s="359">
        <v>2</v>
      </c>
      <c r="N50" s="359">
        <v>26</v>
      </c>
      <c r="O50" s="359">
        <v>13</v>
      </c>
      <c r="P50" s="702"/>
      <c r="Q50" s="359">
        <v>1188</v>
      </c>
      <c r="R50" s="301" t="s">
        <v>18</v>
      </c>
      <c r="S50" s="1514"/>
      <c r="T50" s="1515"/>
      <c r="U50" s="1549"/>
    </row>
    <row r="51" spans="1:22" s="15" customFormat="1" ht="18" customHeight="1">
      <c r="A51" s="1490" t="s">
        <v>38</v>
      </c>
      <c r="B51" s="1242" t="s">
        <v>400</v>
      </c>
      <c r="C51" s="1243"/>
      <c r="D51" s="366" t="s">
        <v>23</v>
      </c>
      <c r="E51" s="367">
        <v>220068</v>
      </c>
      <c r="F51" s="367">
        <v>25756</v>
      </c>
      <c r="G51" s="367">
        <v>31623</v>
      </c>
      <c r="H51" s="367">
        <v>55026</v>
      </c>
      <c r="I51" s="367">
        <v>57222</v>
      </c>
      <c r="J51" s="367">
        <v>32920</v>
      </c>
      <c r="K51" s="367">
        <v>6269</v>
      </c>
      <c r="L51" s="367">
        <v>10468</v>
      </c>
      <c r="M51" s="367">
        <v>96</v>
      </c>
      <c r="N51" s="367">
        <v>281</v>
      </c>
      <c r="O51" s="367">
        <v>24</v>
      </c>
      <c r="P51" s="367"/>
      <c r="Q51" s="367">
        <v>383</v>
      </c>
      <c r="R51" s="368" t="s">
        <v>3</v>
      </c>
      <c r="S51" s="1496" t="s">
        <v>18</v>
      </c>
      <c r="T51" s="1497"/>
      <c r="U51" s="1493" t="s">
        <v>45</v>
      </c>
      <c r="V51" s="1"/>
    </row>
    <row r="52" spans="1:22" s="15" customFormat="1" ht="18" customHeight="1">
      <c r="A52" s="1491"/>
      <c r="B52" s="1244"/>
      <c r="C52" s="1245"/>
      <c r="D52" s="369" t="s">
        <v>24</v>
      </c>
      <c r="E52" s="370">
        <v>225466</v>
      </c>
      <c r="F52" s="370">
        <v>7700</v>
      </c>
      <c r="G52" s="370">
        <v>30888</v>
      </c>
      <c r="H52" s="370">
        <v>57967</v>
      </c>
      <c r="I52" s="370">
        <v>66568</v>
      </c>
      <c r="J52" s="370">
        <v>37154</v>
      </c>
      <c r="K52" s="370">
        <v>8395</v>
      </c>
      <c r="L52" s="370">
        <v>14425</v>
      </c>
      <c r="M52" s="370">
        <v>318</v>
      </c>
      <c r="N52" s="370">
        <v>1457</v>
      </c>
      <c r="O52" s="370">
        <v>324</v>
      </c>
      <c r="P52" s="704"/>
      <c r="Q52" s="370">
        <v>270</v>
      </c>
      <c r="R52" s="371" t="s">
        <v>4</v>
      </c>
      <c r="S52" s="1498"/>
      <c r="T52" s="1499"/>
      <c r="U52" s="1494"/>
      <c r="V52" s="1"/>
    </row>
    <row r="53" spans="1:22" s="15" customFormat="1" ht="18" customHeight="1">
      <c r="A53" s="1491"/>
      <c r="B53" s="1246"/>
      <c r="C53" s="1247"/>
      <c r="D53" s="369" t="s">
        <v>2</v>
      </c>
      <c r="E53" s="370">
        <v>445534</v>
      </c>
      <c r="F53" s="370">
        <v>33456</v>
      </c>
      <c r="G53" s="370">
        <v>62511</v>
      </c>
      <c r="H53" s="370">
        <v>112993</v>
      </c>
      <c r="I53" s="370">
        <v>123790</v>
      </c>
      <c r="J53" s="370">
        <v>70074</v>
      </c>
      <c r="K53" s="370">
        <v>14664</v>
      </c>
      <c r="L53" s="370">
        <v>24893</v>
      </c>
      <c r="M53" s="370">
        <v>414</v>
      </c>
      <c r="N53" s="370">
        <v>1738</v>
      </c>
      <c r="O53" s="370">
        <v>348</v>
      </c>
      <c r="P53" s="704"/>
      <c r="Q53" s="370">
        <v>653</v>
      </c>
      <c r="R53" s="371" t="s">
        <v>18</v>
      </c>
      <c r="S53" s="1500"/>
      <c r="T53" s="1501"/>
      <c r="U53" s="1494"/>
    </row>
    <row r="54" spans="1:22" s="15" customFormat="1" ht="18" customHeight="1">
      <c r="A54" s="1491"/>
      <c r="B54" s="968" t="s">
        <v>22</v>
      </c>
      <c r="C54" s="975" t="s">
        <v>385</v>
      </c>
      <c r="D54" s="290" t="s">
        <v>23</v>
      </c>
      <c r="E54" s="306">
        <v>1349</v>
      </c>
      <c r="F54" s="306">
        <v>1005</v>
      </c>
      <c r="G54" s="306">
        <v>148</v>
      </c>
      <c r="H54" s="306">
        <v>113</v>
      </c>
      <c r="I54" s="306">
        <v>46</v>
      </c>
      <c r="J54" s="306">
        <v>19</v>
      </c>
      <c r="K54" s="306">
        <v>3</v>
      </c>
      <c r="L54" s="306">
        <v>13</v>
      </c>
      <c r="M54" s="306">
        <v>0</v>
      </c>
      <c r="N54" s="306">
        <v>0</v>
      </c>
      <c r="O54" s="306">
        <v>0</v>
      </c>
      <c r="P54" s="698"/>
      <c r="Q54" s="306">
        <v>2</v>
      </c>
      <c r="R54" s="295" t="s">
        <v>3</v>
      </c>
      <c r="S54" s="1503" t="s">
        <v>142</v>
      </c>
      <c r="T54" s="1538" t="s">
        <v>118</v>
      </c>
      <c r="U54" s="1494"/>
    </row>
    <row r="55" spans="1:22" s="15" customFormat="1" ht="18" customHeight="1">
      <c r="A55" s="1491"/>
      <c r="B55" s="969"/>
      <c r="C55" s="976"/>
      <c r="D55" s="290" t="s">
        <v>24</v>
      </c>
      <c r="E55" s="306">
        <v>1444</v>
      </c>
      <c r="F55" s="306">
        <v>711</v>
      </c>
      <c r="G55" s="306">
        <v>263</v>
      </c>
      <c r="H55" s="306">
        <v>221</v>
      </c>
      <c r="I55" s="306">
        <v>123</v>
      </c>
      <c r="J55" s="306">
        <v>77</v>
      </c>
      <c r="K55" s="306">
        <v>18</v>
      </c>
      <c r="L55" s="306">
        <v>19</v>
      </c>
      <c r="M55" s="306">
        <v>2</v>
      </c>
      <c r="N55" s="306">
        <v>4</v>
      </c>
      <c r="O55" s="306">
        <v>0</v>
      </c>
      <c r="P55" s="698"/>
      <c r="Q55" s="306">
        <v>6</v>
      </c>
      <c r="R55" s="295" t="s">
        <v>4</v>
      </c>
      <c r="S55" s="1382"/>
      <c r="T55" s="1538"/>
      <c r="U55" s="1494"/>
    </row>
    <row r="56" spans="1:22" s="15" customFormat="1" ht="18" customHeight="1">
      <c r="A56" s="1491"/>
      <c r="B56" s="969"/>
      <c r="C56" s="977"/>
      <c r="D56" s="290" t="s">
        <v>2</v>
      </c>
      <c r="E56" s="306">
        <v>2793</v>
      </c>
      <c r="F56" s="306">
        <v>1716</v>
      </c>
      <c r="G56" s="306">
        <v>411</v>
      </c>
      <c r="H56" s="306">
        <v>334</v>
      </c>
      <c r="I56" s="306">
        <v>169</v>
      </c>
      <c r="J56" s="306">
        <v>96</v>
      </c>
      <c r="K56" s="306">
        <v>21</v>
      </c>
      <c r="L56" s="306">
        <v>32</v>
      </c>
      <c r="M56" s="306">
        <v>2</v>
      </c>
      <c r="N56" s="306">
        <v>4</v>
      </c>
      <c r="O56" s="306">
        <v>0</v>
      </c>
      <c r="P56" s="698"/>
      <c r="Q56" s="306">
        <v>8</v>
      </c>
      <c r="R56" s="295" t="s">
        <v>18</v>
      </c>
      <c r="S56" s="1383"/>
      <c r="T56" s="1538"/>
      <c r="U56" s="1494"/>
    </row>
    <row r="57" spans="1:22" ht="18" customHeight="1">
      <c r="A57" s="1491"/>
      <c r="B57" s="969"/>
      <c r="C57" s="975" t="s">
        <v>386</v>
      </c>
      <c r="D57" s="290" t="s">
        <v>23</v>
      </c>
      <c r="E57" s="306">
        <v>4775</v>
      </c>
      <c r="F57" s="306">
        <v>3209</v>
      </c>
      <c r="G57" s="306">
        <v>568</v>
      </c>
      <c r="H57" s="306">
        <v>485</v>
      </c>
      <c r="I57" s="306">
        <v>305</v>
      </c>
      <c r="J57" s="306">
        <v>120</v>
      </c>
      <c r="K57" s="306">
        <v>41</v>
      </c>
      <c r="L57" s="306">
        <v>32</v>
      </c>
      <c r="M57" s="306">
        <v>1</v>
      </c>
      <c r="N57" s="306">
        <v>1</v>
      </c>
      <c r="O57" s="306">
        <v>1</v>
      </c>
      <c r="P57" s="698"/>
      <c r="Q57" s="306">
        <v>12</v>
      </c>
      <c r="R57" s="295" t="s">
        <v>3</v>
      </c>
      <c r="S57" s="1503" t="s">
        <v>143</v>
      </c>
      <c r="T57" s="1538"/>
      <c r="U57" s="1494"/>
    </row>
    <row r="58" spans="1:22" ht="18" customHeight="1">
      <c r="A58" s="1491"/>
      <c r="B58" s="969"/>
      <c r="C58" s="976"/>
      <c r="D58" s="290" t="s">
        <v>24</v>
      </c>
      <c r="E58" s="306">
        <v>4886</v>
      </c>
      <c r="F58" s="306">
        <v>1242</v>
      </c>
      <c r="G58" s="306">
        <v>1106</v>
      </c>
      <c r="H58" s="306">
        <v>1061</v>
      </c>
      <c r="I58" s="306">
        <v>865</v>
      </c>
      <c r="J58" s="306">
        <v>371</v>
      </c>
      <c r="K58" s="306">
        <v>114</v>
      </c>
      <c r="L58" s="306">
        <v>109</v>
      </c>
      <c r="M58" s="306">
        <v>4</v>
      </c>
      <c r="N58" s="306">
        <v>7</v>
      </c>
      <c r="O58" s="306">
        <v>3</v>
      </c>
      <c r="P58" s="698"/>
      <c r="Q58" s="306">
        <v>4</v>
      </c>
      <c r="R58" s="295" t="s">
        <v>4</v>
      </c>
      <c r="S58" s="1382"/>
      <c r="T58" s="1538"/>
      <c r="U58" s="1494"/>
    </row>
    <row r="59" spans="1:22" ht="18" customHeight="1">
      <c r="A59" s="1491"/>
      <c r="B59" s="969"/>
      <c r="C59" s="977"/>
      <c r="D59" s="290" t="s">
        <v>2</v>
      </c>
      <c r="E59" s="306">
        <v>9661</v>
      </c>
      <c r="F59" s="306">
        <v>4451</v>
      </c>
      <c r="G59" s="306">
        <v>1674</v>
      </c>
      <c r="H59" s="306">
        <v>1546</v>
      </c>
      <c r="I59" s="306">
        <v>1170</v>
      </c>
      <c r="J59" s="306">
        <v>491</v>
      </c>
      <c r="K59" s="306">
        <v>155</v>
      </c>
      <c r="L59" s="306">
        <v>141</v>
      </c>
      <c r="M59" s="306">
        <v>5</v>
      </c>
      <c r="N59" s="306">
        <v>8</v>
      </c>
      <c r="O59" s="306">
        <v>4</v>
      </c>
      <c r="P59" s="698"/>
      <c r="Q59" s="306">
        <v>16</v>
      </c>
      <c r="R59" s="295" t="s">
        <v>18</v>
      </c>
      <c r="S59" s="1384"/>
      <c r="T59" s="1538"/>
      <c r="U59" s="1494"/>
    </row>
    <row r="60" spans="1:22" ht="18" customHeight="1">
      <c r="A60" s="1491"/>
      <c r="B60" s="969"/>
      <c r="C60" s="968" t="s">
        <v>387</v>
      </c>
      <c r="D60" s="291" t="s">
        <v>23</v>
      </c>
      <c r="E60" s="353">
        <v>6124</v>
      </c>
      <c r="F60" s="353">
        <v>4214</v>
      </c>
      <c r="G60" s="353">
        <v>716</v>
      </c>
      <c r="H60" s="353">
        <v>598</v>
      </c>
      <c r="I60" s="353">
        <v>351</v>
      </c>
      <c r="J60" s="353">
        <v>139</v>
      </c>
      <c r="K60" s="353">
        <v>44</v>
      </c>
      <c r="L60" s="353">
        <v>45</v>
      </c>
      <c r="M60" s="353">
        <v>1</v>
      </c>
      <c r="N60" s="353">
        <v>1</v>
      </c>
      <c r="O60" s="353">
        <v>1</v>
      </c>
      <c r="P60" s="699"/>
      <c r="Q60" s="353">
        <v>14</v>
      </c>
      <c r="R60" s="296" t="s">
        <v>3</v>
      </c>
      <c r="S60" s="1504" t="s">
        <v>225</v>
      </c>
      <c r="T60" s="1538"/>
      <c r="U60" s="1494"/>
    </row>
    <row r="61" spans="1:22" ht="18" customHeight="1">
      <c r="A61" s="1491"/>
      <c r="B61" s="969"/>
      <c r="C61" s="969"/>
      <c r="D61" s="291" t="s">
        <v>24</v>
      </c>
      <c r="E61" s="353">
        <v>6330</v>
      </c>
      <c r="F61" s="353">
        <v>1953</v>
      </c>
      <c r="G61" s="353">
        <v>1369</v>
      </c>
      <c r="H61" s="353">
        <v>1282</v>
      </c>
      <c r="I61" s="353">
        <v>988</v>
      </c>
      <c r="J61" s="353">
        <v>448</v>
      </c>
      <c r="K61" s="353">
        <v>132</v>
      </c>
      <c r="L61" s="353">
        <v>128</v>
      </c>
      <c r="M61" s="353">
        <v>6</v>
      </c>
      <c r="N61" s="353">
        <v>11</v>
      </c>
      <c r="O61" s="353">
        <v>3</v>
      </c>
      <c r="P61" s="699"/>
      <c r="Q61" s="353">
        <v>10</v>
      </c>
      <c r="R61" s="296" t="s">
        <v>4</v>
      </c>
      <c r="S61" s="1505"/>
      <c r="T61" s="1538"/>
      <c r="U61" s="1494"/>
    </row>
    <row r="62" spans="1:22" ht="18" customHeight="1">
      <c r="A62" s="1491"/>
      <c r="B62" s="970"/>
      <c r="C62" s="970"/>
      <c r="D62" s="291" t="s">
        <v>2</v>
      </c>
      <c r="E62" s="353">
        <v>12454</v>
      </c>
      <c r="F62" s="353">
        <v>6167</v>
      </c>
      <c r="G62" s="353">
        <v>2085</v>
      </c>
      <c r="H62" s="353">
        <v>1880</v>
      </c>
      <c r="I62" s="353">
        <v>1339</v>
      </c>
      <c r="J62" s="353">
        <v>587</v>
      </c>
      <c r="K62" s="353">
        <v>176</v>
      </c>
      <c r="L62" s="353">
        <v>173</v>
      </c>
      <c r="M62" s="353">
        <v>7</v>
      </c>
      <c r="N62" s="353">
        <v>12</v>
      </c>
      <c r="O62" s="353">
        <v>4</v>
      </c>
      <c r="P62" s="699"/>
      <c r="Q62" s="353">
        <v>24</v>
      </c>
      <c r="R62" s="296" t="s">
        <v>18</v>
      </c>
      <c r="S62" s="960"/>
      <c r="T62" s="1538"/>
      <c r="U62" s="1494"/>
    </row>
    <row r="63" spans="1:22" ht="18" customHeight="1">
      <c r="A63" s="1491"/>
      <c r="B63" s="978" t="s">
        <v>388</v>
      </c>
      <c r="C63" s="979"/>
      <c r="D63" s="290" t="s">
        <v>23</v>
      </c>
      <c r="E63" s="306">
        <v>8564</v>
      </c>
      <c r="F63" s="306">
        <v>4199</v>
      </c>
      <c r="G63" s="306">
        <v>1266</v>
      </c>
      <c r="H63" s="306">
        <v>1373</v>
      </c>
      <c r="I63" s="306">
        <v>1016</v>
      </c>
      <c r="J63" s="306">
        <v>431</v>
      </c>
      <c r="K63" s="306">
        <v>120</v>
      </c>
      <c r="L63" s="306">
        <v>133</v>
      </c>
      <c r="M63" s="306">
        <v>2</v>
      </c>
      <c r="N63" s="306">
        <v>3</v>
      </c>
      <c r="O63" s="306">
        <v>2</v>
      </c>
      <c r="P63" s="698"/>
      <c r="Q63" s="306">
        <v>19</v>
      </c>
      <c r="R63" s="295" t="s">
        <v>3</v>
      </c>
      <c r="S63" s="1506" t="s">
        <v>123</v>
      </c>
      <c r="T63" s="979"/>
      <c r="U63" s="1494"/>
    </row>
    <row r="64" spans="1:22" ht="18" customHeight="1">
      <c r="A64" s="1491"/>
      <c r="B64" s="978"/>
      <c r="C64" s="979"/>
      <c r="D64" s="290" t="s">
        <v>24</v>
      </c>
      <c r="E64" s="306">
        <v>8460</v>
      </c>
      <c r="F64" s="306">
        <v>1240</v>
      </c>
      <c r="G64" s="306">
        <v>1792</v>
      </c>
      <c r="H64" s="306">
        <v>2076</v>
      </c>
      <c r="I64" s="306">
        <v>1730</v>
      </c>
      <c r="J64" s="306">
        <v>897</v>
      </c>
      <c r="K64" s="306">
        <v>335</v>
      </c>
      <c r="L64" s="306">
        <v>326</v>
      </c>
      <c r="M64" s="306">
        <v>11</v>
      </c>
      <c r="N64" s="306">
        <v>37</v>
      </c>
      <c r="O64" s="306">
        <v>10</v>
      </c>
      <c r="P64" s="698"/>
      <c r="Q64" s="306">
        <v>6</v>
      </c>
      <c r="R64" s="295" t="s">
        <v>4</v>
      </c>
      <c r="S64" s="1506"/>
      <c r="T64" s="979"/>
      <c r="U64" s="1494"/>
    </row>
    <row r="65" spans="1:22" ht="18" customHeight="1">
      <c r="A65" s="1491"/>
      <c r="B65" s="980"/>
      <c r="C65" s="981"/>
      <c r="D65" s="290" t="s">
        <v>2</v>
      </c>
      <c r="E65" s="306">
        <v>17024</v>
      </c>
      <c r="F65" s="306">
        <v>5439</v>
      </c>
      <c r="G65" s="306">
        <v>3058</v>
      </c>
      <c r="H65" s="306">
        <v>3449</v>
      </c>
      <c r="I65" s="306">
        <v>2746</v>
      </c>
      <c r="J65" s="306">
        <v>1328</v>
      </c>
      <c r="K65" s="306">
        <v>455</v>
      </c>
      <c r="L65" s="306">
        <v>459</v>
      </c>
      <c r="M65" s="306">
        <v>13</v>
      </c>
      <c r="N65" s="306">
        <v>40</v>
      </c>
      <c r="O65" s="306">
        <v>12</v>
      </c>
      <c r="P65" s="698"/>
      <c r="Q65" s="306">
        <v>25</v>
      </c>
      <c r="R65" s="295" t="s">
        <v>18</v>
      </c>
      <c r="S65" s="985"/>
      <c r="T65" s="986"/>
      <c r="U65" s="1494"/>
    </row>
    <row r="66" spans="1:22" ht="18" customHeight="1">
      <c r="A66" s="1491"/>
      <c r="B66" s="991" t="s">
        <v>389</v>
      </c>
      <c r="C66" s="992"/>
      <c r="D66" s="292" t="s">
        <v>23</v>
      </c>
      <c r="E66" s="361">
        <v>204822</v>
      </c>
      <c r="F66" s="361">
        <v>17270</v>
      </c>
      <c r="G66" s="361">
        <v>29581</v>
      </c>
      <c r="H66" s="361">
        <v>52953</v>
      </c>
      <c r="I66" s="361">
        <v>55763</v>
      </c>
      <c r="J66" s="361">
        <v>32298</v>
      </c>
      <c r="K66" s="361">
        <v>6092</v>
      </c>
      <c r="L66" s="361">
        <v>10275</v>
      </c>
      <c r="M66" s="361">
        <v>93</v>
      </c>
      <c r="N66" s="361">
        <v>277</v>
      </c>
      <c r="O66" s="361">
        <v>21</v>
      </c>
      <c r="P66" s="700"/>
      <c r="Q66" s="361">
        <v>199</v>
      </c>
      <c r="R66" s="297" t="s">
        <v>3</v>
      </c>
      <c r="S66" s="965" t="s">
        <v>379</v>
      </c>
      <c r="T66" s="966"/>
      <c r="U66" s="1494"/>
    </row>
    <row r="67" spans="1:22" ht="18" customHeight="1">
      <c r="A67" s="1491"/>
      <c r="B67" s="993"/>
      <c r="C67" s="994"/>
      <c r="D67" s="292" t="s">
        <v>24</v>
      </c>
      <c r="E67" s="361">
        <v>210181</v>
      </c>
      <c r="F67" s="361">
        <v>4495</v>
      </c>
      <c r="G67" s="361">
        <v>27667</v>
      </c>
      <c r="H67" s="361">
        <v>54497</v>
      </c>
      <c r="I67" s="361">
        <v>63751</v>
      </c>
      <c r="J67" s="361">
        <v>35736</v>
      </c>
      <c r="K67" s="361">
        <v>7920</v>
      </c>
      <c r="L67" s="361">
        <v>13961</v>
      </c>
      <c r="M67" s="361">
        <v>301</v>
      </c>
      <c r="N67" s="361">
        <v>1408</v>
      </c>
      <c r="O67" s="361">
        <v>310</v>
      </c>
      <c r="P67" s="700"/>
      <c r="Q67" s="361">
        <v>135</v>
      </c>
      <c r="R67" s="297" t="s">
        <v>4</v>
      </c>
      <c r="S67" s="966"/>
      <c r="T67" s="966"/>
      <c r="U67" s="1494"/>
    </row>
    <row r="68" spans="1:22" ht="18" customHeight="1" thickBot="1">
      <c r="A68" s="1491"/>
      <c r="B68" s="993"/>
      <c r="C68" s="994"/>
      <c r="D68" s="294" t="s">
        <v>2</v>
      </c>
      <c r="E68" s="362">
        <v>415003</v>
      </c>
      <c r="F68" s="362">
        <v>21765</v>
      </c>
      <c r="G68" s="362">
        <v>57248</v>
      </c>
      <c r="H68" s="362">
        <v>107450</v>
      </c>
      <c r="I68" s="362">
        <v>119514</v>
      </c>
      <c r="J68" s="362">
        <v>68034</v>
      </c>
      <c r="K68" s="362">
        <v>14012</v>
      </c>
      <c r="L68" s="362">
        <v>24236</v>
      </c>
      <c r="M68" s="362">
        <v>394</v>
      </c>
      <c r="N68" s="362">
        <v>1685</v>
      </c>
      <c r="O68" s="362">
        <v>331</v>
      </c>
      <c r="P68" s="718"/>
      <c r="Q68" s="362">
        <v>334</v>
      </c>
      <c r="R68" s="299" t="s">
        <v>18</v>
      </c>
      <c r="S68" s="1274"/>
      <c r="T68" s="1274"/>
      <c r="U68" s="1494"/>
    </row>
    <row r="69" spans="1:22" ht="18" customHeight="1">
      <c r="A69" s="1491"/>
      <c r="B69" s="1003" t="s">
        <v>398</v>
      </c>
      <c r="C69" s="1004"/>
      <c r="D69" s="71" t="s">
        <v>23</v>
      </c>
      <c r="E69" s="360">
        <v>558</v>
      </c>
      <c r="F69" s="360">
        <v>73</v>
      </c>
      <c r="G69" s="360">
        <v>60</v>
      </c>
      <c r="H69" s="360">
        <v>102</v>
      </c>
      <c r="I69" s="360">
        <v>92</v>
      </c>
      <c r="J69" s="360">
        <v>52</v>
      </c>
      <c r="K69" s="360">
        <v>13</v>
      </c>
      <c r="L69" s="360">
        <v>15</v>
      </c>
      <c r="M69" s="360">
        <v>0</v>
      </c>
      <c r="N69" s="360">
        <v>0</v>
      </c>
      <c r="O69" s="360">
        <v>0</v>
      </c>
      <c r="P69" s="360"/>
      <c r="Q69" s="360">
        <v>151</v>
      </c>
      <c r="R69" s="72" t="s">
        <v>3</v>
      </c>
      <c r="S69" s="1510" t="s">
        <v>29</v>
      </c>
      <c r="T69" s="1511"/>
      <c r="U69" s="1494"/>
    </row>
    <row r="70" spans="1:22" ht="18" customHeight="1">
      <c r="A70" s="1491"/>
      <c r="B70" s="1005"/>
      <c r="C70" s="1006"/>
      <c r="D70" s="290" t="s">
        <v>24</v>
      </c>
      <c r="E70" s="356">
        <v>495</v>
      </c>
      <c r="F70" s="356">
        <v>12</v>
      </c>
      <c r="G70" s="356">
        <v>60</v>
      </c>
      <c r="H70" s="356">
        <v>112</v>
      </c>
      <c r="I70" s="356">
        <v>99</v>
      </c>
      <c r="J70" s="356">
        <v>73</v>
      </c>
      <c r="K70" s="356">
        <v>8</v>
      </c>
      <c r="L70" s="356">
        <v>10</v>
      </c>
      <c r="M70" s="356">
        <v>0</v>
      </c>
      <c r="N70" s="356">
        <v>1</v>
      </c>
      <c r="O70" s="356">
        <v>1</v>
      </c>
      <c r="P70" s="701"/>
      <c r="Q70" s="356">
        <v>119</v>
      </c>
      <c r="R70" s="295" t="s">
        <v>4</v>
      </c>
      <c r="S70" s="1512"/>
      <c r="T70" s="1513"/>
      <c r="U70" s="1494"/>
    </row>
    <row r="71" spans="1:22" ht="18" customHeight="1" thickBot="1">
      <c r="A71" s="1492"/>
      <c r="B71" s="1007"/>
      <c r="C71" s="1008"/>
      <c r="D71" s="300" t="s">
        <v>2</v>
      </c>
      <c r="E71" s="359">
        <v>1053</v>
      </c>
      <c r="F71" s="359">
        <v>85</v>
      </c>
      <c r="G71" s="359">
        <v>120</v>
      </c>
      <c r="H71" s="359">
        <v>214</v>
      </c>
      <c r="I71" s="359">
        <v>191</v>
      </c>
      <c r="J71" s="359">
        <v>125</v>
      </c>
      <c r="K71" s="359">
        <v>21</v>
      </c>
      <c r="L71" s="359">
        <v>25</v>
      </c>
      <c r="M71" s="359">
        <v>0</v>
      </c>
      <c r="N71" s="359">
        <v>1</v>
      </c>
      <c r="O71" s="359">
        <v>1</v>
      </c>
      <c r="P71" s="702"/>
      <c r="Q71" s="359">
        <v>270</v>
      </c>
      <c r="R71" s="301" t="s">
        <v>18</v>
      </c>
      <c r="S71" s="1514"/>
      <c r="T71" s="1515"/>
      <c r="U71" s="1495"/>
    </row>
    <row r="72" spans="1:22" s="15" customFormat="1" ht="18" customHeight="1">
      <c r="A72" s="1532" t="s">
        <v>333</v>
      </c>
      <c r="B72" s="1516" t="s">
        <v>401</v>
      </c>
      <c r="C72" s="1249"/>
      <c r="D72" s="372" t="s">
        <v>23</v>
      </c>
      <c r="E72" s="373">
        <v>120406</v>
      </c>
      <c r="F72" s="373">
        <v>10226</v>
      </c>
      <c r="G72" s="373">
        <v>14615</v>
      </c>
      <c r="H72" s="373">
        <v>26135</v>
      </c>
      <c r="I72" s="373">
        <v>33289</v>
      </c>
      <c r="J72" s="373">
        <v>22907</v>
      </c>
      <c r="K72" s="373">
        <v>5589</v>
      </c>
      <c r="L72" s="373">
        <v>7301</v>
      </c>
      <c r="M72" s="373">
        <v>113</v>
      </c>
      <c r="N72" s="373">
        <v>124</v>
      </c>
      <c r="O72" s="373">
        <v>4</v>
      </c>
      <c r="P72" s="373"/>
      <c r="Q72" s="373">
        <v>103</v>
      </c>
      <c r="R72" s="374" t="s">
        <v>3</v>
      </c>
      <c r="S72" s="1521" t="s">
        <v>18</v>
      </c>
      <c r="T72" s="1522"/>
      <c r="U72" s="1535" t="s">
        <v>334</v>
      </c>
      <c r="V72" s="1"/>
    </row>
    <row r="73" spans="1:22" s="15" customFormat="1" ht="18" customHeight="1">
      <c r="A73" s="1533"/>
      <c r="B73" s="1517"/>
      <c r="C73" s="1518"/>
      <c r="D73" s="375" t="s">
        <v>24</v>
      </c>
      <c r="E73" s="376">
        <v>119349</v>
      </c>
      <c r="F73" s="376">
        <v>3227</v>
      </c>
      <c r="G73" s="376">
        <v>15628</v>
      </c>
      <c r="H73" s="376">
        <v>28473</v>
      </c>
      <c r="I73" s="376">
        <v>35428</v>
      </c>
      <c r="J73" s="376">
        <v>21828</v>
      </c>
      <c r="K73" s="376">
        <v>5083</v>
      </c>
      <c r="L73" s="376">
        <v>8547</v>
      </c>
      <c r="M73" s="376">
        <v>228</v>
      </c>
      <c r="N73" s="376">
        <v>674</v>
      </c>
      <c r="O73" s="376">
        <v>171</v>
      </c>
      <c r="P73" s="705"/>
      <c r="Q73" s="376">
        <v>62</v>
      </c>
      <c r="R73" s="377" t="s">
        <v>4</v>
      </c>
      <c r="S73" s="1523"/>
      <c r="T73" s="1524"/>
      <c r="U73" s="1536"/>
      <c r="V73" s="1"/>
    </row>
    <row r="74" spans="1:22" s="15" customFormat="1" ht="18" customHeight="1">
      <c r="A74" s="1533"/>
      <c r="B74" s="1519"/>
      <c r="C74" s="1520"/>
      <c r="D74" s="375" t="s">
        <v>2</v>
      </c>
      <c r="E74" s="376">
        <v>239755</v>
      </c>
      <c r="F74" s="376">
        <v>13453</v>
      </c>
      <c r="G74" s="376">
        <v>30243</v>
      </c>
      <c r="H74" s="376">
        <v>54608</v>
      </c>
      <c r="I74" s="376">
        <v>68717</v>
      </c>
      <c r="J74" s="376">
        <v>44735</v>
      </c>
      <c r="K74" s="376">
        <v>10672</v>
      </c>
      <c r="L74" s="376">
        <v>15848</v>
      </c>
      <c r="M74" s="376">
        <v>341</v>
      </c>
      <c r="N74" s="376">
        <v>798</v>
      </c>
      <c r="O74" s="376">
        <v>175</v>
      </c>
      <c r="P74" s="705"/>
      <c r="Q74" s="376">
        <v>165</v>
      </c>
      <c r="R74" s="377" t="s">
        <v>18</v>
      </c>
      <c r="S74" s="1525"/>
      <c r="T74" s="1526"/>
      <c r="U74" s="1536"/>
    </row>
    <row r="75" spans="1:22" s="15" customFormat="1" ht="18" customHeight="1">
      <c r="A75" s="1533"/>
      <c r="B75" s="1507" t="s">
        <v>22</v>
      </c>
      <c r="C75" s="975" t="s">
        <v>385</v>
      </c>
      <c r="D75" s="290" t="s">
        <v>23</v>
      </c>
      <c r="E75" s="306">
        <v>959</v>
      </c>
      <c r="F75" s="306">
        <v>687</v>
      </c>
      <c r="G75" s="306">
        <v>101</v>
      </c>
      <c r="H75" s="306">
        <v>83</v>
      </c>
      <c r="I75" s="306">
        <v>41</v>
      </c>
      <c r="J75" s="306">
        <v>24</v>
      </c>
      <c r="K75" s="306">
        <v>11</v>
      </c>
      <c r="L75" s="306">
        <v>10</v>
      </c>
      <c r="M75" s="306">
        <v>0</v>
      </c>
      <c r="N75" s="306">
        <v>0</v>
      </c>
      <c r="O75" s="306">
        <v>0</v>
      </c>
      <c r="P75" s="698"/>
      <c r="Q75" s="306">
        <v>2</v>
      </c>
      <c r="R75" s="295" t="s">
        <v>3</v>
      </c>
      <c r="S75" s="1381" t="s">
        <v>142</v>
      </c>
      <c r="T75" s="1502" t="s">
        <v>118</v>
      </c>
      <c r="U75" s="1536"/>
    </row>
    <row r="76" spans="1:22" s="15" customFormat="1" ht="18" customHeight="1">
      <c r="A76" s="1533"/>
      <c r="B76" s="1508"/>
      <c r="C76" s="976"/>
      <c r="D76" s="290" t="s">
        <v>24</v>
      </c>
      <c r="E76" s="306">
        <v>975</v>
      </c>
      <c r="F76" s="306">
        <v>436</v>
      </c>
      <c r="G76" s="306">
        <v>169</v>
      </c>
      <c r="H76" s="306">
        <v>141</v>
      </c>
      <c r="I76" s="306">
        <v>125</v>
      </c>
      <c r="J76" s="306">
        <v>57</v>
      </c>
      <c r="K76" s="306">
        <v>15</v>
      </c>
      <c r="L76" s="306">
        <v>26</v>
      </c>
      <c r="M76" s="306">
        <v>1</v>
      </c>
      <c r="N76" s="306">
        <v>2</v>
      </c>
      <c r="O76" s="306">
        <v>1</v>
      </c>
      <c r="P76" s="698"/>
      <c r="Q76" s="306">
        <v>2</v>
      </c>
      <c r="R76" s="295" t="s">
        <v>4</v>
      </c>
      <c r="S76" s="1382"/>
      <c r="T76" s="1502"/>
      <c r="U76" s="1536"/>
    </row>
    <row r="77" spans="1:22" s="15" customFormat="1" ht="18" customHeight="1">
      <c r="A77" s="1533"/>
      <c r="B77" s="1508"/>
      <c r="C77" s="977"/>
      <c r="D77" s="290" t="s">
        <v>2</v>
      </c>
      <c r="E77" s="306">
        <v>1934</v>
      </c>
      <c r="F77" s="306">
        <v>1123</v>
      </c>
      <c r="G77" s="306">
        <v>270</v>
      </c>
      <c r="H77" s="306">
        <v>224</v>
      </c>
      <c r="I77" s="306">
        <v>166</v>
      </c>
      <c r="J77" s="306">
        <v>81</v>
      </c>
      <c r="K77" s="306">
        <v>26</v>
      </c>
      <c r="L77" s="306">
        <v>36</v>
      </c>
      <c r="M77" s="306">
        <v>1</v>
      </c>
      <c r="N77" s="306">
        <v>2</v>
      </c>
      <c r="O77" s="306">
        <v>1</v>
      </c>
      <c r="P77" s="698"/>
      <c r="Q77" s="306">
        <v>4</v>
      </c>
      <c r="R77" s="295" t="s">
        <v>18</v>
      </c>
      <c r="S77" s="1383"/>
      <c r="T77" s="1502"/>
      <c r="U77" s="1536"/>
    </row>
    <row r="78" spans="1:22" ht="18" customHeight="1">
      <c r="A78" s="1533"/>
      <c r="B78" s="1508"/>
      <c r="C78" s="975" t="s">
        <v>386</v>
      </c>
      <c r="D78" s="290" t="s">
        <v>23</v>
      </c>
      <c r="E78" s="306">
        <v>3001</v>
      </c>
      <c r="F78" s="306">
        <v>1776</v>
      </c>
      <c r="G78" s="306">
        <v>378</v>
      </c>
      <c r="H78" s="306">
        <v>338</v>
      </c>
      <c r="I78" s="306">
        <v>298</v>
      </c>
      <c r="J78" s="306">
        <v>137</v>
      </c>
      <c r="K78" s="306">
        <v>36</v>
      </c>
      <c r="L78" s="306">
        <v>27</v>
      </c>
      <c r="M78" s="306">
        <v>0</v>
      </c>
      <c r="N78" s="306">
        <v>1</v>
      </c>
      <c r="O78" s="306">
        <v>0</v>
      </c>
      <c r="P78" s="698"/>
      <c r="Q78" s="306">
        <v>10</v>
      </c>
      <c r="R78" s="295" t="s">
        <v>3</v>
      </c>
      <c r="S78" s="1381" t="s">
        <v>143</v>
      </c>
      <c r="T78" s="1502"/>
      <c r="U78" s="1536"/>
    </row>
    <row r="79" spans="1:22" ht="18" customHeight="1">
      <c r="A79" s="1533"/>
      <c r="B79" s="1508"/>
      <c r="C79" s="976"/>
      <c r="D79" s="290" t="s">
        <v>24</v>
      </c>
      <c r="E79" s="306">
        <v>3275</v>
      </c>
      <c r="F79" s="306">
        <v>707</v>
      </c>
      <c r="G79" s="306">
        <v>633</v>
      </c>
      <c r="H79" s="306">
        <v>673</v>
      </c>
      <c r="I79" s="306">
        <v>713</v>
      </c>
      <c r="J79" s="306">
        <v>353</v>
      </c>
      <c r="K79" s="306">
        <v>96</v>
      </c>
      <c r="L79" s="306">
        <v>88</v>
      </c>
      <c r="M79" s="306">
        <v>1</v>
      </c>
      <c r="N79" s="306">
        <v>5</v>
      </c>
      <c r="O79" s="306">
        <v>2</v>
      </c>
      <c r="P79" s="698"/>
      <c r="Q79" s="306">
        <v>4</v>
      </c>
      <c r="R79" s="295" t="s">
        <v>4</v>
      </c>
      <c r="S79" s="1382"/>
      <c r="T79" s="1502"/>
      <c r="U79" s="1536"/>
    </row>
    <row r="80" spans="1:22" ht="18" customHeight="1">
      <c r="A80" s="1533"/>
      <c r="B80" s="1508"/>
      <c r="C80" s="977"/>
      <c r="D80" s="290" t="s">
        <v>2</v>
      </c>
      <c r="E80" s="306">
        <v>6276</v>
      </c>
      <c r="F80" s="306">
        <v>2483</v>
      </c>
      <c r="G80" s="306">
        <v>1011</v>
      </c>
      <c r="H80" s="306">
        <v>1011</v>
      </c>
      <c r="I80" s="306">
        <v>1011</v>
      </c>
      <c r="J80" s="306">
        <v>490</v>
      </c>
      <c r="K80" s="306">
        <v>132</v>
      </c>
      <c r="L80" s="306">
        <v>115</v>
      </c>
      <c r="M80" s="306">
        <v>1</v>
      </c>
      <c r="N80" s="306">
        <v>6</v>
      </c>
      <c r="O80" s="306">
        <v>2</v>
      </c>
      <c r="P80" s="698"/>
      <c r="Q80" s="306">
        <v>14</v>
      </c>
      <c r="R80" s="295" t="s">
        <v>18</v>
      </c>
      <c r="S80" s="1384"/>
      <c r="T80" s="1502"/>
      <c r="U80" s="1536"/>
    </row>
    <row r="81" spans="1:21" ht="18" customHeight="1">
      <c r="A81" s="1533"/>
      <c r="B81" s="1508"/>
      <c r="C81" s="968" t="s">
        <v>387</v>
      </c>
      <c r="D81" s="291" t="s">
        <v>23</v>
      </c>
      <c r="E81" s="353">
        <v>3960</v>
      </c>
      <c r="F81" s="353">
        <v>2463</v>
      </c>
      <c r="G81" s="353">
        <v>479</v>
      </c>
      <c r="H81" s="353">
        <v>421</v>
      </c>
      <c r="I81" s="353">
        <v>339</v>
      </c>
      <c r="J81" s="353">
        <v>161</v>
      </c>
      <c r="K81" s="353">
        <v>47</v>
      </c>
      <c r="L81" s="353">
        <v>37</v>
      </c>
      <c r="M81" s="353">
        <v>0</v>
      </c>
      <c r="N81" s="353">
        <v>1</v>
      </c>
      <c r="O81" s="353">
        <v>0</v>
      </c>
      <c r="P81" s="699"/>
      <c r="Q81" s="353">
        <v>12</v>
      </c>
      <c r="R81" s="296" t="s">
        <v>3</v>
      </c>
      <c r="S81" s="968" t="s">
        <v>225</v>
      </c>
      <c r="T81" s="1502"/>
      <c r="U81" s="1536"/>
    </row>
    <row r="82" spans="1:21" ht="18" customHeight="1">
      <c r="A82" s="1533"/>
      <c r="B82" s="1508"/>
      <c r="C82" s="969"/>
      <c r="D82" s="291" t="s">
        <v>24</v>
      </c>
      <c r="E82" s="353">
        <v>4250</v>
      </c>
      <c r="F82" s="353">
        <v>1143</v>
      </c>
      <c r="G82" s="353">
        <v>802</v>
      </c>
      <c r="H82" s="353">
        <v>814</v>
      </c>
      <c r="I82" s="353">
        <v>838</v>
      </c>
      <c r="J82" s="353">
        <v>410</v>
      </c>
      <c r="K82" s="353">
        <v>111</v>
      </c>
      <c r="L82" s="353">
        <v>114</v>
      </c>
      <c r="M82" s="353">
        <v>2</v>
      </c>
      <c r="N82" s="353">
        <v>7</v>
      </c>
      <c r="O82" s="353">
        <v>3</v>
      </c>
      <c r="P82" s="699"/>
      <c r="Q82" s="353">
        <v>6</v>
      </c>
      <c r="R82" s="296" t="s">
        <v>4</v>
      </c>
      <c r="S82" s="969"/>
      <c r="T82" s="1502"/>
      <c r="U82" s="1536"/>
    </row>
    <row r="83" spans="1:21" ht="18" customHeight="1">
      <c r="A83" s="1533"/>
      <c r="B83" s="1509"/>
      <c r="C83" s="970"/>
      <c r="D83" s="291" t="s">
        <v>2</v>
      </c>
      <c r="E83" s="353">
        <v>8210</v>
      </c>
      <c r="F83" s="353">
        <v>3606</v>
      </c>
      <c r="G83" s="353">
        <v>1281</v>
      </c>
      <c r="H83" s="353">
        <v>1235</v>
      </c>
      <c r="I83" s="353">
        <v>1177</v>
      </c>
      <c r="J83" s="353">
        <v>571</v>
      </c>
      <c r="K83" s="353">
        <v>158</v>
      </c>
      <c r="L83" s="353">
        <v>151</v>
      </c>
      <c r="M83" s="353">
        <v>2</v>
      </c>
      <c r="N83" s="353">
        <v>8</v>
      </c>
      <c r="O83" s="353">
        <v>3</v>
      </c>
      <c r="P83" s="699"/>
      <c r="Q83" s="353">
        <v>18</v>
      </c>
      <c r="R83" s="296" t="s">
        <v>18</v>
      </c>
      <c r="S83" s="960"/>
      <c r="T83" s="1502"/>
      <c r="U83" s="1536"/>
    </row>
    <row r="84" spans="1:21" ht="18" customHeight="1">
      <c r="A84" s="1533"/>
      <c r="B84" s="1539" t="s">
        <v>388</v>
      </c>
      <c r="C84" s="979"/>
      <c r="D84" s="290" t="s">
        <v>23</v>
      </c>
      <c r="E84" s="306">
        <v>5488</v>
      </c>
      <c r="F84" s="306">
        <v>2036</v>
      </c>
      <c r="G84" s="306">
        <v>826</v>
      </c>
      <c r="H84" s="306">
        <v>982</v>
      </c>
      <c r="I84" s="306">
        <v>940</v>
      </c>
      <c r="J84" s="306">
        <v>480</v>
      </c>
      <c r="K84" s="306">
        <v>134</v>
      </c>
      <c r="L84" s="306">
        <v>80</v>
      </c>
      <c r="M84" s="306">
        <v>2</v>
      </c>
      <c r="N84" s="306">
        <v>3</v>
      </c>
      <c r="O84" s="306">
        <v>0</v>
      </c>
      <c r="P84" s="698"/>
      <c r="Q84" s="306">
        <v>5</v>
      </c>
      <c r="R84" s="295" t="s">
        <v>3</v>
      </c>
      <c r="S84" s="1234" t="s">
        <v>123</v>
      </c>
      <c r="T84" s="1235"/>
      <c r="U84" s="1536"/>
    </row>
    <row r="85" spans="1:21" ht="18" customHeight="1">
      <c r="A85" s="1533"/>
      <c r="B85" s="1539"/>
      <c r="C85" s="979"/>
      <c r="D85" s="290" t="s">
        <v>24</v>
      </c>
      <c r="E85" s="306">
        <v>5392</v>
      </c>
      <c r="F85" s="306">
        <v>566</v>
      </c>
      <c r="G85" s="306">
        <v>1012</v>
      </c>
      <c r="H85" s="306">
        <v>1333</v>
      </c>
      <c r="I85" s="306">
        <v>1343</v>
      </c>
      <c r="J85" s="306">
        <v>686</v>
      </c>
      <c r="K85" s="306">
        <v>245</v>
      </c>
      <c r="L85" s="306">
        <v>183</v>
      </c>
      <c r="M85" s="306">
        <v>9</v>
      </c>
      <c r="N85" s="306">
        <v>12</v>
      </c>
      <c r="O85" s="306">
        <v>2</v>
      </c>
      <c r="P85" s="698"/>
      <c r="Q85" s="306">
        <v>1</v>
      </c>
      <c r="R85" s="295" t="s">
        <v>4</v>
      </c>
      <c r="S85" s="1234"/>
      <c r="T85" s="1235"/>
      <c r="U85" s="1536"/>
    </row>
    <row r="86" spans="1:21" ht="18" customHeight="1">
      <c r="A86" s="1533"/>
      <c r="B86" s="1540"/>
      <c r="C86" s="981"/>
      <c r="D86" s="290" t="s">
        <v>2</v>
      </c>
      <c r="E86" s="306">
        <v>10880</v>
      </c>
      <c r="F86" s="306">
        <v>2602</v>
      </c>
      <c r="G86" s="306">
        <v>1838</v>
      </c>
      <c r="H86" s="306">
        <v>2315</v>
      </c>
      <c r="I86" s="306">
        <v>2283</v>
      </c>
      <c r="J86" s="306">
        <v>1166</v>
      </c>
      <c r="K86" s="306">
        <v>379</v>
      </c>
      <c r="L86" s="306">
        <v>263</v>
      </c>
      <c r="M86" s="306">
        <v>11</v>
      </c>
      <c r="N86" s="306">
        <v>15</v>
      </c>
      <c r="O86" s="306">
        <v>2</v>
      </c>
      <c r="P86" s="698"/>
      <c r="Q86" s="306">
        <v>6</v>
      </c>
      <c r="R86" s="295" t="s">
        <v>18</v>
      </c>
      <c r="S86" s="985"/>
      <c r="T86" s="986"/>
      <c r="U86" s="1536"/>
    </row>
    <row r="87" spans="1:21" ht="18" customHeight="1">
      <c r="A87" s="1533"/>
      <c r="B87" s="1543" t="s">
        <v>389</v>
      </c>
      <c r="C87" s="992"/>
      <c r="D87" s="292" t="s">
        <v>23</v>
      </c>
      <c r="E87" s="361">
        <v>110854</v>
      </c>
      <c r="F87" s="361">
        <v>5718</v>
      </c>
      <c r="G87" s="361">
        <v>13296</v>
      </c>
      <c r="H87" s="361">
        <v>24710</v>
      </c>
      <c r="I87" s="361">
        <v>31982</v>
      </c>
      <c r="J87" s="361">
        <v>22251</v>
      </c>
      <c r="K87" s="361">
        <v>5407</v>
      </c>
      <c r="L87" s="361">
        <v>7183</v>
      </c>
      <c r="M87" s="361">
        <v>111</v>
      </c>
      <c r="N87" s="361">
        <v>120</v>
      </c>
      <c r="O87" s="361">
        <v>4</v>
      </c>
      <c r="P87" s="700"/>
      <c r="Q87" s="361">
        <v>72</v>
      </c>
      <c r="R87" s="297" t="s">
        <v>3</v>
      </c>
      <c r="S87" s="1272" t="s">
        <v>379</v>
      </c>
      <c r="T87" s="1273"/>
      <c r="U87" s="1536"/>
    </row>
    <row r="88" spans="1:21" ht="18" customHeight="1">
      <c r="A88" s="1533"/>
      <c r="B88" s="1544"/>
      <c r="C88" s="994"/>
      <c r="D88" s="292" t="s">
        <v>24</v>
      </c>
      <c r="E88" s="361">
        <v>109614</v>
      </c>
      <c r="F88" s="361">
        <v>1516</v>
      </c>
      <c r="G88" s="361">
        <v>13802</v>
      </c>
      <c r="H88" s="361">
        <v>26313</v>
      </c>
      <c r="I88" s="361">
        <v>33215</v>
      </c>
      <c r="J88" s="361">
        <v>20720</v>
      </c>
      <c r="K88" s="361">
        <v>4724</v>
      </c>
      <c r="L88" s="361">
        <v>8246</v>
      </c>
      <c r="M88" s="361">
        <v>217</v>
      </c>
      <c r="N88" s="361">
        <v>654</v>
      </c>
      <c r="O88" s="361">
        <v>166</v>
      </c>
      <c r="P88" s="700"/>
      <c r="Q88" s="361">
        <v>41</v>
      </c>
      <c r="R88" s="297" t="s">
        <v>4</v>
      </c>
      <c r="S88" s="1273"/>
      <c r="T88" s="1273"/>
      <c r="U88" s="1536"/>
    </row>
    <row r="89" spans="1:21" ht="18" customHeight="1" thickBot="1">
      <c r="A89" s="1533"/>
      <c r="B89" s="1544"/>
      <c r="C89" s="994"/>
      <c r="D89" s="294" t="s">
        <v>2</v>
      </c>
      <c r="E89" s="362">
        <v>220468</v>
      </c>
      <c r="F89" s="362">
        <v>7234</v>
      </c>
      <c r="G89" s="362">
        <v>27098</v>
      </c>
      <c r="H89" s="362">
        <v>51023</v>
      </c>
      <c r="I89" s="362">
        <v>65197</v>
      </c>
      <c r="J89" s="362">
        <v>42971</v>
      </c>
      <c r="K89" s="362">
        <v>10131</v>
      </c>
      <c r="L89" s="362">
        <v>15429</v>
      </c>
      <c r="M89" s="362">
        <v>328</v>
      </c>
      <c r="N89" s="362">
        <v>774</v>
      </c>
      <c r="O89" s="362">
        <v>170</v>
      </c>
      <c r="P89" s="718"/>
      <c r="Q89" s="362">
        <v>113</v>
      </c>
      <c r="R89" s="299" t="s">
        <v>18</v>
      </c>
      <c r="S89" s="1274"/>
      <c r="T89" s="1274"/>
      <c r="U89" s="1536"/>
    </row>
    <row r="90" spans="1:21" ht="18" customHeight="1">
      <c r="A90" s="1533"/>
      <c r="B90" s="1541" t="s">
        <v>398</v>
      </c>
      <c r="C90" s="1004"/>
      <c r="D90" s="71" t="s">
        <v>23</v>
      </c>
      <c r="E90" s="360">
        <v>104</v>
      </c>
      <c r="F90" s="360">
        <v>9</v>
      </c>
      <c r="G90" s="360">
        <v>14</v>
      </c>
      <c r="H90" s="360">
        <v>22</v>
      </c>
      <c r="I90" s="360">
        <v>28</v>
      </c>
      <c r="J90" s="360">
        <v>15</v>
      </c>
      <c r="K90" s="360">
        <v>1</v>
      </c>
      <c r="L90" s="360">
        <v>1</v>
      </c>
      <c r="M90" s="360">
        <v>0</v>
      </c>
      <c r="N90" s="360">
        <v>0</v>
      </c>
      <c r="O90" s="360">
        <v>0</v>
      </c>
      <c r="P90" s="360"/>
      <c r="Q90" s="360">
        <v>14</v>
      </c>
      <c r="R90" s="72" t="s">
        <v>3</v>
      </c>
      <c r="S90" s="1510" t="s">
        <v>29</v>
      </c>
      <c r="T90" s="1511"/>
      <c r="U90" s="1536"/>
    </row>
    <row r="91" spans="1:21" ht="18" customHeight="1">
      <c r="A91" s="1533"/>
      <c r="B91" s="1005"/>
      <c r="C91" s="1006"/>
      <c r="D91" s="290" t="s">
        <v>24</v>
      </c>
      <c r="E91" s="356">
        <v>93</v>
      </c>
      <c r="F91" s="356">
        <v>2</v>
      </c>
      <c r="G91" s="356">
        <v>12</v>
      </c>
      <c r="H91" s="356">
        <v>13</v>
      </c>
      <c r="I91" s="356">
        <v>32</v>
      </c>
      <c r="J91" s="356">
        <v>12</v>
      </c>
      <c r="K91" s="356">
        <v>3</v>
      </c>
      <c r="L91" s="356">
        <v>4</v>
      </c>
      <c r="M91" s="356">
        <v>0</v>
      </c>
      <c r="N91" s="356">
        <v>1</v>
      </c>
      <c r="O91" s="356">
        <v>0</v>
      </c>
      <c r="P91" s="701"/>
      <c r="Q91" s="356">
        <v>14</v>
      </c>
      <c r="R91" s="295" t="s">
        <v>4</v>
      </c>
      <c r="S91" s="1512"/>
      <c r="T91" s="1513"/>
      <c r="U91" s="1536"/>
    </row>
    <row r="92" spans="1:21" ht="18" customHeight="1" thickBot="1">
      <c r="A92" s="1534"/>
      <c r="B92" s="1542"/>
      <c r="C92" s="1008"/>
      <c r="D92" s="300" t="s">
        <v>2</v>
      </c>
      <c r="E92" s="359">
        <v>197</v>
      </c>
      <c r="F92" s="359">
        <v>11</v>
      </c>
      <c r="G92" s="359">
        <v>26</v>
      </c>
      <c r="H92" s="359">
        <v>35</v>
      </c>
      <c r="I92" s="359">
        <v>60</v>
      </c>
      <c r="J92" s="359">
        <v>27</v>
      </c>
      <c r="K92" s="359">
        <v>4</v>
      </c>
      <c r="L92" s="359">
        <v>5</v>
      </c>
      <c r="M92" s="359">
        <v>0</v>
      </c>
      <c r="N92" s="359">
        <v>1</v>
      </c>
      <c r="O92" s="359">
        <v>0</v>
      </c>
      <c r="P92" s="702"/>
      <c r="Q92" s="359">
        <v>28</v>
      </c>
      <c r="R92" s="301" t="s">
        <v>18</v>
      </c>
      <c r="S92" s="1514"/>
      <c r="T92" s="1515"/>
      <c r="U92" s="1537"/>
    </row>
    <row r="93" spans="1:21">
      <c r="A93" s="8"/>
      <c r="B93" s="106"/>
      <c r="C93" s="226"/>
      <c r="D93" s="5"/>
      <c r="E93" s="5"/>
      <c r="F93" s="5"/>
      <c r="G93" s="18"/>
      <c r="H93" s="18"/>
      <c r="I93" s="18"/>
      <c r="J93" s="18"/>
      <c r="K93" s="18"/>
      <c r="L93" s="18"/>
      <c r="M93" s="18"/>
      <c r="N93" s="18"/>
      <c r="O93" s="18"/>
      <c r="P93" s="18"/>
      <c r="Q93" s="18"/>
      <c r="R93" s="5"/>
      <c r="S93" s="39"/>
      <c r="T93" s="16"/>
      <c r="U93" s="9"/>
    </row>
    <row r="94" spans="1:21">
      <c r="A94" s="23" t="s">
        <v>89</v>
      </c>
      <c r="B94" s="15"/>
      <c r="C94" s="15"/>
      <c r="D94" s="15" t="s">
        <v>42</v>
      </c>
      <c r="E94" s="15"/>
      <c r="F94" s="15"/>
      <c r="G94" s="15"/>
      <c r="H94" s="15"/>
      <c r="I94" s="15"/>
      <c r="J94" s="15"/>
    </row>
    <row r="95" spans="1:21">
      <c r="A95" s="23" t="s">
        <v>69</v>
      </c>
      <c r="B95" s="15"/>
      <c r="C95" s="15"/>
      <c r="D95" s="15" t="s">
        <v>74</v>
      </c>
      <c r="E95" s="15"/>
      <c r="F95" s="15"/>
      <c r="G95" s="15"/>
      <c r="H95" s="15"/>
      <c r="I95" s="15"/>
      <c r="J95" s="15"/>
    </row>
    <row r="96" spans="1:21">
      <c r="A96" s="23" t="s">
        <v>70</v>
      </c>
      <c r="B96" s="15"/>
      <c r="C96" s="15"/>
      <c r="D96" s="15" t="s">
        <v>75</v>
      </c>
      <c r="E96" s="15"/>
      <c r="F96" s="15"/>
      <c r="G96" s="15"/>
      <c r="H96" s="15"/>
      <c r="I96" s="15"/>
      <c r="J96" s="15"/>
    </row>
    <row r="97" spans="1:11">
      <c r="A97" s="23" t="s">
        <v>71</v>
      </c>
      <c r="B97" s="15"/>
      <c r="C97" s="15"/>
      <c r="D97" s="15" t="s">
        <v>76</v>
      </c>
      <c r="E97" s="15"/>
      <c r="F97" s="15"/>
      <c r="G97" s="15"/>
      <c r="H97" s="15"/>
      <c r="I97" s="15"/>
      <c r="J97" s="15"/>
    </row>
    <row r="98" spans="1:11">
      <c r="A98" s="23" t="s">
        <v>72</v>
      </c>
      <c r="B98" s="15"/>
      <c r="C98" s="15"/>
      <c r="D98" s="15" t="s">
        <v>77</v>
      </c>
      <c r="E98" s="15"/>
      <c r="F98" s="15"/>
      <c r="G98" s="15"/>
      <c r="H98" s="15"/>
      <c r="I98" s="15"/>
      <c r="J98" s="15"/>
    </row>
    <row r="99" spans="1:11">
      <c r="A99" s="23" t="s">
        <v>68</v>
      </c>
      <c r="B99" s="15"/>
      <c r="C99" s="15"/>
      <c r="D99" s="15" t="s">
        <v>78</v>
      </c>
      <c r="E99" s="15"/>
      <c r="F99" s="15"/>
      <c r="G99" s="15"/>
      <c r="H99" s="15"/>
      <c r="I99" s="15"/>
      <c r="J99" s="15"/>
    </row>
    <row r="100" spans="1:11">
      <c r="A100" s="23" t="s">
        <v>73</v>
      </c>
      <c r="B100" s="15"/>
      <c r="C100" s="15"/>
      <c r="D100" s="15" t="s">
        <v>79</v>
      </c>
      <c r="E100" s="15"/>
      <c r="F100" s="15"/>
      <c r="G100" s="15"/>
      <c r="H100" s="15"/>
      <c r="I100" s="15"/>
      <c r="J100" s="15"/>
    </row>
    <row r="101" spans="1:11">
      <c r="A101" s="23"/>
      <c r="B101" s="15"/>
      <c r="C101" s="15"/>
      <c r="D101" s="15" t="s">
        <v>80</v>
      </c>
      <c r="E101" s="15"/>
      <c r="F101" s="15"/>
      <c r="G101" s="15"/>
      <c r="H101" s="15"/>
      <c r="I101" s="15"/>
      <c r="J101" s="15"/>
    </row>
    <row r="102" spans="1:11">
      <c r="A102" s="1"/>
      <c r="B102" s="1"/>
      <c r="C102" s="1"/>
      <c r="D102" s="15" t="s">
        <v>90</v>
      </c>
      <c r="E102" s="15"/>
      <c r="F102" s="15"/>
      <c r="G102" s="15"/>
      <c r="H102" s="15"/>
      <c r="I102" s="15"/>
      <c r="J102" s="15"/>
    </row>
    <row r="103" spans="1:11">
      <c r="A103" s="23" t="s">
        <v>48</v>
      </c>
      <c r="B103" s="1"/>
      <c r="C103" s="1"/>
      <c r="D103" s="15" t="s">
        <v>81</v>
      </c>
      <c r="E103" s="15"/>
      <c r="F103" s="15"/>
      <c r="G103" s="15"/>
      <c r="H103" s="15"/>
      <c r="I103" s="15"/>
      <c r="J103" s="15"/>
    </row>
    <row r="104" spans="1:11">
      <c r="A104" s="23"/>
      <c r="B104" s="1"/>
      <c r="C104" s="1"/>
      <c r="D104" s="15"/>
      <c r="E104" s="15"/>
      <c r="F104" s="15"/>
      <c r="G104" s="15"/>
      <c r="H104" s="15"/>
      <c r="I104" s="15"/>
      <c r="J104" s="15"/>
    </row>
    <row r="105" spans="1:11" ht="21" customHeight="1">
      <c r="A105" s="1297" t="s">
        <v>244</v>
      </c>
      <c r="B105" s="1297"/>
      <c r="C105" s="1297"/>
      <c r="D105" s="1297"/>
      <c r="E105" s="1297"/>
      <c r="F105" s="1297"/>
      <c r="G105" s="1297"/>
      <c r="H105" s="1297"/>
      <c r="I105" s="1297"/>
      <c r="J105" s="1297"/>
      <c r="K105" s="1297"/>
    </row>
    <row r="107" spans="1:11">
      <c r="A107" s="1419" t="s">
        <v>320</v>
      </c>
      <c r="B107" s="1420"/>
      <c r="C107" s="1420"/>
      <c r="D107" s="1420"/>
      <c r="E107" s="1486"/>
      <c r="F107" s="1486"/>
      <c r="G107" s="1420"/>
      <c r="H107" s="1420"/>
      <c r="I107" s="1420"/>
      <c r="J107" s="1420"/>
      <c r="K107" s="1421"/>
    </row>
    <row r="108" spans="1:11" ht="15.75" customHeight="1" thickBot="1">
      <c r="A108" s="995" t="s">
        <v>212</v>
      </c>
      <c r="B108" s="996"/>
      <c r="C108" s="996"/>
      <c r="D108" s="996"/>
      <c r="E108" s="996"/>
      <c r="F108" s="996"/>
      <c r="G108" s="996"/>
      <c r="H108" s="996"/>
      <c r="I108" s="996"/>
      <c r="J108" s="50"/>
      <c r="K108" s="51"/>
    </row>
    <row r="109" spans="1:11" ht="15.75" thickBot="1">
      <c r="A109" s="52" t="s">
        <v>211</v>
      </c>
      <c r="B109" s="987" t="s">
        <v>355</v>
      </c>
      <c r="C109" s="988"/>
      <c r="D109" s="988"/>
      <c r="E109" s="988"/>
      <c r="F109" s="988"/>
      <c r="G109" s="988"/>
      <c r="H109" s="988"/>
      <c r="I109" s="988"/>
      <c r="J109" s="988"/>
      <c r="K109" s="989"/>
    </row>
    <row r="110" spans="1:11" ht="15.75" thickBot="1">
      <c r="A110" s="53" t="s">
        <v>213</v>
      </c>
      <c r="B110" s="987" t="s">
        <v>356</v>
      </c>
      <c r="C110" s="988"/>
      <c r="D110" s="988"/>
      <c r="E110" s="988"/>
      <c r="F110" s="988"/>
      <c r="G110" s="988"/>
      <c r="H110" s="988"/>
      <c r="I110" s="988"/>
      <c r="J110" s="988"/>
      <c r="K110" s="989"/>
    </row>
    <row r="111" spans="1:11" ht="27.75" customHeight="1">
      <c r="A111" s="1200" t="s">
        <v>128</v>
      </c>
      <c r="B111" s="999" t="s">
        <v>107</v>
      </c>
      <c r="C111" s="1000"/>
      <c r="D111" s="1000"/>
      <c r="E111" s="1527"/>
      <c r="F111" s="1203"/>
      <c r="G111" s="1001"/>
      <c r="H111" s="999" t="s">
        <v>108</v>
      </c>
      <c r="I111" s="1001"/>
      <c r="J111" s="999" t="s">
        <v>108</v>
      </c>
      <c r="K111" s="1002"/>
    </row>
    <row r="112" spans="1:11" ht="33.75">
      <c r="A112" s="998"/>
      <c r="B112" s="237" t="s">
        <v>109</v>
      </c>
      <c r="C112" s="237" t="s">
        <v>110</v>
      </c>
      <c r="D112" s="237" t="s">
        <v>111</v>
      </c>
      <c r="E112" s="860"/>
      <c r="F112" s="860"/>
      <c r="G112" s="237" t="s">
        <v>112</v>
      </c>
      <c r="H112" s="237" t="s">
        <v>113</v>
      </c>
      <c r="I112" s="237" t="s">
        <v>114</v>
      </c>
      <c r="J112" s="237" t="s">
        <v>115</v>
      </c>
      <c r="K112" s="236" t="s">
        <v>116</v>
      </c>
    </row>
    <row r="113" spans="1:49">
      <c r="A113" s="235">
        <v>1</v>
      </c>
      <c r="B113" s="234"/>
      <c r="C113" s="234"/>
      <c r="D113" s="234"/>
      <c r="E113" s="861"/>
      <c r="F113" s="861"/>
      <c r="G113" s="234"/>
      <c r="H113" s="234"/>
      <c r="I113" s="234"/>
      <c r="J113" s="234"/>
      <c r="K113" s="233"/>
    </row>
    <row r="114" spans="1:49" ht="12" customHeight="1">
      <c r="A114" s="232"/>
      <c r="B114" s="44"/>
      <c r="C114" s="44"/>
      <c r="D114" s="44"/>
      <c r="E114" s="44"/>
      <c r="F114" s="44"/>
      <c r="G114" s="44"/>
      <c r="H114" s="44"/>
      <c r="I114" s="44"/>
      <c r="J114" s="44"/>
      <c r="K114" s="45"/>
    </row>
    <row r="115" spans="1:49" ht="48.75" customHeight="1">
      <c r="A115" s="231" t="s">
        <v>102</v>
      </c>
      <c r="B115" s="48"/>
      <c r="C115" s="48"/>
      <c r="D115" s="48"/>
      <c r="E115" s="48"/>
      <c r="F115" s="48"/>
      <c r="G115" s="48"/>
      <c r="H115" s="48"/>
      <c r="I115" s="48"/>
      <c r="J115" s="48"/>
      <c r="K115" s="49"/>
    </row>
    <row r="116" spans="1:49" ht="216.75" customHeight="1" thickBot="1">
      <c r="A116" s="1528" t="s">
        <v>397</v>
      </c>
      <c r="B116" s="1529"/>
      <c r="C116" s="1529"/>
      <c r="D116" s="1529"/>
      <c r="E116" s="1530"/>
      <c r="F116" s="1530"/>
      <c r="G116" s="1529"/>
      <c r="H116" s="1529"/>
      <c r="I116" s="1529"/>
      <c r="J116" s="1529"/>
      <c r="K116" s="1531"/>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row>
  </sheetData>
  <mergeCells count="96">
    <mergeCell ref="S9:T11"/>
    <mergeCell ref="B12:B20"/>
    <mergeCell ref="S42:T44"/>
    <mergeCell ref="B45:C47"/>
    <mergeCell ref="S45:T47"/>
    <mergeCell ref="B33:B41"/>
    <mergeCell ref="C33:C35"/>
    <mergeCell ref="S33:S35"/>
    <mergeCell ref="T33:T41"/>
    <mergeCell ref="S18:S20"/>
    <mergeCell ref="S24:T26"/>
    <mergeCell ref="S27:T29"/>
    <mergeCell ref="S12:S14"/>
    <mergeCell ref="T12:T20"/>
    <mergeCell ref="S15:S17"/>
    <mergeCell ref="M6:O6"/>
    <mergeCell ref="M7:O7"/>
    <mergeCell ref="B21:C23"/>
    <mergeCell ref="C12:C14"/>
    <mergeCell ref="A30:A50"/>
    <mergeCell ref="B42:C44"/>
    <mergeCell ref="B9:C11"/>
    <mergeCell ref="A9:A29"/>
    <mergeCell ref="C15:C17"/>
    <mergeCell ref="C18:C20"/>
    <mergeCell ref="F6:G6"/>
    <mergeCell ref="F7:G7"/>
    <mergeCell ref="G1:Q1"/>
    <mergeCell ref="G2:Q2"/>
    <mergeCell ref="A4:A5"/>
    <mergeCell ref="B4:C5"/>
    <mergeCell ref="D4:D5"/>
    <mergeCell ref="E4:Q4"/>
    <mergeCell ref="E5:Q5"/>
    <mergeCell ref="U4:U5"/>
    <mergeCell ref="C36:C38"/>
    <mergeCell ref="S36:S38"/>
    <mergeCell ref="C39:C41"/>
    <mergeCell ref="S39:S41"/>
    <mergeCell ref="U30:U50"/>
    <mergeCell ref="S48:T50"/>
    <mergeCell ref="B30:C32"/>
    <mergeCell ref="S30:T32"/>
    <mergeCell ref="B27:C29"/>
    <mergeCell ref="R4:R5"/>
    <mergeCell ref="S4:T5"/>
    <mergeCell ref="U9:U29"/>
    <mergeCell ref="S21:T23"/>
    <mergeCell ref="B48:C50"/>
    <mergeCell ref="B24:C26"/>
    <mergeCell ref="A116:K116"/>
    <mergeCell ref="A72:A92"/>
    <mergeCell ref="U72:U92"/>
    <mergeCell ref="B54:B62"/>
    <mergeCell ref="C54:C56"/>
    <mergeCell ref="S54:S56"/>
    <mergeCell ref="T54:T62"/>
    <mergeCell ref="C57:C59"/>
    <mergeCell ref="C81:C83"/>
    <mergeCell ref="S81:S83"/>
    <mergeCell ref="B84:C86"/>
    <mergeCell ref="S87:T89"/>
    <mergeCell ref="B90:C92"/>
    <mergeCell ref="B87:C89"/>
    <mergeCell ref="S90:T92"/>
    <mergeCell ref="S84:T86"/>
    <mergeCell ref="B109:K109"/>
    <mergeCell ref="B110:K110"/>
    <mergeCell ref="A111:A112"/>
    <mergeCell ref="B111:G111"/>
    <mergeCell ref="H111:I111"/>
    <mergeCell ref="J111:K111"/>
    <mergeCell ref="A107:K107"/>
    <mergeCell ref="A108:I108"/>
    <mergeCell ref="S57:S59"/>
    <mergeCell ref="C60:C62"/>
    <mergeCell ref="S60:S62"/>
    <mergeCell ref="B63:C65"/>
    <mergeCell ref="S63:T65"/>
    <mergeCell ref="B66:C68"/>
    <mergeCell ref="S66:T68"/>
    <mergeCell ref="B75:B83"/>
    <mergeCell ref="B69:C71"/>
    <mergeCell ref="S69:T71"/>
    <mergeCell ref="B72:C74"/>
    <mergeCell ref="S72:T74"/>
    <mergeCell ref="S78:S80"/>
    <mergeCell ref="C75:C77"/>
    <mergeCell ref="A51:A71"/>
    <mergeCell ref="U51:U71"/>
    <mergeCell ref="A105:K105"/>
    <mergeCell ref="B51:C53"/>
    <mergeCell ref="S51:T53"/>
    <mergeCell ref="S75:S77"/>
    <mergeCell ref="T75:T83"/>
    <mergeCell ref="C78:C80"/>
  </mergeCells>
  <printOptions horizontalCentered="1" verticalCentered="1"/>
  <pageMargins left="0.2" right="0.2" top="0.24" bottom="0.28000000000000003"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86"/>
  <sheetViews>
    <sheetView topLeftCell="A157" zoomScale="85" zoomScaleNormal="85" workbookViewId="0">
      <selection activeCell="F206" activeCellId="3" sqref="F8:F10 F74:F76 F140:F142 F206:F208"/>
    </sheetView>
  </sheetViews>
  <sheetFormatPr defaultColWidth="9.140625" defaultRowHeight="15"/>
  <cols>
    <col min="1" max="1" width="13.28515625" style="24" customWidth="1"/>
    <col min="2" max="2" width="13" style="19" customWidth="1"/>
    <col min="3" max="3" width="12.140625" style="28" customWidth="1"/>
    <col min="4" max="4" width="15.85546875" style="28" customWidth="1"/>
    <col min="5" max="5" width="14.140625" style="19" customWidth="1"/>
    <col min="6" max="6" width="13.7109375" style="19" customWidth="1"/>
    <col min="7" max="7" width="14.7109375" style="19" customWidth="1"/>
    <col min="8" max="8" width="14.28515625" style="19" customWidth="1"/>
    <col min="9" max="9" width="12" style="19" customWidth="1"/>
    <col min="10" max="10" width="11" style="19" customWidth="1"/>
    <col min="11" max="11" width="11.140625" style="19" customWidth="1"/>
    <col min="12" max="12" width="11.42578125" style="19" customWidth="1"/>
    <col min="13" max="13" width="12.5703125" style="19" customWidth="1"/>
    <col min="14" max="14" width="12.85546875" style="19" customWidth="1"/>
    <col min="15" max="15" width="17.7109375" style="19" customWidth="1"/>
    <col min="16" max="16" width="12.140625" style="19" customWidth="1"/>
    <col min="17" max="17" width="13.42578125" style="19" customWidth="1"/>
    <col min="18" max="18" width="13.7109375" style="24" customWidth="1"/>
    <col min="19" max="16384" width="9.140625" style="19"/>
  </cols>
  <sheetData>
    <row r="1" spans="1:20" ht="34.5" customHeight="1">
      <c r="A1" s="100" t="s">
        <v>198</v>
      </c>
      <c r="C1" s="1030" t="s">
        <v>263</v>
      </c>
      <c r="D1" s="1030"/>
      <c r="E1" s="1030"/>
      <c r="F1" s="1030"/>
      <c r="G1" s="1030"/>
      <c r="H1" s="1030"/>
      <c r="I1" s="1030"/>
      <c r="J1" s="1030"/>
      <c r="K1" s="1030"/>
      <c r="L1" s="1030"/>
      <c r="M1" s="1030"/>
      <c r="N1" s="1030"/>
      <c r="O1" s="1030"/>
      <c r="P1" s="1030"/>
    </row>
    <row r="2" spans="1:20" s="15" customFormat="1" ht="30" customHeight="1">
      <c r="C2" s="1030" t="s">
        <v>262</v>
      </c>
      <c r="D2" s="1030"/>
      <c r="E2" s="1030"/>
      <c r="F2" s="1030"/>
      <c r="G2" s="1030"/>
      <c r="H2" s="1030"/>
      <c r="I2" s="1030"/>
      <c r="J2" s="1030"/>
      <c r="K2" s="1030"/>
      <c r="L2" s="1030"/>
      <c r="M2" s="1030"/>
      <c r="N2" s="1030"/>
      <c r="O2" s="1030"/>
      <c r="P2" s="1030"/>
      <c r="Q2" s="99"/>
      <c r="R2" s="99"/>
      <c r="S2" s="3"/>
      <c r="T2" s="3"/>
    </row>
    <row r="3" spans="1:20" s="15" customFormat="1" ht="33.75" customHeight="1">
      <c r="A3" s="23"/>
      <c r="C3" s="25"/>
      <c r="D3" s="25"/>
      <c r="R3" s="23"/>
    </row>
    <row r="4" spans="1:20" s="15" customFormat="1" ht="27" customHeight="1">
      <c r="A4" s="1545" t="s">
        <v>52</v>
      </c>
      <c r="B4" s="1545" t="s">
        <v>63</v>
      </c>
      <c r="C4" s="1435" t="s">
        <v>61</v>
      </c>
      <c r="D4" s="1436"/>
      <c r="E4" s="1545" t="s">
        <v>53</v>
      </c>
      <c r="F4" s="1681" t="s">
        <v>264</v>
      </c>
      <c r="G4" s="1051"/>
      <c r="H4" s="1051"/>
      <c r="I4" s="1051"/>
      <c r="J4" s="1051"/>
      <c r="K4" s="1051"/>
      <c r="L4" s="1051"/>
      <c r="M4" s="1682"/>
      <c r="N4" s="1545" t="s">
        <v>55</v>
      </c>
      <c r="O4" s="1435" t="s">
        <v>127</v>
      </c>
      <c r="P4" s="1436"/>
      <c r="Q4" s="1545" t="s">
        <v>64</v>
      </c>
      <c r="R4" s="1545" t="s">
        <v>54</v>
      </c>
    </row>
    <row r="5" spans="1:20" s="15" customFormat="1" ht="27" customHeight="1">
      <c r="A5" s="1210"/>
      <c r="B5" s="1210"/>
      <c r="C5" s="1437"/>
      <c r="D5" s="1006"/>
      <c r="E5" s="1210"/>
      <c r="F5" s="1683" t="s">
        <v>284</v>
      </c>
      <c r="G5" s="1684"/>
      <c r="H5" s="1684"/>
      <c r="I5" s="1684"/>
      <c r="J5" s="1684"/>
      <c r="K5" s="1684"/>
      <c r="L5" s="1684"/>
      <c r="M5" s="1685"/>
      <c r="N5" s="1210"/>
      <c r="O5" s="1437"/>
      <c r="P5" s="1006"/>
      <c r="Q5" s="1210"/>
      <c r="R5" s="1210"/>
    </row>
    <row r="6" spans="1:20" s="15" customFormat="1" ht="28.5" customHeight="1">
      <c r="A6" s="1210"/>
      <c r="B6" s="1210"/>
      <c r="C6" s="1437"/>
      <c r="D6" s="1006"/>
      <c r="E6" s="1210"/>
      <c r="F6" s="224" t="s">
        <v>2</v>
      </c>
      <c r="G6" s="1668" t="s">
        <v>15</v>
      </c>
      <c r="H6" s="1668" t="s">
        <v>16</v>
      </c>
      <c r="I6" s="1668" t="s">
        <v>5</v>
      </c>
      <c r="J6" s="1668" t="s">
        <v>6</v>
      </c>
      <c r="K6" s="1668" t="s">
        <v>7</v>
      </c>
      <c r="L6" s="1668" t="s">
        <v>66</v>
      </c>
      <c r="M6" s="239" t="s">
        <v>36</v>
      </c>
      <c r="N6" s="1210"/>
      <c r="O6" s="1437"/>
      <c r="P6" s="1006"/>
      <c r="Q6" s="1210"/>
      <c r="R6" s="1210"/>
    </row>
    <row r="7" spans="1:20" s="15" customFormat="1" ht="24" customHeight="1" thickBot="1">
      <c r="A7" s="1210"/>
      <c r="B7" s="1210"/>
      <c r="C7" s="1437"/>
      <c r="D7" s="1006"/>
      <c r="E7" s="1210"/>
      <c r="F7" s="11" t="s">
        <v>18</v>
      </c>
      <c r="G7" s="1669"/>
      <c r="H7" s="1669"/>
      <c r="I7" s="1669"/>
      <c r="J7" s="1669"/>
      <c r="K7" s="1669"/>
      <c r="L7" s="1669"/>
      <c r="M7" s="64" t="s">
        <v>29</v>
      </c>
      <c r="N7" s="1210"/>
      <c r="O7" s="1437"/>
      <c r="P7" s="1006"/>
      <c r="Q7" s="1210"/>
      <c r="R7" s="1210"/>
      <c r="S7" s="1"/>
      <c r="T7" s="1"/>
    </row>
    <row r="8" spans="1:20" s="15" customFormat="1" ht="16.5" customHeight="1">
      <c r="A8" s="1618" t="s">
        <v>218</v>
      </c>
      <c r="B8" s="66"/>
      <c r="C8" s="1021" t="s">
        <v>218</v>
      </c>
      <c r="D8" s="1022"/>
      <c r="E8" s="154" t="s">
        <v>23</v>
      </c>
      <c r="F8" s="602">
        <v>1416935</v>
      </c>
      <c r="G8" s="602">
        <v>227716</v>
      </c>
      <c r="H8" s="602">
        <v>227948</v>
      </c>
      <c r="I8" s="602">
        <v>202946</v>
      </c>
      <c r="J8" s="602">
        <v>151438</v>
      </c>
      <c r="K8" s="602">
        <v>123718</v>
      </c>
      <c r="L8" s="602">
        <v>483169</v>
      </c>
      <c r="M8" s="603" t="s">
        <v>232</v>
      </c>
      <c r="N8" s="102" t="s">
        <v>3</v>
      </c>
      <c r="O8" s="1021" t="s">
        <v>220</v>
      </c>
      <c r="P8" s="1022"/>
      <c r="Q8" s="68"/>
      <c r="R8" s="1621" t="s">
        <v>220</v>
      </c>
      <c r="S8" s="1"/>
      <c r="T8" s="1"/>
    </row>
    <row r="9" spans="1:20" s="15" customFormat="1" ht="16.5" customHeight="1">
      <c r="A9" s="1619"/>
      <c r="B9" s="604"/>
      <c r="C9" s="1570"/>
      <c r="D9" s="1571"/>
      <c r="E9" s="529" t="s">
        <v>24</v>
      </c>
      <c r="F9" s="605">
        <v>1455369</v>
      </c>
      <c r="G9" s="605">
        <v>239142</v>
      </c>
      <c r="H9" s="605">
        <v>238281</v>
      </c>
      <c r="I9" s="605">
        <v>211424</v>
      </c>
      <c r="J9" s="605">
        <v>158347</v>
      </c>
      <c r="K9" s="605">
        <v>128020</v>
      </c>
      <c r="L9" s="605">
        <v>480155</v>
      </c>
      <c r="M9" s="606" t="s">
        <v>232</v>
      </c>
      <c r="N9" s="607" t="s">
        <v>4</v>
      </c>
      <c r="O9" s="1570"/>
      <c r="P9" s="1571"/>
      <c r="Q9" s="608"/>
      <c r="R9" s="1622"/>
      <c r="S9" s="1"/>
      <c r="T9" s="1"/>
    </row>
    <row r="10" spans="1:20" s="15" customFormat="1" ht="16.5" customHeight="1">
      <c r="A10" s="1619"/>
      <c r="B10" s="69"/>
      <c r="C10" s="1572"/>
      <c r="D10" s="1573"/>
      <c r="E10" s="529" t="s">
        <v>2</v>
      </c>
      <c r="F10" s="609">
        <v>2872304</v>
      </c>
      <c r="G10" s="609">
        <v>466858</v>
      </c>
      <c r="H10" s="609">
        <v>466229</v>
      </c>
      <c r="I10" s="609">
        <v>414370</v>
      </c>
      <c r="J10" s="609">
        <v>309785</v>
      </c>
      <c r="K10" s="609">
        <v>251738</v>
      </c>
      <c r="L10" s="609">
        <v>963324</v>
      </c>
      <c r="M10" s="606" t="s">
        <v>232</v>
      </c>
      <c r="N10" s="607" t="s">
        <v>18</v>
      </c>
      <c r="O10" s="1572"/>
      <c r="P10" s="1573"/>
      <c r="Q10" s="70"/>
      <c r="R10" s="1622"/>
      <c r="S10" s="1"/>
      <c r="T10" s="1"/>
    </row>
    <row r="11" spans="1:20" s="15" customFormat="1" ht="18.75" customHeight="1">
      <c r="A11" s="1619"/>
      <c r="B11" s="1670" t="s">
        <v>25</v>
      </c>
      <c r="C11" s="1392" t="s">
        <v>430</v>
      </c>
      <c r="D11" s="1393"/>
      <c r="E11" s="508" t="s">
        <v>23</v>
      </c>
      <c r="F11" s="867">
        <v>629688</v>
      </c>
      <c r="G11" s="867">
        <v>187933</v>
      </c>
      <c r="H11" s="867">
        <v>224152</v>
      </c>
      <c r="I11" s="867">
        <v>158089</v>
      </c>
      <c r="J11" s="867">
        <v>46160</v>
      </c>
      <c r="K11" s="867">
        <v>7469</v>
      </c>
      <c r="L11" s="867">
        <v>5885</v>
      </c>
      <c r="M11" s="868" t="s">
        <v>232</v>
      </c>
      <c r="N11" s="869" t="s">
        <v>3</v>
      </c>
      <c r="O11" s="1392" t="s">
        <v>18</v>
      </c>
      <c r="P11" s="1393"/>
      <c r="Q11" s="1689" t="s">
        <v>27</v>
      </c>
      <c r="R11" s="1622"/>
      <c r="S11" s="1"/>
      <c r="T11" s="1"/>
    </row>
    <row r="12" spans="1:20" s="15" customFormat="1" ht="18" customHeight="1">
      <c r="A12" s="1619"/>
      <c r="B12" s="1671"/>
      <c r="C12" s="1392"/>
      <c r="D12" s="1393"/>
      <c r="E12" s="870" t="s">
        <v>24</v>
      </c>
      <c r="F12" s="867">
        <v>644274</v>
      </c>
      <c r="G12" s="867">
        <v>197247</v>
      </c>
      <c r="H12" s="867">
        <v>230815</v>
      </c>
      <c r="I12" s="867">
        <v>148039</v>
      </c>
      <c r="J12" s="867">
        <v>49099</v>
      </c>
      <c r="K12" s="867">
        <v>10762</v>
      </c>
      <c r="L12" s="867">
        <v>8312</v>
      </c>
      <c r="M12" s="868" t="s">
        <v>232</v>
      </c>
      <c r="N12" s="871" t="s">
        <v>4</v>
      </c>
      <c r="O12" s="1392"/>
      <c r="P12" s="1393"/>
      <c r="Q12" s="1638"/>
      <c r="R12" s="1622"/>
      <c r="S12" s="1"/>
      <c r="T12" s="1"/>
    </row>
    <row r="13" spans="1:20" s="15" customFormat="1" ht="18" customHeight="1">
      <c r="A13" s="1619"/>
      <c r="B13" s="1671"/>
      <c r="C13" s="1392"/>
      <c r="D13" s="1393"/>
      <c r="E13" s="870" t="s">
        <v>2</v>
      </c>
      <c r="F13" s="867">
        <v>1273962</v>
      </c>
      <c r="G13" s="867">
        <v>385180</v>
      </c>
      <c r="H13" s="867">
        <v>454967</v>
      </c>
      <c r="I13" s="867">
        <v>306128</v>
      </c>
      <c r="J13" s="867">
        <v>95259</v>
      </c>
      <c r="K13" s="867">
        <v>18231</v>
      </c>
      <c r="L13" s="867">
        <v>14197</v>
      </c>
      <c r="M13" s="868" t="s">
        <v>232</v>
      </c>
      <c r="N13" s="871" t="s">
        <v>18</v>
      </c>
      <c r="O13" s="1676"/>
      <c r="P13" s="1677"/>
      <c r="Q13" s="1638"/>
      <c r="R13" s="1622"/>
    </row>
    <row r="14" spans="1:20" s="15" customFormat="1" ht="18" customHeight="1">
      <c r="A14" s="1619"/>
      <c r="B14" s="1671"/>
      <c r="C14" s="1241" t="s">
        <v>22</v>
      </c>
      <c r="D14" s="1260" t="s">
        <v>385</v>
      </c>
      <c r="E14" s="536" t="s">
        <v>23</v>
      </c>
      <c r="F14" s="533">
        <v>713</v>
      </c>
      <c r="G14" s="533">
        <v>257</v>
      </c>
      <c r="H14" s="533">
        <v>260</v>
      </c>
      <c r="I14" s="533">
        <v>142</v>
      </c>
      <c r="J14" s="533">
        <v>38</v>
      </c>
      <c r="K14" s="533">
        <v>6</v>
      </c>
      <c r="L14" s="533">
        <v>10</v>
      </c>
      <c r="M14" s="585" t="s">
        <v>232</v>
      </c>
      <c r="N14" s="586" t="s">
        <v>3</v>
      </c>
      <c r="O14" s="1647" t="s">
        <v>142</v>
      </c>
      <c r="P14" s="1241" t="s">
        <v>118</v>
      </c>
      <c r="Q14" s="1638"/>
      <c r="R14" s="1622"/>
    </row>
    <row r="15" spans="1:20" s="15" customFormat="1" ht="18" customHeight="1">
      <c r="A15" s="1619"/>
      <c r="B15" s="1671"/>
      <c r="C15" s="969"/>
      <c r="D15" s="976"/>
      <c r="E15" s="536" t="s">
        <v>24</v>
      </c>
      <c r="F15" s="533">
        <v>901</v>
      </c>
      <c r="G15" s="533">
        <v>275</v>
      </c>
      <c r="H15" s="533">
        <v>343</v>
      </c>
      <c r="I15" s="533">
        <v>211</v>
      </c>
      <c r="J15" s="533">
        <v>47</v>
      </c>
      <c r="K15" s="533">
        <v>15</v>
      </c>
      <c r="L15" s="533">
        <v>10</v>
      </c>
      <c r="M15" s="585" t="s">
        <v>232</v>
      </c>
      <c r="N15" s="586" t="s">
        <v>4</v>
      </c>
      <c r="O15" s="1382"/>
      <c r="P15" s="969"/>
      <c r="Q15" s="1638"/>
      <c r="R15" s="1622"/>
    </row>
    <row r="16" spans="1:20" s="15" customFormat="1" ht="18" customHeight="1">
      <c r="A16" s="1619"/>
      <c r="B16" s="1671"/>
      <c r="C16" s="969"/>
      <c r="D16" s="963"/>
      <c r="E16" s="536" t="s">
        <v>2</v>
      </c>
      <c r="F16" s="533">
        <v>1614</v>
      </c>
      <c r="G16" s="533">
        <v>532</v>
      </c>
      <c r="H16" s="533">
        <v>603</v>
      </c>
      <c r="I16" s="533">
        <v>353</v>
      </c>
      <c r="J16" s="533">
        <v>85</v>
      </c>
      <c r="K16" s="533">
        <v>21</v>
      </c>
      <c r="L16" s="533">
        <v>20</v>
      </c>
      <c r="M16" s="585" t="s">
        <v>232</v>
      </c>
      <c r="N16" s="586" t="s">
        <v>18</v>
      </c>
      <c r="O16" s="1383"/>
      <c r="P16" s="969"/>
      <c r="Q16" s="1638"/>
      <c r="R16" s="1622"/>
    </row>
    <row r="17" spans="1:20" s="15" customFormat="1" ht="18" customHeight="1">
      <c r="A17" s="1619"/>
      <c r="B17" s="1671"/>
      <c r="C17" s="969"/>
      <c r="D17" s="1260" t="s">
        <v>386</v>
      </c>
      <c r="E17" s="536" t="s">
        <v>23</v>
      </c>
      <c r="F17" s="533">
        <v>2929</v>
      </c>
      <c r="G17" s="533">
        <v>907</v>
      </c>
      <c r="H17" s="533">
        <v>1179</v>
      </c>
      <c r="I17" s="533">
        <v>667</v>
      </c>
      <c r="J17" s="533">
        <v>119</v>
      </c>
      <c r="K17" s="533">
        <v>23</v>
      </c>
      <c r="L17" s="533">
        <v>34</v>
      </c>
      <c r="M17" s="585" t="s">
        <v>232</v>
      </c>
      <c r="N17" s="586" t="s">
        <v>3</v>
      </c>
      <c r="O17" s="1381" t="s">
        <v>143</v>
      </c>
      <c r="P17" s="969"/>
      <c r="Q17" s="1638"/>
      <c r="R17" s="1622"/>
    </row>
    <row r="18" spans="1:20" s="15" customFormat="1" ht="18" customHeight="1">
      <c r="A18" s="1619"/>
      <c r="B18" s="1671"/>
      <c r="C18" s="969"/>
      <c r="D18" s="976"/>
      <c r="E18" s="536" t="s">
        <v>24</v>
      </c>
      <c r="F18" s="533">
        <v>4646</v>
      </c>
      <c r="G18" s="533">
        <v>1271</v>
      </c>
      <c r="H18" s="533">
        <v>1869</v>
      </c>
      <c r="I18" s="533">
        <v>1114</v>
      </c>
      <c r="J18" s="533">
        <v>261</v>
      </c>
      <c r="K18" s="533">
        <v>65</v>
      </c>
      <c r="L18" s="533">
        <v>66</v>
      </c>
      <c r="M18" s="585" t="s">
        <v>232</v>
      </c>
      <c r="N18" s="586" t="s">
        <v>4</v>
      </c>
      <c r="O18" s="1382"/>
      <c r="P18" s="969"/>
      <c r="Q18" s="1638"/>
      <c r="R18" s="1622"/>
    </row>
    <row r="19" spans="1:20" s="15" customFormat="1" ht="18" customHeight="1">
      <c r="A19" s="1619"/>
      <c r="B19" s="1671"/>
      <c r="C19" s="969"/>
      <c r="D19" s="963"/>
      <c r="E19" s="536" t="s">
        <v>2</v>
      </c>
      <c r="F19" s="533">
        <v>7575</v>
      </c>
      <c r="G19" s="533">
        <v>2178</v>
      </c>
      <c r="H19" s="533">
        <v>3048</v>
      </c>
      <c r="I19" s="533">
        <v>1781</v>
      </c>
      <c r="J19" s="533">
        <v>380</v>
      </c>
      <c r="K19" s="533">
        <v>88</v>
      </c>
      <c r="L19" s="533">
        <v>100</v>
      </c>
      <c r="M19" s="585" t="s">
        <v>232</v>
      </c>
      <c r="N19" s="586" t="s">
        <v>18</v>
      </c>
      <c r="O19" s="1384"/>
      <c r="P19" s="969"/>
      <c r="Q19" s="1638"/>
      <c r="R19" s="1622"/>
    </row>
    <row r="20" spans="1:20" s="15" customFormat="1" ht="18" customHeight="1">
      <c r="A20" s="1619"/>
      <c r="B20" s="1671"/>
      <c r="C20" s="969"/>
      <c r="D20" s="1241" t="s">
        <v>387</v>
      </c>
      <c r="E20" s="537" t="s">
        <v>23</v>
      </c>
      <c r="F20" s="538">
        <v>3642</v>
      </c>
      <c r="G20" s="538">
        <v>1164</v>
      </c>
      <c r="H20" s="538">
        <v>1439</v>
      </c>
      <c r="I20" s="538">
        <v>809</v>
      </c>
      <c r="J20" s="538">
        <v>157</v>
      </c>
      <c r="K20" s="538">
        <v>29</v>
      </c>
      <c r="L20" s="538">
        <v>44</v>
      </c>
      <c r="M20" s="587" t="s">
        <v>232</v>
      </c>
      <c r="N20" s="588" t="s">
        <v>3</v>
      </c>
      <c r="O20" s="1241" t="s">
        <v>225</v>
      </c>
      <c r="P20" s="969"/>
      <c r="Q20" s="1638"/>
      <c r="R20" s="1622"/>
    </row>
    <row r="21" spans="1:20" s="15" customFormat="1" ht="18" customHeight="1">
      <c r="A21" s="1619"/>
      <c r="B21" s="1671"/>
      <c r="C21" s="969"/>
      <c r="D21" s="969"/>
      <c r="E21" s="537" t="s">
        <v>24</v>
      </c>
      <c r="F21" s="538">
        <v>5547</v>
      </c>
      <c r="G21" s="538">
        <v>1546</v>
      </c>
      <c r="H21" s="538">
        <v>2212</v>
      </c>
      <c r="I21" s="538">
        <v>1325</v>
      </c>
      <c r="J21" s="538">
        <v>308</v>
      </c>
      <c r="K21" s="538">
        <v>80</v>
      </c>
      <c r="L21" s="538">
        <v>76</v>
      </c>
      <c r="M21" s="587" t="s">
        <v>232</v>
      </c>
      <c r="N21" s="588" t="s">
        <v>4</v>
      </c>
      <c r="O21" s="969"/>
      <c r="P21" s="969"/>
      <c r="Q21" s="1638"/>
      <c r="R21" s="1622"/>
    </row>
    <row r="22" spans="1:20" s="15" customFormat="1" ht="18" customHeight="1">
      <c r="A22" s="1619"/>
      <c r="B22" s="1671"/>
      <c r="C22" s="960"/>
      <c r="D22" s="960"/>
      <c r="E22" s="537" t="s">
        <v>2</v>
      </c>
      <c r="F22" s="538">
        <v>9189</v>
      </c>
      <c r="G22" s="538">
        <v>2710</v>
      </c>
      <c r="H22" s="538">
        <v>3651</v>
      </c>
      <c r="I22" s="538">
        <v>2134</v>
      </c>
      <c r="J22" s="538">
        <v>465</v>
      </c>
      <c r="K22" s="538">
        <v>109</v>
      </c>
      <c r="L22" s="538">
        <v>120</v>
      </c>
      <c r="M22" s="587" t="s">
        <v>232</v>
      </c>
      <c r="N22" s="588" t="s">
        <v>18</v>
      </c>
      <c r="O22" s="960"/>
      <c r="P22" s="960"/>
      <c r="Q22" s="1638"/>
      <c r="R22" s="1622"/>
    </row>
    <row r="23" spans="1:20" s="15" customFormat="1" ht="18" customHeight="1">
      <c r="A23" s="1619"/>
      <c r="B23" s="1671"/>
      <c r="C23" s="1234" t="s">
        <v>388</v>
      </c>
      <c r="D23" s="1235"/>
      <c r="E23" s="536" t="s">
        <v>23</v>
      </c>
      <c r="F23" s="533">
        <v>7834</v>
      </c>
      <c r="G23" s="533">
        <v>2035</v>
      </c>
      <c r="H23" s="533">
        <v>3058</v>
      </c>
      <c r="I23" s="533">
        <v>2045</v>
      </c>
      <c r="J23" s="533">
        <v>500</v>
      </c>
      <c r="K23" s="533">
        <v>95</v>
      </c>
      <c r="L23" s="533">
        <v>101</v>
      </c>
      <c r="M23" s="585" t="s">
        <v>232</v>
      </c>
      <c r="N23" s="586" t="s">
        <v>3</v>
      </c>
      <c r="O23" s="1692" t="s">
        <v>123</v>
      </c>
      <c r="P23" s="1692"/>
      <c r="Q23" s="1638"/>
      <c r="R23" s="1622"/>
    </row>
    <row r="24" spans="1:20" s="15" customFormat="1" ht="18" customHeight="1">
      <c r="A24" s="1619"/>
      <c r="B24" s="1671"/>
      <c r="C24" s="1234"/>
      <c r="D24" s="1235"/>
      <c r="E24" s="536" t="s">
        <v>24</v>
      </c>
      <c r="F24" s="533">
        <v>9592</v>
      </c>
      <c r="G24" s="533">
        <v>2572</v>
      </c>
      <c r="H24" s="533">
        <v>3812</v>
      </c>
      <c r="I24" s="533">
        <v>2182</v>
      </c>
      <c r="J24" s="533">
        <v>693</v>
      </c>
      <c r="K24" s="533">
        <v>149</v>
      </c>
      <c r="L24" s="533">
        <v>184</v>
      </c>
      <c r="M24" s="585" t="s">
        <v>232</v>
      </c>
      <c r="N24" s="586" t="s">
        <v>4</v>
      </c>
      <c r="O24" s="1692"/>
      <c r="P24" s="1692"/>
      <c r="Q24" s="1638"/>
      <c r="R24" s="1622"/>
    </row>
    <row r="25" spans="1:20" s="15" customFormat="1" ht="18" customHeight="1">
      <c r="A25" s="1619"/>
      <c r="B25" s="1671"/>
      <c r="C25" s="985"/>
      <c r="D25" s="986"/>
      <c r="E25" s="536" t="s">
        <v>2</v>
      </c>
      <c r="F25" s="533">
        <v>17426</v>
      </c>
      <c r="G25" s="533">
        <v>4607</v>
      </c>
      <c r="H25" s="533">
        <v>6870</v>
      </c>
      <c r="I25" s="533">
        <v>4227</v>
      </c>
      <c r="J25" s="533">
        <v>1193</v>
      </c>
      <c r="K25" s="533">
        <v>244</v>
      </c>
      <c r="L25" s="533">
        <v>285</v>
      </c>
      <c r="M25" s="585" t="s">
        <v>232</v>
      </c>
      <c r="N25" s="586" t="s">
        <v>18</v>
      </c>
      <c r="O25" s="1692"/>
      <c r="P25" s="1692"/>
      <c r="Q25" s="1638"/>
      <c r="R25" s="1622"/>
    </row>
    <row r="26" spans="1:20" s="15" customFormat="1" ht="18" customHeight="1">
      <c r="A26" s="1619"/>
      <c r="B26" s="1671"/>
      <c r="C26" s="1231" t="s">
        <v>389</v>
      </c>
      <c r="D26" s="1398"/>
      <c r="E26" s="540" t="s">
        <v>23</v>
      </c>
      <c r="F26" s="541">
        <v>617322</v>
      </c>
      <c r="G26" s="541">
        <v>184436</v>
      </c>
      <c r="H26" s="541">
        <v>219350</v>
      </c>
      <c r="I26" s="541">
        <v>155018</v>
      </c>
      <c r="J26" s="541">
        <v>45450</v>
      </c>
      <c r="K26" s="541">
        <v>7336</v>
      </c>
      <c r="L26" s="541">
        <v>5732</v>
      </c>
      <c r="M26" s="589" t="s">
        <v>232</v>
      </c>
      <c r="N26" s="590" t="s">
        <v>3</v>
      </c>
      <c r="O26" s="1643" t="s">
        <v>379</v>
      </c>
      <c r="P26" s="1644"/>
      <c r="Q26" s="1638"/>
      <c r="R26" s="1622"/>
    </row>
    <row r="27" spans="1:20" s="15" customFormat="1" ht="18" customHeight="1">
      <c r="A27" s="1619"/>
      <c r="B27" s="1671"/>
      <c r="C27" s="1232"/>
      <c r="D27" s="1233"/>
      <c r="E27" s="540" t="s">
        <v>24</v>
      </c>
      <c r="F27" s="541">
        <v>628292</v>
      </c>
      <c r="G27" s="541">
        <v>192834</v>
      </c>
      <c r="H27" s="541">
        <v>224497</v>
      </c>
      <c r="I27" s="541">
        <v>144355</v>
      </c>
      <c r="J27" s="541">
        <v>48034</v>
      </c>
      <c r="K27" s="541">
        <v>10525</v>
      </c>
      <c r="L27" s="541">
        <v>8047</v>
      </c>
      <c r="M27" s="589" t="s">
        <v>232</v>
      </c>
      <c r="N27" s="590" t="s">
        <v>4</v>
      </c>
      <c r="O27" s="1644"/>
      <c r="P27" s="1644"/>
      <c r="Q27" s="1638"/>
      <c r="R27" s="1622"/>
    </row>
    <row r="28" spans="1:20" s="15" customFormat="1" ht="18" customHeight="1" thickBot="1">
      <c r="A28" s="1619"/>
      <c r="B28" s="1671"/>
      <c r="C28" s="1232"/>
      <c r="D28" s="1233"/>
      <c r="E28" s="414" t="s">
        <v>2</v>
      </c>
      <c r="F28" s="399">
        <v>1245614</v>
      </c>
      <c r="G28" s="399">
        <v>377270</v>
      </c>
      <c r="H28" s="399">
        <v>443847</v>
      </c>
      <c r="I28" s="399">
        <v>299373</v>
      </c>
      <c r="J28" s="399">
        <v>93484</v>
      </c>
      <c r="K28" s="399">
        <v>17861</v>
      </c>
      <c r="L28" s="399">
        <v>13779</v>
      </c>
      <c r="M28" s="502" t="s">
        <v>232</v>
      </c>
      <c r="N28" s="462" t="s">
        <v>18</v>
      </c>
      <c r="O28" s="1341"/>
      <c r="P28" s="1341"/>
      <c r="Q28" s="1638"/>
      <c r="R28" s="1622"/>
    </row>
    <row r="29" spans="1:20" s="15" customFormat="1" ht="18" customHeight="1">
      <c r="A29" s="1619"/>
      <c r="B29" s="1671"/>
      <c r="C29" s="1031" t="s">
        <v>398</v>
      </c>
      <c r="D29" s="1343"/>
      <c r="E29" s="564" t="s">
        <v>23</v>
      </c>
      <c r="F29" s="569">
        <v>890</v>
      </c>
      <c r="G29" s="569">
        <v>298</v>
      </c>
      <c r="H29" s="569">
        <v>305</v>
      </c>
      <c r="I29" s="569">
        <v>217</v>
      </c>
      <c r="J29" s="569">
        <v>53</v>
      </c>
      <c r="K29" s="569">
        <v>9</v>
      </c>
      <c r="L29" s="569">
        <v>8</v>
      </c>
      <c r="M29" s="468" t="s">
        <v>232</v>
      </c>
      <c r="N29" s="610" t="s">
        <v>3</v>
      </c>
      <c r="O29" s="1632" t="s">
        <v>29</v>
      </c>
      <c r="P29" s="1633"/>
      <c r="Q29" s="1638"/>
      <c r="R29" s="1622"/>
    </row>
    <row r="30" spans="1:20" s="15" customFormat="1" ht="18" customHeight="1">
      <c r="A30" s="1619"/>
      <c r="B30" s="1671"/>
      <c r="C30" s="1344"/>
      <c r="D30" s="1214"/>
      <c r="E30" s="543" t="s">
        <v>24</v>
      </c>
      <c r="F30" s="522">
        <v>843</v>
      </c>
      <c r="G30" s="522">
        <v>295</v>
      </c>
      <c r="H30" s="522">
        <v>294</v>
      </c>
      <c r="I30" s="522">
        <v>177</v>
      </c>
      <c r="J30" s="522">
        <v>64</v>
      </c>
      <c r="K30" s="522">
        <v>8</v>
      </c>
      <c r="L30" s="522">
        <v>5</v>
      </c>
      <c r="M30" s="523" t="s">
        <v>232</v>
      </c>
      <c r="N30" s="591" t="s">
        <v>4</v>
      </c>
      <c r="O30" s="1634"/>
      <c r="P30" s="1635"/>
      <c r="Q30" s="1638"/>
      <c r="R30" s="1622"/>
    </row>
    <row r="31" spans="1:20" s="15" customFormat="1" ht="18" customHeight="1" thickBot="1">
      <c r="A31" s="1619"/>
      <c r="B31" s="1672"/>
      <c r="C31" s="1035"/>
      <c r="D31" s="1345"/>
      <c r="E31" s="545" t="s">
        <v>2</v>
      </c>
      <c r="F31" s="546">
        <v>1733</v>
      </c>
      <c r="G31" s="546">
        <v>593</v>
      </c>
      <c r="H31" s="546">
        <v>599</v>
      </c>
      <c r="I31" s="546">
        <v>394</v>
      </c>
      <c r="J31" s="546">
        <v>117</v>
      </c>
      <c r="K31" s="546">
        <v>17</v>
      </c>
      <c r="L31" s="546">
        <v>13</v>
      </c>
      <c r="M31" s="594" t="s">
        <v>232</v>
      </c>
      <c r="N31" s="595" t="s">
        <v>18</v>
      </c>
      <c r="O31" s="1636"/>
      <c r="P31" s="1637"/>
      <c r="Q31" s="1639"/>
      <c r="R31" s="1622"/>
    </row>
    <row r="32" spans="1:20" s="15" customFormat="1" ht="18" customHeight="1">
      <c r="A32" s="1619"/>
      <c r="B32" s="1673" t="s">
        <v>26</v>
      </c>
      <c r="C32" s="1686" t="s">
        <v>431</v>
      </c>
      <c r="D32" s="1687"/>
      <c r="E32" s="874" t="s">
        <v>23</v>
      </c>
      <c r="F32" s="875">
        <v>785032</v>
      </c>
      <c r="G32" s="875">
        <v>39302</v>
      </c>
      <c r="H32" s="875">
        <v>3628</v>
      </c>
      <c r="I32" s="875">
        <v>44646</v>
      </c>
      <c r="J32" s="875">
        <v>105048</v>
      </c>
      <c r="K32" s="875">
        <v>116033</v>
      </c>
      <c r="L32" s="875">
        <v>476375</v>
      </c>
      <c r="M32" s="876" t="s">
        <v>232</v>
      </c>
      <c r="N32" s="877" t="s">
        <v>3</v>
      </c>
      <c r="O32" s="1641" t="s">
        <v>18</v>
      </c>
      <c r="P32" s="1642"/>
      <c r="Q32" s="1673" t="s">
        <v>28</v>
      </c>
      <c r="R32" s="1622"/>
      <c r="S32" s="1"/>
      <c r="T32" s="1"/>
    </row>
    <row r="33" spans="1:20" s="15" customFormat="1" ht="18" customHeight="1">
      <c r="A33" s="1619"/>
      <c r="B33" s="1674"/>
      <c r="C33" s="1641"/>
      <c r="D33" s="1642"/>
      <c r="E33" s="878" t="s">
        <v>24</v>
      </c>
      <c r="F33" s="879">
        <v>809098</v>
      </c>
      <c r="G33" s="879">
        <v>41411</v>
      </c>
      <c r="H33" s="879">
        <v>7270</v>
      </c>
      <c r="I33" s="879">
        <v>63160</v>
      </c>
      <c r="J33" s="879">
        <v>109064</v>
      </c>
      <c r="K33" s="879">
        <v>117055</v>
      </c>
      <c r="L33" s="879">
        <v>471138</v>
      </c>
      <c r="M33" s="880" t="s">
        <v>232</v>
      </c>
      <c r="N33" s="881" t="s">
        <v>4</v>
      </c>
      <c r="O33" s="1641"/>
      <c r="P33" s="1642"/>
      <c r="Q33" s="1674"/>
      <c r="R33" s="1622"/>
      <c r="S33" s="1"/>
      <c r="T33" s="1"/>
    </row>
    <row r="34" spans="1:20" s="15" customFormat="1" ht="18" customHeight="1">
      <c r="A34" s="1619"/>
      <c r="B34" s="1674"/>
      <c r="C34" s="1641"/>
      <c r="D34" s="1642"/>
      <c r="E34" s="878" t="s">
        <v>2</v>
      </c>
      <c r="F34" s="879">
        <v>1594130</v>
      </c>
      <c r="G34" s="879">
        <v>80713</v>
      </c>
      <c r="H34" s="879">
        <v>10898</v>
      </c>
      <c r="I34" s="879">
        <v>107806</v>
      </c>
      <c r="J34" s="879">
        <v>214112</v>
      </c>
      <c r="K34" s="879">
        <v>233088</v>
      </c>
      <c r="L34" s="879">
        <v>947513</v>
      </c>
      <c r="M34" s="880" t="s">
        <v>232</v>
      </c>
      <c r="N34" s="881" t="s">
        <v>18</v>
      </c>
      <c r="O34" s="1645"/>
      <c r="P34" s="1646"/>
      <c r="Q34" s="1674"/>
      <c r="R34" s="1622"/>
    </row>
    <row r="35" spans="1:20" s="15" customFormat="1" ht="18" customHeight="1">
      <c r="A35" s="1619"/>
      <c r="B35" s="1674"/>
      <c r="C35" s="1241" t="s">
        <v>22</v>
      </c>
      <c r="D35" s="1260" t="s">
        <v>385</v>
      </c>
      <c r="E35" s="536" t="s">
        <v>23</v>
      </c>
      <c r="F35" s="533">
        <v>6824</v>
      </c>
      <c r="G35" s="533">
        <v>439</v>
      </c>
      <c r="H35" s="533">
        <v>423</v>
      </c>
      <c r="I35" s="533">
        <v>500</v>
      </c>
      <c r="J35" s="533">
        <v>413</v>
      </c>
      <c r="K35" s="533">
        <v>337</v>
      </c>
      <c r="L35" s="533">
        <v>4712</v>
      </c>
      <c r="M35" s="585" t="s">
        <v>232</v>
      </c>
      <c r="N35" s="586" t="s">
        <v>3</v>
      </c>
      <c r="O35" s="1647" t="s">
        <v>142</v>
      </c>
      <c r="P35" s="1241" t="s">
        <v>118</v>
      </c>
      <c r="Q35" s="1674"/>
      <c r="R35" s="1622"/>
    </row>
    <row r="36" spans="1:20" s="15" customFormat="1" ht="18" customHeight="1">
      <c r="A36" s="1619"/>
      <c r="B36" s="1674"/>
      <c r="C36" s="969"/>
      <c r="D36" s="976"/>
      <c r="E36" s="536" t="s">
        <v>24</v>
      </c>
      <c r="F36" s="533">
        <v>7438</v>
      </c>
      <c r="G36" s="533">
        <v>507</v>
      </c>
      <c r="H36" s="533">
        <v>572</v>
      </c>
      <c r="I36" s="533">
        <v>698</v>
      </c>
      <c r="J36" s="533">
        <v>680</v>
      </c>
      <c r="K36" s="533">
        <v>556</v>
      </c>
      <c r="L36" s="533">
        <v>4425</v>
      </c>
      <c r="M36" s="585" t="s">
        <v>232</v>
      </c>
      <c r="N36" s="586" t="s">
        <v>4</v>
      </c>
      <c r="O36" s="1382"/>
      <c r="P36" s="969"/>
      <c r="Q36" s="1674"/>
      <c r="R36" s="1622"/>
    </row>
    <row r="37" spans="1:20" s="15" customFormat="1" ht="18" customHeight="1">
      <c r="A37" s="1619"/>
      <c r="B37" s="1674"/>
      <c r="C37" s="969"/>
      <c r="D37" s="963"/>
      <c r="E37" s="536" t="s">
        <v>2</v>
      </c>
      <c r="F37" s="533">
        <v>14262</v>
      </c>
      <c r="G37" s="533">
        <v>946</v>
      </c>
      <c r="H37" s="533">
        <v>995</v>
      </c>
      <c r="I37" s="533">
        <v>1198</v>
      </c>
      <c r="J37" s="533">
        <v>1093</v>
      </c>
      <c r="K37" s="533">
        <v>893</v>
      </c>
      <c r="L37" s="533">
        <v>9137</v>
      </c>
      <c r="M37" s="585" t="s">
        <v>232</v>
      </c>
      <c r="N37" s="586" t="s">
        <v>18</v>
      </c>
      <c r="O37" s="1383"/>
      <c r="P37" s="969"/>
      <c r="Q37" s="1674"/>
      <c r="R37" s="1622"/>
    </row>
    <row r="38" spans="1:20" s="15" customFormat="1" ht="18" customHeight="1">
      <c r="A38" s="1619"/>
      <c r="B38" s="1674"/>
      <c r="C38" s="969"/>
      <c r="D38" s="1260" t="s">
        <v>386</v>
      </c>
      <c r="E38" s="536" t="s">
        <v>23</v>
      </c>
      <c r="F38" s="533">
        <v>20697</v>
      </c>
      <c r="G38" s="533">
        <v>477</v>
      </c>
      <c r="H38" s="533">
        <v>473</v>
      </c>
      <c r="I38" s="533">
        <v>681</v>
      </c>
      <c r="J38" s="533">
        <v>813</v>
      </c>
      <c r="K38" s="533">
        <v>778</v>
      </c>
      <c r="L38" s="533">
        <v>17475</v>
      </c>
      <c r="M38" s="585" t="s">
        <v>232</v>
      </c>
      <c r="N38" s="586" t="s">
        <v>3</v>
      </c>
      <c r="O38" s="1381" t="s">
        <v>143</v>
      </c>
      <c r="P38" s="969"/>
      <c r="Q38" s="1674"/>
      <c r="R38" s="1622"/>
    </row>
    <row r="39" spans="1:20" s="15" customFormat="1" ht="18" customHeight="1">
      <c r="A39" s="1619"/>
      <c r="B39" s="1674"/>
      <c r="C39" s="969"/>
      <c r="D39" s="976"/>
      <c r="E39" s="536" t="s">
        <v>24</v>
      </c>
      <c r="F39" s="533">
        <v>22428</v>
      </c>
      <c r="G39" s="533">
        <v>656</v>
      </c>
      <c r="H39" s="533">
        <v>658</v>
      </c>
      <c r="I39" s="533">
        <v>1344</v>
      </c>
      <c r="J39" s="533">
        <v>1633</v>
      </c>
      <c r="K39" s="533">
        <v>1489</v>
      </c>
      <c r="L39" s="533">
        <v>16648</v>
      </c>
      <c r="M39" s="585" t="s">
        <v>232</v>
      </c>
      <c r="N39" s="586" t="s">
        <v>4</v>
      </c>
      <c r="O39" s="1382"/>
      <c r="P39" s="969"/>
      <c r="Q39" s="1674"/>
      <c r="R39" s="1622"/>
    </row>
    <row r="40" spans="1:20" s="15" customFormat="1" ht="18" customHeight="1">
      <c r="A40" s="1619"/>
      <c r="B40" s="1674"/>
      <c r="C40" s="969"/>
      <c r="D40" s="963"/>
      <c r="E40" s="536" t="s">
        <v>2</v>
      </c>
      <c r="F40" s="533">
        <v>43125</v>
      </c>
      <c r="G40" s="533">
        <v>1133</v>
      </c>
      <c r="H40" s="533">
        <v>1131</v>
      </c>
      <c r="I40" s="533">
        <v>2025</v>
      </c>
      <c r="J40" s="533">
        <v>2446</v>
      </c>
      <c r="K40" s="533">
        <v>2267</v>
      </c>
      <c r="L40" s="533">
        <v>34123</v>
      </c>
      <c r="M40" s="585" t="s">
        <v>232</v>
      </c>
      <c r="N40" s="586" t="s">
        <v>18</v>
      </c>
      <c r="O40" s="1384"/>
      <c r="P40" s="969"/>
      <c r="Q40" s="1674"/>
      <c r="R40" s="1622"/>
    </row>
    <row r="41" spans="1:20" s="15" customFormat="1" ht="18" customHeight="1">
      <c r="A41" s="1619"/>
      <c r="B41" s="1674"/>
      <c r="C41" s="969"/>
      <c r="D41" s="1241" t="s">
        <v>387</v>
      </c>
      <c r="E41" s="537" t="s">
        <v>23</v>
      </c>
      <c r="F41" s="538">
        <v>27521</v>
      </c>
      <c r="G41" s="538">
        <v>916</v>
      </c>
      <c r="H41" s="538">
        <v>896</v>
      </c>
      <c r="I41" s="538">
        <v>1181</v>
      </c>
      <c r="J41" s="538">
        <v>1226</v>
      </c>
      <c r="K41" s="538">
        <v>1115</v>
      </c>
      <c r="L41" s="538">
        <v>22187</v>
      </c>
      <c r="M41" s="587" t="s">
        <v>232</v>
      </c>
      <c r="N41" s="588" t="s">
        <v>3</v>
      </c>
      <c r="O41" s="1241" t="s">
        <v>225</v>
      </c>
      <c r="P41" s="969"/>
      <c r="Q41" s="1674"/>
      <c r="R41" s="1622"/>
    </row>
    <row r="42" spans="1:20" s="15" customFormat="1" ht="18" customHeight="1">
      <c r="A42" s="1619"/>
      <c r="B42" s="1674"/>
      <c r="C42" s="969"/>
      <c r="D42" s="969"/>
      <c r="E42" s="537" t="s">
        <v>24</v>
      </c>
      <c r="F42" s="538">
        <v>29866</v>
      </c>
      <c r="G42" s="538">
        <v>1163</v>
      </c>
      <c r="H42" s="538">
        <v>1230</v>
      </c>
      <c r="I42" s="538">
        <v>2042</v>
      </c>
      <c r="J42" s="538">
        <v>2313</v>
      </c>
      <c r="K42" s="538">
        <v>2045</v>
      </c>
      <c r="L42" s="538">
        <v>21073</v>
      </c>
      <c r="M42" s="587" t="s">
        <v>232</v>
      </c>
      <c r="N42" s="588" t="s">
        <v>4</v>
      </c>
      <c r="O42" s="969"/>
      <c r="P42" s="969"/>
      <c r="Q42" s="1674"/>
      <c r="R42" s="1622"/>
    </row>
    <row r="43" spans="1:20" s="15" customFormat="1" ht="18" customHeight="1">
      <c r="A43" s="1619"/>
      <c r="B43" s="1674"/>
      <c r="C43" s="960"/>
      <c r="D43" s="960"/>
      <c r="E43" s="537" t="s">
        <v>2</v>
      </c>
      <c r="F43" s="538">
        <v>57387</v>
      </c>
      <c r="G43" s="538">
        <v>2079</v>
      </c>
      <c r="H43" s="538">
        <v>2126</v>
      </c>
      <c r="I43" s="538">
        <v>3223</v>
      </c>
      <c r="J43" s="538">
        <v>3539</v>
      </c>
      <c r="K43" s="538">
        <v>3160</v>
      </c>
      <c r="L43" s="538">
        <v>43260</v>
      </c>
      <c r="M43" s="587" t="s">
        <v>232</v>
      </c>
      <c r="N43" s="588" t="s">
        <v>18</v>
      </c>
      <c r="O43" s="960"/>
      <c r="P43" s="960"/>
      <c r="Q43" s="1674"/>
      <c r="R43" s="1622"/>
    </row>
    <row r="44" spans="1:20" s="15" customFormat="1" ht="18" customHeight="1">
      <c r="A44" s="1619"/>
      <c r="B44" s="1674"/>
      <c r="C44" s="1234" t="s">
        <v>388</v>
      </c>
      <c r="D44" s="1235"/>
      <c r="E44" s="536" t="s">
        <v>23</v>
      </c>
      <c r="F44" s="533">
        <v>34608</v>
      </c>
      <c r="G44" s="533">
        <v>394</v>
      </c>
      <c r="H44" s="533">
        <v>243</v>
      </c>
      <c r="I44" s="533">
        <v>697</v>
      </c>
      <c r="J44" s="533">
        <v>1209</v>
      </c>
      <c r="K44" s="533">
        <v>1403</v>
      </c>
      <c r="L44" s="533">
        <v>30662</v>
      </c>
      <c r="M44" s="585" t="s">
        <v>232</v>
      </c>
      <c r="N44" s="586" t="s">
        <v>3</v>
      </c>
      <c r="O44" s="1648" t="s">
        <v>123</v>
      </c>
      <c r="P44" s="1649"/>
      <c r="Q44" s="1674"/>
      <c r="R44" s="1622"/>
    </row>
    <row r="45" spans="1:20" s="15" customFormat="1" ht="18" customHeight="1">
      <c r="A45" s="1619"/>
      <c r="B45" s="1674"/>
      <c r="C45" s="1234"/>
      <c r="D45" s="1235"/>
      <c r="E45" s="536" t="s">
        <v>24</v>
      </c>
      <c r="F45" s="533">
        <v>34916</v>
      </c>
      <c r="G45" s="533">
        <v>528</v>
      </c>
      <c r="H45" s="533">
        <v>336</v>
      </c>
      <c r="I45" s="533">
        <v>1487</v>
      </c>
      <c r="J45" s="533">
        <v>2118</v>
      </c>
      <c r="K45" s="533">
        <v>2275</v>
      </c>
      <c r="L45" s="533">
        <v>28172</v>
      </c>
      <c r="M45" s="585" t="s">
        <v>232</v>
      </c>
      <c r="N45" s="586" t="s">
        <v>4</v>
      </c>
      <c r="O45" s="1234"/>
      <c r="P45" s="1235"/>
      <c r="Q45" s="1674"/>
      <c r="R45" s="1622"/>
    </row>
    <row r="46" spans="1:20" s="15" customFormat="1" ht="18" customHeight="1">
      <c r="A46" s="1619"/>
      <c r="B46" s="1674"/>
      <c r="C46" s="985"/>
      <c r="D46" s="986"/>
      <c r="E46" s="536" t="s">
        <v>2</v>
      </c>
      <c r="F46" s="533">
        <v>69524</v>
      </c>
      <c r="G46" s="533">
        <v>922</v>
      </c>
      <c r="H46" s="533">
        <v>579</v>
      </c>
      <c r="I46" s="533">
        <v>2184</v>
      </c>
      <c r="J46" s="533">
        <v>3327</v>
      </c>
      <c r="K46" s="533">
        <v>3678</v>
      </c>
      <c r="L46" s="533">
        <v>58834</v>
      </c>
      <c r="M46" s="585" t="s">
        <v>232</v>
      </c>
      <c r="N46" s="586" t="s">
        <v>18</v>
      </c>
      <c r="O46" s="985"/>
      <c r="P46" s="986"/>
      <c r="Q46" s="1674"/>
      <c r="R46" s="1622"/>
    </row>
    <row r="47" spans="1:20" s="15" customFormat="1" ht="18" customHeight="1">
      <c r="A47" s="1619"/>
      <c r="B47" s="1674"/>
      <c r="C47" s="1231" t="s">
        <v>389</v>
      </c>
      <c r="D47" s="1398"/>
      <c r="E47" s="540" t="s">
        <v>23</v>
      </c>
      <c r="F47" s="541">
        <v>721762</v>
      </c>
      <c r="G47" s="541">
        <v>37914</v>
      </c>
      <c r="H47" s="541">
        <v>2480</v>
      </c>
      <c r="I47" s="541">
        <v>42708</v>
      </c>
      <c r="J47" s="541">
        <v>102466</v>
      </c>
      <c r="K47" s="541">
        <v>113379</v>
      </c>
      <c r="L47" s="541">
        <v>422815</v>
      </c>
      <c r="M47" s="589" t="s">
        <v>232</v>
      </c>
      <c r="N47" s="590" t="s">
        <v>3</v>
      </c>
      <c r="O47" s="1643" t="s">
        <v>379</v>
      </c>
      <c r="P47" s="1644"/>
      <c r="Q47" s="1674"/>
      <c r="R47" s="1622"/>
    </row>
    <row r="48" spans="1:20" s="15" customFormat="1" ht="18" customHeight="1">
      <c r="A48" s="1619"/>
      <c r="B48" s="1674"/>
      <c r="C48" s="1232"/>
      <c r="D48" s="1233"/>
      <c r="E48" s="540" t="s">
        <v>24</v>
      </c>
      <c r="F48" s="541">
        <v>743275</v>
      </c>
      <c r="G48" s="541">
        <v>39661</v>
      </c>
      <c r="H48" s="541">
        <v>5692</v>
      </c>
      <c r="I48" s="541">
        <v>59541</v>
      </c>
      <c r="J48" s="541">
        <v>104493</v>
      </c>
      <c r="K48" s="541">
        <v>112584</v>
      </c>
      <c r="L48" s="541">
        <v>421304</v>
      </c>
      <c r="M48" s="589" t="s">
        <v>232</v>
      </c>
      <c r="N48" s="590" t="s">
        <v>4</v>
      </c>
      <c r="O48" s="1644"/>
      <c r="P48" s="1644"/>
      <c r="Q48" s="1674"/>
      <c r="R48" s="1622"/>
    </row>
    <row r="49" spans="1:18" s="15" customFormat="1" ht="18" customHeight="1" thickBot="1">
      <c r="A49" s="1619"/>
      <c r="B49" s="1674"/>
      <c r="C49" s="1232"/>
      <c r="D49" s="1233"/>
      <c r="E49" s="414" t="s">
        <v>2</v>
      </c>
      <c r="F49" s="399">
        <v>1465037</v>
      </c>
      <c r="G49" s="399">
        <v>77575</v>
      </c>
      <c r="H49" s="399">
        <v>8172</v>
      </c>
      <c r="I49" s="399">
        <v>102249</v>
      </c>
      <c r="J49" s="399">
        <v>206959</v>
      </c>
      <c r="K49" s="399">
        <v>225963</v>
      </c>
      <c r="L49" s="399">
        <v>844119</v>
      </c>
      <c r="M49" s="502" t="s">
        <v>232</v>
      </c>
      <c r="N49" s="462" t="s">
        <v>18</v>
      </c>
      <c r="O49" s="1341"/>
      <c r="P49" s="1341"/>
      <c r="Q49" s="1674"/>
      <c r="R49" s="1622"/>
    </row>
    <row r="50" spans="1:18" s="15" customFormat="1" ht="18" customHeight="1">
      <c r="A50" s="1619"/>
      <c r="B50" s="1674"/>
      <c r="C50" s="1031" t="s">
        <v>398</v>
      </c>
      <c r="D50" s="1343"/>
      <c r="E50" s="564" t="s">
        <v>23</v>
      </c>
      <c r="F50" s="569">
        <v>1141</v>
      </c>
      <c r="G50" s="569">
        <v>78</v>
      </c>
      <c r="H50" s="569">
        <v>9</v>
      </c>
      <c r="I50" s="569">
        <v>60</v>
      </c>
      <c r="J50" s="569">
        <v>147</v>
      </c>
      <c r="K50" s="569">
        <v>136</v>
      </c>
      <c r="L50" s="569">
        <v>711</v>
      </c>
      <c r="M50" s="468" t="s">
        <v>232</v>
      </c>
      <c r="N50" s="610" t="s">
        <v>3</v>
      </c>
      <c r="O50" s="1632" t="s">
        <v>29</v>
      </c>
      <c r="P50" s="1633"/>
      <c r="Q50" s="1674"/>
      <c r="R50" s="1622"/>
    </row>
    <row r="51" spans="1:18" s="15" customFormat="1" ht="18" customHeight="1">
      <c r="A51" s="1619"/>
      <c r="B51" s="1674"/>
      <c r="C51" s="1344"/>
      <c r="D51" s="1214"/>
      <c r="E51" s="543" t="s">
        <v>24</v>
      </c>
      <c r="F51" s="522">
        <v>1041</v>
      </c>
      <c r="G51" s="522">
        <v>59</v>
      </c>
      <c r="H51" s="522">
        <v>12</v>
      </c>
      <c r="I51" s="522">
        <v>90</v>
      </c>
      <c r="J51" s="522">
        <v>140</v>
      </c>
      <c r="K51" s="522">
        <v>151</v>
      </c>
      <c r="L51" s="522">
        <v>589</v>
      </c>
      <c r="M51" s="523" t="s">
        <v>232</v>
      </c>
      <c r="N51" s="591" t="s">
        <v>4</v>
      </c>
      <c r="O51" s="1634"/>
      <c r="P51" s="1635"/>
      <c r="Q51" s="1674"/>
      <c r="R51" s="1622"/>
    </row>
    <row r="52" spans="1:18" s="15" customFormat="1" ht="18" customHeight="1" thickBot="1">
      <c r="A52" s="1619"/>
      <c r="B52" s="1675"/>
      <c r="C52" s="1035"/>
      <c r="D52" s="1345"/>
      <c r="E52" s="545" t="s">
        <v>2</v>
      </c>
      <c r="F52" s="546">
        <v>2182</v>
      </c>
      <c r="G52" s="546">
        <v>137</v>
      </c>
      <c r="H52" s="546">
        <v>21</v>
      </c>
      <c r="I52" s="546">
        <v>150</v>
      </c>
      <c r="J52" s="546">
        <v>287</v>
      </c>
      <c r="K52" s="546">
        <v>287</v>
      </c>
      <c r="L52" s="546">
        <v>1300</v>
      </c>
      <c r="M52" s="594" t="s">
        <v>232</v>
      </c>
      <c r="N52" s="595" t="s">
        <v>18</v>
      </c>
      <c r="O52" s="1636"/>
      <c r="P52" s="1637"/>
      <c r="Q52" s="1675"/>
      <c r="R52" s="1622"/>
    </row>
    <row r="53" spans="1:18" s="15" customFormat="1" ht="18" customHeight="1">
      <c r="A53" s="1619"/>
      <c r="B53" s="1396" t="s">
        <v>375</v>
      </c>
      <c r="C53" s="1510" t="s">
        <v>407</v>
      </c>
      <c r="D53" s="1511"/>
      <c r="E53" s="71" t="s">
        <v>23</v>
      </c>
      <c r="F53" s="331">
        <v>2215</v>
      </c>
      <c r="G53" s="331">
        <v>481</v>
      </c>
      <c r="H53" s="331">
        <v>168</v>
      </c>
      <c r="I53" s="331">
        <v>211</v>
      </c>
      <c r="J53" s="331">
        <v>230</v>
      </c>
      <c r="K53" s="331">
        <v>216</v>
      </c>
      <c r="L53" s="331">
        <v>909</v>
      </c>
      <c r="M53" s="325" t="s">
        <v>232</v>
      </c>
      <c r="N53" s="601" t="s">
        <v>3</v>
      </c>
      <c r="O53" s="1695" t="s">
        <v>18</v>
      </c>
      <c r="P53" s="1696"/>
      <c r="Q53" s="1379" t="s">
        <v>29</v>
      </c>
      <c r="R53" s="1622"/>
    </row>
    <row r="54" spans="1:18" s="15" customFormat="1" ht="18" customHeight="1">
      <c r="A54" s="1619"/>
      <c r="B54" s="1396"/>
      <c r="C54" s="1512"/>
      <c r="D54" s="1513"/>
      <c r="E54" s="536" t="s">
        <v>24</v>
      </c>
      <c r="F54" s="533">
        <v>1997</v>
      </c>
      <c r="G54" s="533">
        <v>484</v>
      </c>
      <c r="H54" s="533">
        <v>196</v>
      </c>
      <c r="I54" s="533">
        <v>225</v>
      </c>
      <c r="J54" s="533">
        <v>184</v>
      </c>
      <c r="K54" s="533">
        <v>203</v>
      </c>
      <c r="L54" s="533">
        <v>705</v>
      </c>
      <c r="M54" s="585" t="s">
        <v>232</v>
      </c>
      <c r="N54" s="592" t="s">
        <v>4</v>
      </c>
      <c r="O54" s="1693"/>
      <c r="P54" s="1694"/>
      <c r="Q54" s="1379"/>
      <c r="R54" s="1622"/>
    </row>
    <row r="55" spans="1:18" s="15" customFormat="1" ht="18" customHeight="1">
      <c r="A55" s="1619"/>
      <c r="B55" s="1396"/>
      <c r="C55" s="1512"/>
      <c r="D55" s="1513"/>
      <c r="E55" s="536" t="s">
        <v>2</v>
      </c>
      <c r="F55" s="533">
        <v>4212</v>
      </c>
      <c r="G55" s="533">
        <v>965</v>
      </c>
      <c r="H55" s="533">
        <v>364</v>
      </c>
      <c r="I55" s="533">
        <v>436</v>
      </c>
      <c r="J55" s="533">
        <v>414</v>
      </c>
      <c r="K55" s="533">
        <v>419</v>
      </c>
      <c r="L55" s="533">
        <v>1614</v>
      </c>
      <c r="M55" s="585" t="s">
        <v>232</v>
      </c>
      <c r="N55" s="592" t="s">
        <v>18</v>
      </c>
      <c r="O55" s="1693"/>
      <c r="P55" s="1694"/>
      <c r="Q55" s="1379"/>
      <c r="R55" s="1622"/>
    </row>
    <row r="56" spans="1:18" s="15" customFormat="1" ht="18" customHeight="1">
      <c r="A56" s="1619"/>
      <c r="B56" s="1396"/>
      <c r="C56" s="1241" t="s">
        <v>22</v>
      </c>
      <c r="D56" s="1260" t="s">
        <v>385</v>
      </c>
      <c r="E56" s="536" t="s">
        <v>23</v>
      </c>
      <c r="F56" s="533">
        <v>44</v>
      </c>
      <c r="G56" s="533">
        <v>3</v>
      </c>
      <c r="H56" s="533">
        <v>7</v>
      </c>
      <c r="I56" s="533">
        <v>9</v>
      </c>
      <c r="J56" s="533">
        <v>7</v>
      </c>
      <c r="K56" s="533">
        <v>4</v>
      </c>
      <c r="L56" s="533">
        <v>14</v>
      </c>
      <c r="M56" s="585" t="s">
        <v>232</v>
      </c>
      <c r="N56" s="586" t="s">
        <v>3</v>
      </c>
      <c r="O56" s="1381" t="s">
        <v>142</v>
      </c>
      <c r="P56" s="1241" t="s">
        <v>118</v>
      </c>
      <c r="Q56" s="1379"/>
      <c r="R56" s="1622"/>
    </row>
    <row r="57" spans="1:18" s="15" customFormat="1" ht="18" customHeight="1">
      <c r="A57" s="1619"/>
      <c r="B57" s="1396"/>
      <c r="C57" s="969"/>
      <c r="D57" s="976"/>
      <c r="E57" s="536" t="s">
        <v>24</v>
      </c>
      <c r="F57" s="533">
        <v>32</v>
      </c>
      <c r="G57" s="533">
        <v>5</v>
      </c>
      <c r="H57" s="533">
        <v>1</v>
      </c>
      <c r="I57" s="533">
        <v>8</v>
      </c>
      <c r="J57" s="533">
        <v>5</v>
      </c>
      <c r="K57" s="533">
        <v>6</v>
      </c>
      <c r="L57" s="533">
        <v>7</v>
      </c>
      <c r="M57" s="585" t="s">
        <v>232</v>
      </c>
      <c r="N57" s="586" t="s">
        <v>4</v>
      </c>
      <c r="O57" s="1382"/>
      <c r="P57" s="969"/>
      <c r="Q57" s="1379"/>
      <c r="R57" s="1622"/>
    </row>
    <row r="58" spans="1:18" s="15" customFormat="1" ht="18" customHeight="1">
      <c r="A58" s="1619"/>
      <c r="B58" s="1396"/>
      <c r="C58" s="969"/>
      <c r="D58" s="963"/>
      <c r="E58" s="536" t="s">
        <v>2</v>
      </c>
      <c r="F58" s="533">
        <v>76</v>
      </c>
      <c r="G58" s="533">
        <v>8</v>
      </c>
      <c r="H58" s="533">
        <v>8</v>
      </c>
      <c r="I58" s="533">
        <v>17</v>
      </c>
      <c r="J58" s="533">
        <v>12</v>
      </c>
      <c r="K58" s="533">
        <v>10</v>
      </c>
      <c r="L58" s="533">
        <v>21</v>
      </c>
      <c r="M58" s="585" t="s">
        <v>232</v>
      </c>
      <c r="N58" s="586" t="s">
        <v>18</v>
      </c>
      <c r="O58" s="1383"/>
      <c r="P58" s="969"/>
      <c r="Q58" s="1379"/>
      <c r="R58" s="1622"/>
    </row>
    <row r="59" spans="1:18" s="15" customFormat="1" ht="18" customHeight="1">
      <c r="A59" s="1619"/>
      <c r="B59" s="1396"/>
      <c r="C59" s="969"/>
      <c r="D59" s="1260" t="s">
        <v>386</v>
      </c>
      <c r="E59" s="536" t="s">
        <v>23</v>
      </c>
      <c r="F59" s="533">
        <v>52</v>
      </c>
      <c r="G59" s="533">
        <v>4</v>
      </c>
      <c r="H59" s="533">
        <v>2</v>
      </c>
      <c r="I59" s="533">
        <v>5</v>
      </c>
      <c r="J59" s="533">
        <v>2</v>
      </c>
      <c r="K59" s="533">
        <v>2</v>
      </c>
      <c r="L59" s="533">
        <v>37</v>
      </c>
      <c r="M59" s="585" t="s">
        <v>232</v>
      </c>
      <c r="N59" s="586" t="s">
        <v>3</v>
      </c>
      <c r="O59" s="1381" t="s">
        <v>143</v>
      </c>
      <c r="P59" s="969"/>
      <c r="Q59" s="1379"/>
      <c r="R59" s="1622"/>
    </row>
    <row r="60" spans="1:18" s="15" customFormat="1" ht="18" customHeight="1">
      <c r="A60" s="1619"/>
      <c r="B60" s="1396"/>
      <c r="C60" s="969"/>
      <c r="D60" s="976"/>
      <c r="E60" s="536" t="s">
        <v>24</v>
      </c>
      <c r="F60" s="533">
        <v>36</v>
      </c>
      <c r="G60" s="533">
        <v>14</v>
      </c>
      <c r="H60" s="533">
        <v>1</v>
      </c>
      <c r="I60" s="533">
        <v>5</v>
      </c>
      <c r="J60" s="533">
        <v>2</v>
      </c>
      <c r="K60" s="533">
        <v>3</v>
      </c>
      <c r="L60" s="533">
        <v>11</v>
      </c>
      <c r="M60" s="585" t="s">
        <v>232</v>
      </c>
      <c r="N60" s="586" t="s">
        <v>4</v>
      </c>
      <c r="O60" s="1382"/>
      <c r="P60" s="969"/>
      <c r="Q60" s="1379"/>
      <c r="R60" s="1622"/>
    </row>
    <row r="61" spans="1:18" s="15" customFormat="1" ht="18" customHeight="1">
      <c r="A61" s="1619"/>
      <c r="B61" s="1396"/>
      <c r="C61" s="969"/>
      <c r="D61" s="963"/>
      <c r="E61" s="536" t="s">
        <v>2</v>
      </c>
      <c r="F61" s="533">
        <v>88</v>
      </c>
      <c r="G61" s="533">
        <v>18</v>
      </c>
      <c r="H61" s="533">
        <v>3</v>
      </c>
      <c r="I61" s="533">
        <v>10</v>
      </c>
      <c r="J61" s="533">
        <v>4</v>
      </c>
      <c r="K61" s="533">
        <v>5</v>
      </c>
      <c r="L61" s="533">
        <v>48</v>
      </c>
      <c r="M61" s="585" t="s">
        <v>232</v>
      </c>
      <c r="N61" s="586" t="s">
        <v>18</v>
      </c>
      <c r="O61" s="1384"/>
      <c r="P61" s="969"/>
      <c r="Q61" s="1379"/>
      <c r="R61" s="1622"/>
    </row>
    <row r="62" spans="1:18" s="15" customFormat="1" ht="18" customHeight="1">
      <c r="A62" s="1619"/>
      <c r="B62" s="1396"/>
      <c r="C62" s="969"/>
      <c r="D62" s="1241" t="s">
        <v>387</v>
      </c>
      <c r="E62" s="537" t="s">
        <v>23</v>
      </c>
      <c r="F62" s="538">
        <v>96</v>
      </c>
      <c r="G62" s="538">
        <v>7</v>
      </c>
      <c r="H62" s="538">
        <v>9</v>
      </c>
      <c r="I62" s="538">
        <v>14</v>
      </c>
      <c r="J62" s="538">
        <v>9</v>
      </c>
      <c r="K62" s="538">
        <v>6</v>
      </c>
      <c r="L62" s="538">
        <v>51</v>
      </c>
      <c r="M62" s="587" t="s">
        <v>232</v>
      </c>
      <c r="N62" s="588" t="s">
        <v>3</v>
      </c>
      <c r="O62" s="1241" t="s">
        <v>225</v>
      </c>
      <c r="P62" s="969"/>
      <c r="Q62" s="1379"/>
      <c r="R62" s="1622"/>
    </row>
    <row r="63" spans="1:18" s="15" customFormat="1" ht="18" customHeight="1">
      <c r="A63" s="1619"/>
      <c r="B63" s="1396"/>
      <c r="C63" s="969"/>
      <c r="D63" s="969"/>
      <c r="E63" s="537" t="s">
        <v>24</v>
      </c>
      <c r="F63" s="538">
        <v>68</v>
      </c>
      <c r="G63" s="538">
        <v>19</v>
      </c>
      <c r="H63" s="538">
        <v>2</v>
      </c>
      <c r="I63" s="538">
        <v>13</v>
      </c>
      <c r="J63" s="538">
        <v>7</v>
      </c>
      <c r="K63" s="538">
        <v>9</v>
      </c>
      <c r="L63" s="538">
        <v>18</v>
      </c>
      <c r="M63" s="587" t="s">
        <v>232</v>
      </c>
      <c r="N63" s="588" t="s">
        <v>4</v>
      </c>
      <c r="O63" s="969"/>
      <c r="P63" s="969"/>
      <c r="Q63" s="1379"/>
      <c r="R63" s="1622"/>
    </row>
    <row r="64" spans="1:18" s="15" customFormat="1" ht="18" customHeight="1">
      <c r="A64" s="1619"/>
      <c r="B64" s="1396"/>
      <c r="C64" s="960"/>
      <c r="D64" s="960"/>
      <c r="E64" s="537" t="s">
        <v>2</v>
      </c>
      <c r="F64" s="538">
        <v>164</v>
      </c>
      <c r="G64" s="538">
        <v>26</v>
      </c>
      <c r="H64" s="538">
        <v>11</v>
      </c>
      <c r="I64" s="538">
        <v>27</v>
      </c>
      <c r="J64" s="538">
        <v>16</v>
      </c>
      <c r="K64" s="538">
        <v>15</v>
      </c>
      <c r="L64" s="538">
        <v>69</v>
      </c>
      <c r="M64" s="587" t="s">
        <v>232</v>
      </c>
      <c r="N64" s="588" t="s">
        <v>18</v>
      </c>
      <c r="O64" s="960"/>
      <c r="P64" s="960"/>
      <c r="Q64" s="1379"/>
      <c r="R64" s="1622"/>
    </row>
    <row r="65" spans="1:20" s="15" customFormat="1" ht="18" customHeight="1">
      <c r="A65" s="1619"/>
      <c r="B65" s="1396"/>
      <c r="C65" s="1234" t="s">
        <v>388</v>
      </c>
      <c r="D65" s="1235"/>
      <c r="E65" s="536" t="s">
        <v>23</v>
      </c>
      <c r="F65" s="533">
        <v>45</v>
      </c>
      <c r="G65" s="533">
        <v>2</v>
      </c>
      <c r="H65" s="533">
        <v>0</v>
      </c>
      <c r="I65" s="533">
        <v>1</v>
      </c>
      <c r="J65" s="533">
        <v>2</v>
      </c>
      <c r="K65" s="533">
        <v>1</v>
      </c>
      <c r="L65" s="533">
        <v>39</v>
      </c>
      <c r="M65" s="585" t="s">
        <v>232</v>
      </c>
      <c r="N65" s="586" t="s">
        <v>3</v>
      </c>
      <c r="O65" s="1234" t="s">
        <v>123</v>
      </c>
      <c r="P65" s="1235"/>
      <c r="Q65" s="1379"/>
      <c r="R65" s="1622"/>
    </row>
    <row r="66" spans="1:20" s="15" customFormat="1" ht="18" customHeight="1">
      <c r="A66" s="1619"/>
      <c r="B66" s="1396"/>
      <c r="C66" s="1234"/>
      <c r="D66" s="1235"/>
      <c r="E66" s="536" t="s">
        <v>24</v>
      </c>
      <c r="F66" s="533">
        <v>29</v>
      </c>
      <c r="G66" s="533">
        <v>9</v>
      </c>
      <c r="H66" s="533">
        <v>1</v>
      </c>
      <c r="I66" s="533">
        <v>0</v>
      </c>
      <c r="J66" s="533">
        <v>1</v>
      </c>
      <c r="K66" s="533">
        <v>3</v>
      </c>
      <c r="L66" s="533">
        <v>15</v>
      </c>
      <c r="M66" s="585" t="s">
        <v>232</v>
      </c>
      <c r="N66" s="586" t="s">
        <v>4</v>
      </c>
      <c r="O66" s="1234"/>
      <c r="P66" s="1235"/>
      <c r="Q66" s="1379"/>
      <c r="R66" s="1622"/>
    </row>
    <row r="67" spans="1:20" s="15" customFormat="1" ht="18" customHeight="1">
      <c r="A67" s="1619"/>
      <c r="B67" s="1396"/>
      <c r="C67" s="985"/>
      <c r="D67" s="986"/>
      <c r="E67" s="536" t="s">
        <v>2</v>
      </c>
      <c r="F67" s="533">
        <v>74</v>
      </c>
      <c r="G67" s="533">
        <v>11</v>
      </c>
      <c r="H67" s="533">
        <v>1</v>
      </c>
      <c r="I67" s="533">
        <v>1</v>
      </c>
      <c r="J67" s="533">
        <v>3</v>
      </c>
      <c r="K67" s="533">
        <v>4</v>
      </c>
      <c r="L67" s="533">
        <v>54</v>
      </c>
      <c r="M67" s="585" t="s">
        <v>232</v>
      </c>
      <c r="N67" s="586" t="s">
        <v>18</v>
      </c>
      <c r="O67" s="1234"/>
      <c r="P67" s="1235"/>
      <c r="Q67" s="1379"/>
      <c r="R67" s="1622"/>
    </row>
    <row r="68" spans="1:20" s="15" customFormat="1" ht="18" customHeight="1">
      <c r="A68" s="1619"/>
      <c r="B68" s="1396"/>
      <c r="C68" s="1231" t="s">
        <v>389</v>
      </c>
      <c r="D68" s="1398"/>
      <c r="E68" s="540" t="s">
        <v>23</v>
      </c>
      <c r="F68" s="541">
        <v>1162</v>
      </c>
      <c r="G68" s="541">
        <v>336</v>
      </c>
      <c r="H68" s="541">
        <v>50</v>
      </c>
      <c r="I68" s="541">
        <v>104</v>
      </c>
      <c r="J68" s="541">
        <v>134</v>
      </c>
      <c r="K68" s="541">
        <v>107</v>
      </c>
      <c r="L68" s="541">
        <v>431</v>
      </c>
      <c r="M68" s="589" t="s">
        <v>232</v>
      </c>
      <c r="N68" s="590" t="s">
        <v>3</v>
      </c>
      <c r="O68" s="1643" t="s">
        <v>379</v>
      </c>
      <c r="P68" s="1644"/>
      <c r="Q68" s="1379"/>
      <c r="R68" s="1622"/>
    </row>
    <row r="69" spans="1:20" s="15" customFormat="1" ht="18" customHeight="1">
      <c r="A69" s="1619"/>
      <c r="B69" s="1396"/>
      <c r="C69" s="1232"/>
      <c r="D69" s="1233"/>
      <c r="E69" s="540" t="s">
        <v>24</v>
      </c>
      <c r="F69" s="541">
        <v>937</v>
      </c>
      <c r="G69" s="541">
        <v>316</v>
      </c>
      <c r="H69" s="541">
        <v>70</v>
      </c>
      <c r="I69" s="541">
        <v>120</v>
      </c>
      <c r="J69" s="541">
        <v>101</v>
      </c>
      <c r="K69" s="541">
        <v>95</v>
      </c>
      <c r="L69" s="541">
        <v>235</v>
      </c>
      <c r="M69" s="589" t="s">
        <v>232</v>
      </c>
      <c r="N69" s="590" t="s">
        <v>4</v>
      </c>
      <c r="O69" s="1644"/>
      <c r="P69" s="1644"/>
      <c r="Q69" s="1379"/>
      <c r="R69" s="1622"/>
    </row>
    <row r="70" spans="1:20" s="15" customFormat="1" ht="18" customHeight="1" thickBot="1">
      <c r="A70" s="1619"/>
      <c r="B70" s="1396"/>
      <c r="C70" s="1232"/>
      <c r="D70" s="1233"/>
      <c r="E70" s="414" t="s">
        <v>2</v>
      </c>
      <c r="F70" s="399">
        <v>2099</v>
      </c>
      <c r="G70" s="399">
        <v>652</v>
      </c>
      <c r="H70" s="399">
        <v>120</v>
      </c>
      <c r="I70" s="399">
        <v>224</v>
      </c>
      <c r="J70" s="399">
        <v>235</v>
      </c>
      <c r="K70" s="399">
        <v>202</v>
      </c>
      <c r="L70" s="399">
        <v>666</v>
      </c>
      <c r="M70" s="502" t="s">
        <v>232</v>
      </c>
      <c r="N70" s="462" t="s">
        <v>18</v>
      </c>
      <c r="O70" s="1341"/>
      <c r="P70" s="1341"/>
      <c r="Q70" s="1379"/>
      <c r="R70" s="1622"/>
    </row>
    <row r="71" spans="1:20" s="15" customFormat="1" ht="18" customHeight="1">
      <c r="A71" s="1619"/>
      <c r="B71" s="1396"/>
      <c r="C71" s="1031" t="s">
        <v>398</v>
      </c>
      <c r="D71" s="1343"/>
      <c r="E71" s="564" t="s">
        <v>23</v>
      </c>
      <c r="F71" s="569">
        <v>912</v>
      </c>
      <c r="G71" s="569">
        <v>136</v>
      </c>
      <c r="H71" s="569">
        <v>109</v>
      </c>
      <c r="I71" s="569">
        <v>92</v>
      </c>
      <c r="J71" s="569">
        <v>85</v>
      </c>
      <c r="K71" s="569">
        <v>102</v>
      </c>
      <c r="L71" s="569">
        <v>388</v>
      </c>
      <c r="M71" s="468" t="s">
        <v>232</v>
      </c>
      <c r="N71" s="469" t="s">
        <v>3</v>
      </c>
      <c r="O71" s="1385" t="s">
        <v>29</v>
      </c>
      <c r="P71" s="1385"/>
      <c r="Q71" s="1379"/>
      <c r="R71" s="1622"/>
    </row>
    <row r="72" spans="1:20" s="15" customFormat="1" ht="18" customHeight="1">
      <c r="A72" s="1619"/>
      <c r="B72" s="1396"/>
      <c r="C72" s="1344"/>
      <c r="D72" s="1214"/>
      <c r="E72" s="543" t="s">
        <v>24</v>
      </c>
      <c r="F72" s="522">
        <v>963</v>
      </c>
      <c r="G72" s="522">
        <v>140</v>
      </c>
      <c r="H72" s="522">
        <v>123</v>
      </c>
      <c r="I72" s="522">
        <v>92</v>
      </c>
      <c r="J72" s="522">
        <v>75</v>
      </c>
      <c r="K72" s="522">
        <v>96</v>
      </c>
      <c r="L72" s="522">
        <v>437</v>
      </c>
      <c r="M72" s="523" t="s">
        <v>232</v>
      </c>
      <c r="N72" s="593" t="s">
        <v>4</v>
      </c>
      <c r="O72" s="1630"/>
      <c r="P72" s="1630"/>
      <c r="Q72" s="1379"/>
      <c r="R72" s="1622"/>
    </row>
    <row r="73" spans="1:20" s="15" customFormat="1" ht="18" customHeight="1" thickBot="1">
      <c r="A73" s="1620"/>
      <c r="B73" s="1397"/>
      <c r="C73" s="1035"/>
      <c r="D73" s="1345"/>
      <c r="E73" s="545" t="s">
        <v>2</v>
      </c>
      <c r="F73" s="635">
        <v>1875</v>
      </c>
      <c r="G73" s="546">
        <v>276</v>
      </c>
      <c r="H73" s="546">
        <v>232</v>
      </c>
      <c r="I73" s="546">
        <v>184</v>
      </c>
      <c r="J73" s="546">
        <v>160</v>
      </c>
      <c r="K73" s="546">
        <v>198</v>
      </c>
      <c r="L73" s="546">
        <v>825</v>
      </c>
      <c r="M73" s="594" t="s">
        <v>232</v>
      </c>
      <c r="N73" s="560" t="s">
        <v>18</v>
      </c>
      <c r="O73" s="1631"/>
      <c r="P73" s="1631"/>
      <c r="Q73" s="1380"/>
      <c r="R73" s="1623"/>
    </row>
    <row r="74" spans="1:20" s="15" customFormat="1" ht="18" customHeight="1">
      <c r="A74" s="1627" t="s">
        <v>37</v>
      </c>
      <c r="B74" s="1650" t="s">
        <v>396</v>
      </c>
      <c r="C74" s="1651"/>
      <c r="D74" s="1652"/>
      <c r="E74" s="599" t="s">
        <v>23</v>
      </c>
      <c r="F74" s="671">
        <f>F77+F98+F119</f>
        <v>1011880</v>
      </c>
      <c r="G74" s="671">
        <f t="shared" ref="G74:L74" si="0">G77+G98+G119</f>
        <v>163135</v>
      </c>
      <c r="H74" s="671">
        <f t="shared" si="0"/>
        <v>163381</v>
      </c>
      <c r="I74" s="671">
        <f t="shared" si="0"/>
        <v>145969</v>
      </c>
      <c r="J74" s="671">
        <f t="shared" si="0"/>
        <v>109786</v>
      </c>
      <c r="K74" s="671">
        <f t="shared" si="0"/>
        <v>89344</v>
      </c>
      <c r="L74" s="671">
        <f t="shared" si="0"/>
        <v>340265</v>
      </c>
      <c r="M74" s="675" t="s">
        <v>232</v>
      </c>
      <c r="N74" s="600" t="s">
        <v>3</v>
      </c>
      <c r="O74" s="1659"/>
      <c r="P74" s="1660"/>
      <c r="Q74" s="1661"/>
      <c r="R74" s="1624" t="s">
        <v>44</v>
      </c>
    </row>
    <row r="75" spans="1:20" s="15" customFormat="1" ht="18" customHeight="1">
      <c r="A75" s="1628"/>
      <c r="B75" s="1653"/>
      <c r="C75" s="1654"/>
      <c r="D75" s="1655"/>
      <c r="E75" s="570" t="s">
        <v>24</v>
      </c>
      <c r="F75" s="672">
        <f>F78+F99+F120</f>
        <v>1042590</v>
      </c>
      <c r="G75" s="672">
        <f t="shared" ref="G75:L75" si="1">G78+G99+G120</f>
        <v>171178</v>
      </c>
      <c r="H75" s="672">
        <f t="shared" si="1"/>
        <v>170428</v>
      </c>
      <c r="I75" s="672">
        <f t="shared" si="1"/>
        <v>151838</v>
      </c>
      <c r="J75" s="672">
        <f t="shared" si="1"/>
        <v>113901</v>
      </c>
      <c r="K75" s="672">
        <f t="shared" si="1"/>
        <v>92316</v>
      </c>
      <c r="L75" s="672">
        <f t="shared" si="1"/>
        <v>342929</v>
      </c>
      <c r="M75" s="676" t="s">
        <v>232</v>
      </c>
      <c r="N75" s="571" t="s">
        <v>4</v>
      </c>
      <c r="O75" s="1662"/>
      <c r="P75" s="1663"/>
      <c r="Q75" s="1664"/>
      <c r="R75" s="1625"/>
    </row>
    <row r="76" spans="1:20" s="15" customFormat="1" ht="18" customHeight="1">
      <c r="A76" s="1628"/>
      <c r="B76" s="1656"/>
      <c r="C76" s="1657"/>
      <c r="D76" s="1658"/>
      <c r="E76" s="572" t="s">
        <v>2</v>
      </c>
      <c r="F76" s="672">
        <f>F79+F100+F121</f>
        <v>2054470</v>
      </c>
      <c r="G76" s="672">
        <f t="shared" ref="G76:L76" si="2">G79+G100+G121</f>
        <v>334313</v>
      </c>
      <c r="H76" s="672">
        <f t="shared" si="2"/>
        <v>333809</v>
      </c>
      <c r="I76" s="672">
        <f t="shared" si="2"/>
        <v>297807</v>
      </c>
      <c r="J76" s="672">
        <f t="shared" si="2"/>
        <v>223687</v>
      </c>
      <c r="K76" s="672">
        <f t="shared" si="2"/>
        <v>181660</v>
      </c>
      <c r="L76" s="672">
        <f t="shared" si="2"/>
        <v>683194</v>
      </c>
      <c r="M76" s="676" t="s">
        <v>232</v>
      </c>
      <c r="N76" s="579" t="s">
        <v>18</v>
      </c>
      <c r="O76" s="1665"/>
      <c r="P76" s="1666"/>
      <c r="Q76" s="1667"/>
      <c r="R76" s="1625"/>
    </row>
    <row r="77" spans="1:20" s="15" customFormat="1" ht="21.75" customHeight="1">
      <c r="A77" s="1628"/>
      <c r="B77" s="1638" t="s">
        <v>25</v>
      </c>
      <c r="C77" s="1392" t="s">
        <v>432</v>
      </c>
      <c r="D77" s="1393"/>
      <c r="E77" s="872" t="s">
        <v>23</v>
      </c>
      <c r="F77" s="867">
        <v>450906</v>
      </c>
      <c r="G77" s="867">
        <v>134449</v>
      </c>
      <c r="H77" s="867">
        <v>160778</v>
      </c>
      <c r="I77" s="867">
        <v>113365</v>
      </c>
      <c r="J77" s="867">
        <v>32820</v>
      </c>
      <c r="K77" s="867">
        <v>5284</v>
      </c>
      <c r="L77" s="867">
        <v>4210</v>
      </c>
      <c r="M77" s="868" t="s">
        <v>232</v>
      </c>
      <c r="N77" s="869" t="s">
        <v>3</v>
      </c>
      <c r="O77" s="1392" t="s">
        <v>18</v>
      </c>
      <c r="P77" s="1393"/>
      <c r="Q77" s="1638" t="s">
        <v>27</v>
      </c>
      <c r="R77" s="1625"/>
      <c r="S77" s="1"/>
      <c r="T77" s="1"/>
    </row>
    <row r="78" spans="1:20" s="15" customFormat="1" ht="18" customHeight="1">
      <c r="A78" s="1628"/>
      <c r="B78" s="1638"/>
      <c r="C78" s="1392"/>
      <c r="D78" s="1393"/>
      <c r="E78" s="870" t="s">
        <v>24</v>
      </c>
      <c r="F78" s="867">
        <v>461488</v>
      </c>
      <c r="G78" s="867">
        <v>141099</v>
      </c>
      <c r="H78" s="867">
        <v>165026</v>
      </c>
      <c r="I78" s="867">
        <v>106520</v>
      </c>
      <c r="J78" s="867">
        <v>35277</v>
      </c>
      <c r="K78" s="867">
        <v>7703</v>
      </c>
      <c r="L78" s="867">
        <v>5863</v>
      </c>
      <c r="M78" s="868" t="s">
        <v>232</v>
      </c>
      <c r="N78" s="871" t="s">
        <v>4</v>
      </c>
      <c r="O78" s="1392"/>
      <c r="P78" s="1393"/>
      <c r="Q78" s="1638"/>
      <c r="R78" s="1625"/>
      <c r="S78" s="1"/>
      <c r="T78" s="1"/>
    </row>
    <row r="79" spans="1:20" s="15" customFormat="1" ht="18" customHeight="1">
      <c r="A79" s="1628"/>
      <c r="B79" s="1638"/>
      <c r="C79" s="1392"/>
      <c r="D79" s="1393"/>
      <c r="E79" s="870" t="s">
        <v>2</v>
      </c>
      <c r="F79" s="867">
        <v>912394</v>
      </c>
      <c r="G79" s="867">
        <v>275548</v>
      </c>
      <c r="H79" s="867">
        <v>325804</v>
      </c>
      <c r="I79" s="867">
        <v>219885</v>
      </c>
      <c r="J79" s="867">
        <v>68097</v>
      </c>
      <c r="K79" s="867">
        <v>12987</v>
      </c>
      <c r="L79" s="867">
        <v>10073</v>
      </c>
      <c r="M79" s="868" t="s">
        <v>232</v>
      </c>
      <c r="N79" s="871" t="s">
        <v>18</v>
      </c>
      <c r="O79" s="1676"/>
      <c r="P79" s="1677"/>
      <c r="Q79" s="1638"/>
      <c r="R79" s="1625"/>
    </row>
    <row r="80" spans="1:20" s="15" customFormat="1" ht="18" customHeight="1">
      <c r="A80" s="1628"/>
      <c r="B80" s="1638"/>
      <c r="C80" s="1241" t="s">
        <v>22</v>
      </c>
      <c r="D80" s="1260" t="s">
        <v>385</v>
      </c>
      <c r="E80" s="536" t="s">
        <v>23</v>
      </c>
      <c r="F80" s="533">
        <v>468</v>
      </c>
      <c r="G80" s="533">
        <v>176</v>
      </c>
      <c r="H80" s="533">
        <v>155</v>
      </c>
      <c r="I80" s="533">
        <v>93</v>
      </c>
      <c r="J80" s="533">
        <v>29</v>
      </c>
      <c r="K80" s="533">
        <v>5</v>
      </c>
      <c r="L80" s="533">
        <v>10</v>
      </c>
      <c r="M80" s="585" t="s">
        <v>232</v>
      </c>
      <c r="N80" s="586" t="s">
        <v>3</v>
      </c>
      <c r="O80" s="1647" t="s">
        <v>142</v>
      </c>
      <c r="P80" s="1241" t="s">
        <v>118</v>
      </c>
      <c r="Q80" s="1638"/>
      <c r="R80" s="1625"/>
    </row>
    <row r="81" spans="1:18" s="15" customFormat="1" ht="18" customHeight="1">
      <c r="A81" s="1628"/>
      <c r="B81" s="1638"/>
      <c r="C81" s="969"/>
      <c r="D81" s="976"/>
      <c r="E81" s="536" t="s">
        <v>24</v>
      </c>
      <c r="F81" s="533">
        <v>647</v>
      </c>
      <c r="G81" s="533">
        <v>197</v>
      </c>
      <c r="H81" s="533">
        <v>240</v>
      </c>
      <c r="I81" s="533">
        <v>161</v>
      </c>
      <c r="J81" s="533">
        <v>32</v>
      </c>
      <c r="K81" s="533">
        <v>11</v>
      </c>
      <c r="L81" s="533">
        <v>6</v>
      </c>
      <c r="M81" s="585" t="s">
        <v>232</v>
      </c>
      <c r="N81" s="586" t="s">
        <v>4</v>
      </c>
      <c r="O81" s="1382"/>
      <c r="P81" s="969"/>
      <c r="Q81" s="1638"/>
      <c r="R81" s="1625"/>
    </row>
    <row r="82" spans="1:18" s="15" customFormat="1" ht="18" customHeight="1">
      <c r="A82" s="1628"/>
      <c r="B82" s="1638"/>
      <c r="C82" s="969"/>
      <c r="D82" s="963"/>
      <c r="E82" s="536" t="s">
        <v>2</v>
      </c>
      <c r="F82" s="533">
        <v>1115</v>
      </c>
      <c r="G82" s="533">
        <v>373</v>
      </c>
      <c r="H82" s="533">
        <v>395</v>
      </c>
      <c r="I82" s="533">
        <v>254</v>
      </c>
      <c r="J82" s="533">
        <v>61</v>
      </c>
      <c r="K82" s="533">
        <v>16</v>
      </c>
      <c r="L82" s="533">
        <v>16</v>
      </c>
      <c r="M82" s="585" t="s">
        <v>232</v>
      </c>
      <c r="N82" s="586" t="s">
        <v>18</v>
      </c>
      <c r="O82" s="1383"/>
      <c r="P82" s="969"/>
      <c r="Q82" s="1638"/>
      <c r="R82" s="1625"/>
    </row>
    <row r="83" spans="1:18" s="15" customFormat="1" ht="18" customHeight="1">
      <c r="A83" s="1628"/>
      <c r="B83" s="1638"/>
      <c r="C83" s="969"/>
      <c r="D83" s="1260" t="s">
        <v>386</v>
      </c>
      <c r="E83" s="536" t="s">
        <v>23</v>
      </c>
      <c r="F83" s="533">
        <v>2026</v>
      </c>
      <c r="G83" s="533">
        <v>631</v>
      </c>
      <c r="H83" s="533">
        <v>815</v>
      </c>
      <c r="I83" s="533">
        <v>461</v>
      </c>
      <c r="J83" s="533">
        <v>82</v>
      </c>
      <c r="K83" s="533">
        <v>14</v>
      </c>
      <c r="L83" s="533">
        <v>23</v>
      </c>
      <c r="M83" s="585" t="s">
        <v>232</v>
      </c>
      <c r="N83" s="586" t="s">
        <v>3</v>
      </c>
      <c r="O83" s="1381" t="s">
        <v>143</v>
      </c>
      <c r="P83" s="969"/>
      <c r="Q83" s="1638"/>
      <c r="R83" s="1625"/>
    </row>
    <row r="84" spans="1:18" s="15" customFormat="1" ht="18" customHeight="1">
      <c r="A84" s="1628"/>
      <c r="B84" s="1638"/>
      <c r="C84" s="969"/>
      <c r="D84" s="976"/>
      <c r="E84" s="536" t="s">
        <v>24</v>
      </c>
      <c r="F84" s="533">
        <v>3175</v>
      </c>
      <c r="G84" s="533">
        <v>854</v>
      </c>
      <c r="H84" s="533">
        <v>1288</v>
      </c>
      <c r="I84" s="533">
        <v>760</v>
      </c>
      <c r="J84" s="533">
        <v>183</v>
      </c>
      <c r="K84" s="533">
        <v>48</v>
      </c>
      <c r="L84" s="533">
        <v>42</v>
      </c>
      <c r="M84" s="585" t="s">
        <v>232</v>
      </c>
      <c r="N84" s="586" t="s">
        <v>4</v>
      </c>
      <c r="O84" s="1382"/>
      <c r="P84" s="969"/>
      <c r="Q84" s="1638"/>
      <c r="R84" s="1625"/>
    </row>
    <row r="85" spans="1:18" s="15" customFormat="1" ht="18" customHeight="1">
      <c r="A85" s="1628"/>
      <c r="B85" s="1638"/>
      <c r="C85" s="969"/>
      <c r="D85" s="963"/>
      <c r="E85" s="536" t="s">
        <v>2</v>
      </c>
      <c r="F85" s="533">
        <v>5201</v>
      </c>
      <c r="G85" s="533">
        <v>1485</v>
      </c>
      <c r="H85" s="533">
        <v>2103</v>
      </c>
      <c r="I85" s="533">
        <v>1221</v>
      </c>
      <c r="J85" s="533">
        <v>265</v>
      </c>
      <c r="K85" s="533">
        <v>62</v>
      </c>
      <c r="L85" s="533">
        <v>65</v>
      </c>
      <c r="M85" s="585" t="s">
        <v>232</v>
      </c>
      <c r="N85" s="586" t="s">
        <v>18</v>
      </c>
      <c r="O85" s="1384"/>
      <c r="P85" s="969"/>
      <c r="Q85" s="1638"/>
      <c r="R85" s="1625"/>
    </row>
    <row r="86" spans="1:18" s="15" customFormat="1" ht="18" customHeight="1">
      <c r="A86" s="1628"/>
      <c r="B86" s="1638"/>
      <c r="C86" s="969"/>
      <c r="D86" s="1241" t="s">
        <v>387</v>
      </c>
      <c r="E86" s="537" t="s">
        <v>23</v>
      </c>
      <c r="F86" s="538">
        <v>2494</v>
      </c>
      <c r="G86" s="538">
        <v>807</v>
      </c>
      <c r="H86" s="538">
        <v>970</v>
      </c>
      <c r="I86" s="538">
        <v>554</v>
      </c>
      <c r="J86" s="538">
        <v>111</v>
      </c>
      <c r="K86" s="538">
        <v>19</v>
      </c>
      <c r="L86" s="538">
        <v>33</v>
      </c>
      <c r="M86" s="587" t="s">
        <v>232</v>
      </c>
      <c r="N86" s="588" t="s">
        <v>3</v>
      </c>
      <c r="O86" s="1241" t="s">
        <v>225</v>
      </c>
      <c r="P86" s="969"/>
      <c r="Q86" s="1638"/>
      <c r="R86" s="1625"/>
    </row>
    <row r="87" spans="1:18" s="15" customFormat="1" ht="18" customHeight="1">
      <c r="A87" s="1628"/>
      <c r="B87" s="1638"/>
      <c r="C87" s="969"/>
      <c r="D87" s="969"/>
      <c r="E87" s="537" t="s">
        <v>24</v>
      </c>
      <c r="F87" s="538">
        <v>3822</v>
      </c>
      <c r="G87" s="538">
        <v>1051</v>
      </c>
      <c r="H87" s="538">
        <v>1528</v>
      </c>
      <c r="I87" s="538">
        <v>921</v>
      </c>
      <c r="J87" s="538">
        <v>215</v>
      </c>
      <c r="K87" s="538">
        <v>59</v>
      </c>
      <c r="L87" s="538">
        <v>48</v>
      </c>
      <c r="M87" s="587" t="s">
        <v>232</v>
      </c>
      <c r="N87" s="588" t="s">
        <v>4</v>
      </c>
      <c r="O87" s="969"/>
      <c r="P87" s="969"/>
      <c r="Q87" s="1638"/>
      <c r="R87" s="1625"/>
    </row>
    <row r="88" spans="1:18" s="15" customFormat="1" ht="18" customHeight="1">
      <c r="A88" s="1628"/>
      <c r="B88" s="1638"/>
      <c r="C88" s="960"/>
      <c r="D88" s="960"/>
      <c r="E88" s="537" t="s">
        <v>2</v>
      </c>
      <c r="F88" s="538">
        <v>6316</v>
      </c>
      <c r="G88" s="538">
        <v>1858</v>
      </c>
      <c r="H88" s="538">
        <v>2498</v>
      </c>
      <c r="I88" s="538">
        <v>1475</v>
      </c>
      <c r="J88" s="538">
        <v>326</v>
      </c>
      <c r="K88" s="538">
        <v>78</v>
      </c>
      <c r="L88" s="538">
        <v>81</v>
      </c>
      <c r="M88" s="587" t="s">
        <v>232</v>
      </c>
      <c r="N88" s="588" t="s">
        <v>18</v>
      </c>
      <c r="O88" s="960"/>
      <c r="P88" s="960"/>
      <c r="Q88" s="1638"/>
      <c r="R88" s="1625"/>
    </row>
    <row r="89" spans="1:18" s="15" customFormat="1" ht="18" customHeight="1">
      <c r="A89" s="1628"/>
      <c r="B89" s="1638"/>
      <c r="C89" s="1234" t="s">
        <v>388</v>
      </c>
      <c r="D89" s="1235"/>
      <c r="E89" s="536" t="s">
        <v>23</v>
      </c>
      <c r="F89" s="533">
        <v>5288</v>
      </c>
      <c r="G89" s="533">
        <v>1350</v>
      </c>
      <c r="H89" s="533">
        <v>2100</v>
      </c>
      <c r="I89" s="533">
        <v>1369</v>
      </c>
      <c r="J89" s="533">
        <v>338</v>
      </c>
      <c r="K89" s="533">
        <v>62</v>
      </c>
      <c r="L89" s="533">
        <v>69</v>
      </c>
      <c r="M89" s="585" t="s">
        <v>232</v>
      </c>
      <c r="N89" s="586" t="s">
        <v>3</v>
      </c>
      <c r="O89" s="1648" t="s">
        <v>123</v>
      </c>
      <c r="P89" s="1649"/>
      <c r="Q89" s="1638"/>
      <c r="R89" s="1625"/>
    </row>
    <row r="90" spans="1:18" s="15" customFormat="1" ht="18" customHeight="1">
      <c r="A90" s="1628"/>
      <c r="B90" s="1638"/>
      <c r="C90" s="1234"/>
      <c r="D90" s="1235"/>
      <c r="E90" s="536" t="s">
        <v>24</v>
      </c>
      <c r="F90" s="533">
        <v>6473</v>
      </c>
      <c r="G90" s="533">
        <v>1752</v>
      </c>
      <c r="H90" s="533">
        <v>2578</v>
      </c>
      <c r="I90" s="533">
        <v>1469</v>
      </c>
      <c r="J90" s="533">
        <v>454</v>
      </c>
      <c r="K90" s="533">
        <v>104</v>
      </c>
      <c r="L90" s="533">
        <v>116</v>
      </c>
      <c r="M90" s="585" t="s">
        <v>232</v>
      </c>
      <c r="N90" s="586" t="s">
        <v>4</v>
      </c>
      <c r="O90" s="1234"/>
      <c r="P90" s="1235"/>
      <c r="Q90" s="1638"/>
      <c r="R90" s="1625"/>
    </row>
    <row r="91" spans="1:18" s="15" customFormat="1" ht="18" customHeight="1">
      <c r="A91" s="1628"/>
      <c r="B91" s="1638"/>
      <c r="C91" s="985"/>
      <c r="D91" s="986"/>
      <c r="E91" s="536" t="s">
        <v>2</v>
      </c>
      <c r="F91" s="533">
        <v>11761</v>
      </c>
      <c r="G91" s="533">
        <v>3102</v>
      </c>
      <c r="H91" s="533">
        <v>4678</v>
      </c>
      <c r="I91" s="533">
        <v>2838</v>
      </c>
      <c r="J91" s="533">
        <v>792</v>
      </c>
      <c r="K91" s="533">
        <v>166</v>
      </c>
      <c r="L91" s="533">
        <v>185</v>
      </c>
      <c r="M91" s="585" t="s">
        <v>232</v>
      </c>
      <c r="N91" s="586" t="s">
        <v>18</v>
      </c>
      <c r="O91" s="985"/>
      <c r="P91" s="986"/>
      <c r="Q91" s="1638"/>
      <c r="R91" s="1625"/>
    </row>
    <row r="92" spans="1:18" s="15" customFormat="1" ht="18" customHeight="1">
      <c r="A92" s="1628"/>
      <c r="B92" s="1638"/>
      <c r="C92" s="1231" t="s">
        <v>389</v>
      </c>
      <c r="D92" s="1398"/>
      <c r="E92" s="540" t="s">
        <v>23</v>
      </c>
      <c r="F92" s="541">
        <v>442484</v>
      </c>
      <c r="G92" s="541">
        <v>132069</v>
      </c>
      <c r="H92" s="541">
        <v>157493</v>
      </c>
      <c r="I92" s="541">
        <v>111290</v>
      </c>
      <c r="J92" s="541">
        <v>32332</v>
      </c>
      <c r="K92" s="541">
        <v>5197</v>
      </c>
      <c r="L92" s="541">
        <v>4103</v>
      </c>
      <c r="M92" s="589" t="s">
        <v>232</v>
      </c>
      <c r="N92" s="590" t="s">
        <v>3</v>
      </c>
      <c r="O92" s="1643" t="s">
        <v>379</v>
      </c>
      <c r="P92" s="1644"/>
      <c r="Q92" s="1638"/>
      <c r="R92" s="1625"/>
    </row>
    <row r="93" spans="1:18" s="15" customFormat="1" ht="18" customHeight="1">
      <c r="A93" s="1628"/>
      <c r="B93" s="1638"/>
      <c r="C93" s="1232"/>
      <c r="D93" s="1233"/>
      <c r="E93" s="540" t="s">
        <v>24</v>
      </c>
      <c r="F93" s="541">
        <v>450607</v>
      </c>
      <c r="G93" s="541">
        <v>138082</v>
      </c>
      <c r="H93" s="541">
        <v>160719</v>
      </c>
      <c r="I93" s="541">
        <v>104018</v>
      </c>
      <c r="J93" s="541">
        <v>34561</v>
      </c>
      <c r="K93" s="541">
        <v>7532</v>
      </c>
      <c r="L93" s="541">
        <v>5695</v>
      </c>
      <c r="M93" s="589" t="s">
        <v>232</v>
      </c>
      <c r="N93" s="590" t="s">
        <v>4</v>
      </c>
      <c r="O93" s="1644"/>
      <c r="P93" s="1644"/>
      <c r="Q93" s="1638"/>
      <c r="R93" s="1625"/>
    </row>
    <row r="94" spans="1:18" s="15" customFormat="1" ht="18" customHeight="1" thickBot="1">
      <c r="A94" s="1628"/>
      <c r="B94" s="1638"/>
      <c r="C94" s="1232"/>
      <c r="D94" s="1233"/>
      <c r="E94" s="414" t="s">
        <v>2</v>
      </c>
      <c r="F94" s="399">
        <v>893091</v>
      </c>
      <c r="G94" s="399">
        <v>270151</v>
      </c>
      <c r="H94" s="399">
        <v>318212</v>
      </c>
      <c r="I94" s="399">
        <v>215308</v>
      </c>
      <c r="J94" s="399">
        <v>66893</v>
      </c>
      <c r="K94" s="399">
        <v>12729</v>
      </c>
      <c r="L94" s="399">
        <v>9798</v>
      </c>
      <c r="M94" s="502" t="s">
        <v>232</v>
      </c>
      <c r="N94" s="462" t="s">
        <v>18</v>
      </c>
      <c r="O94" s="1341"/>
      <c r="P94" s="1341"/>
      <c r="Q94" s="1638"/>
      <c r="R94" s="1625"/>
    </row>
    <row r="95" spans="1:18" s="15" customFormat="1" ht="18" customHeight="1">
      <c r="A95" s="1628"/>
      <c r="B95" s="1638"/>
      <c r="C95" s="1031" t="s">
        <v>398</v>
      </c>
      <c r="D95" s="1343"/>
      <c r="E95" s="564" t="s">
        <v>23</v>
      </c>
      <c r="F95" s="569">
        <v>640</v>
      </c>
      <c r="G95" s="569">
        <v>223</v>
      </c>
      <c r="H95" s="569">
        <v>215</v>
      </c>
      <c r="I95" s="569">
        <v>152</v>
      </c>
      <c r="J95" s="569">
        <v>39</v>
      </c>
      <c r="K95" s="569">
        <v>6</v>
      </c>
      <c r="L95" s="569">
        <v>5</v>
      </c>
      <c r="M95" s="468" t="s">
        <v>232</v>
      </c>
      <c r="N95" s="610" t="s">
        <v>3</v>
      </c>
      <c r="O95" s="1385" t="s">
        <v>29</v>
      </c>
      <c r="P95" s="1385"/>
      <c r="Q95" s="1638"/>
      <c r="R95" s="1625"/>
    </row>
    <row r="96" spans="1:18" s="15" customFormat="1" ht="18" customHeight="1">
      <c r="A96" s="1628"/>
      <c r="B96" s="1638"/>
      <c r="C96" s="1344"/>
      <c r="D96" s="1214"/>
      <c r="E96" s="543" t="s">
        <v>24</v>
      </c>
      <c r="F96" s="522">
        <v>586</v>
      </c>
      <c r="G96" s="522">
        <v>214</v>
      </c>
      <c r="H96" s="522">
        <v>201</v>
      </c>
      <c r="I96" s="522">
        <v>112</v>
      </c>
      <c r="J96" s="522">
        <v>47</v>
      </c>
      <c r="K96" s="522">
        <v>8</v>
      </c>
      <c r="L96" s="522">
        <v>4</v>
      </c>
      <c r="M96" s="523" t="s">
        <v>232</v>
      </c>
      <c r="N96" s="591" t="s">
        <v>4</v>
      </c>
      <c r="O96" s="1630"/>
      <c r="P96" s="1630"/>
      <c r="Q96" s="1638"/>
      <c r="R96" s="1625"/>
    </row>
    <row r="97" spans="1:20" s="15" customFormat="1" ht="18" customHeight="1" thickBot="1">
      <c r="A97" s="1628"/>
      <c r="B97" s="1639"/>
      <c r="C97" s="1035"/>
      <c r="D97" s="1345"/>
      <c r="E97" s="545" t="s">
        <v>2</v>
      </c>
      <c r="F97" s="546">
        <v>1226</v>
      </c>
      <c r="G97" s="546">
        <v>437</v>
      </c>
      <c r="H97" s="546">
        <v>416</v>
      </c>
      <c r="I97" s="546">
        <v>264</v>
      </c>
      <c r="J97" s="546">
        <v>86</v>
      </c>
      <c r="K97" s="546">
        <v>14</v>
      </c>
      <c r="L97" s="546">
        <v>9</v>
      </c>
      <c r="M97" s="594" t="s">
        <v>232</v>
      </c>
      <c r="N97" s="595" t="s">
        <v>18</v>
      </c>
      <c r="O97" s="1631"/>
      <c r="P97" s="1631"/>
      <c r="Q97" s="1639"/>
      <c r="R97" s="1625"/>
    </row>
    <row r="98" spans="1:20" s="15" customFormat="1" ht="18" customHeight="1">
      <c r="A98" s="1628"/>
      <c r="B98" s="1673" t="s">
        <v>26</v>
      </c>
      <c r="C98" s="1641" t="s">
        <v>431</v>
      </c>
      <c r="D98" s="1642"/>
      <c r="E98" s="874" t="s">
        <v>23</v>
      </c>
      <c r="F98" s="875">
        <v>559392</v>
      </c>
      <c r="G98" s="875">
        <v>28353</v>
      </c>
      <c r="H98" s="875">
        <v>2470</v>
      </c>
      <c r="I98" s="875">
        <v>32449</v>
      </c>
      <c r="J98" s="875">
        <v>76800</v>
      </c>
      <c r="K98" s="875">
        <v>83894</v>
      </c>
      <c r="L98" s="875">
        <v>335426</v>
      </c>
      <c r="M98" s="876" t="s">
        <v>232</v>
      </c>
      <c r="N98" s="877" t="s">
        <v>3</v>
      </c>
      <c r="O98" s="1641" t="s">
        <v>18</v>
      </c>
      <c r="P98" s="1642"/>
      <c r="Q98" s="1673" t="s">
        <v>28</v>
      </c>
      <c r="R98" s="1625"/>
      <c r="S98" s="1"/>
      <c r="T98" s="1"/>
    </row>
    <row r="99" spans="1:20" s="15" customFormat="1" ht="18" customHeight="1">
      <c r="A99" s="1628"/>
      <c r="B99" s="1674"/>
      <c r="C99" s="1641"/>
      <c r="D99" s="1642"/>
      <c r="E99" s="878" t="s">
        <v>24</v>
      </c>
      <c r="F99" s="879">
        <v>579587</v>
      </c>
      <c r="G99" s="879">
        <v>29741</v>
      </c>
      <c r="H99" s="879">
        <v>5244</v>
      </c>
      <c r="I99" s="879">
        <v>45152</v>
      </c>
      <c r="J99" s="879">
        <v>78485</v>
      </c>
      <c r="K99" s="879">
        <v>84458</v>
      </c>
      <c r="L99" s="879">
        <v>336507</v>
      </c>
      <c r="M99" s="880" t="s">
        <v>232</v>
      </c>
      <c r="N99" s="881" t="s">
        <v>4</v>
      </c>
      <c r="O99" s="1641"/>
      <c r="P99" s="1642"/>
      <c r="Q99" s="1674"/>
      <c r="R99" s="1625"/>
      <c r="S99" s="1"/>
      <c r="T99" s="1"/>
    </row>
    <row r="100" spans="1:20" s="15" customFormat="1" ht="18" customHeight="1">
      <c r="A100" s="1628"/>
      <c r="B100" s="1674"/>
      <c r="C100" s="1641"/>
      <c r="D100" s="1642"/>
      <c r="E100" s="878" t="s">
        <v>2</v>
      </c>
      <c r="F100" s="879">
        <v>1138979</v>
      </c>
      <c r="G100" s="879">
        <v>58094</v>
      </c>
      <c r="H100" s="879">
        <v>7714</v>
      </c>
      <c r="I100" s="879">
        <v>77601</v>
      </c>
      <c r="J100" s="879">
        <v>155285</v>
      </c>
      <c r="K100" s="879">
        <v>168352</v>
      </c>
      <c r="L100" s="879">
        <v>671933</v>
      </c>
      <c r="M100" s="880" t="s">
        <v>232</v>
      </c>
      <c r="N100" s="881" t="s">
        <v>18</v>
      </c>
      <c r="O100" s="1645"/>
      <c r="P100" s="1646"/>
      <c r="Q100" s="1674"/>
      <c r="R100" s="1625"/>
    </row>
    <row r="101" spans="1:20" s="15" customFormat="1" ht="18" customHeight="1">
      <c r="A101" s="1628"/>
      <c r="B101" s="1674"/>
      <c r="C101" s="1241" t="s">
        <v>22</v>
      </c>
      <c r="D101" s="1260" t="s">
        <v>385</v>
      </c>
      <c r="E101" s="536" t="s">
        <v>23</v>
      </c>
      <c r="F101" s="533">
        <v>4568</v>
      </c>
      <c r="G101" s="533">
        <v>321</v>
      </c>
      <c r="H101" s="533">
        <v>300</v>
      </c>
      <c r="I101" s="533">
        <v>361</v>
      </c>
      <c r="J101" s="533">
        <v>281</v>
      </c>
      <c r="K101" s="533">
        <v>232</v>
      </c>
      <c r="L101" s="533">
        <v>3073</v>
      </c>
      <c r="M101" s="585" t="s">
        <v>232</v>
      </c>
      <c r="N101" s="586" t="s">
        <v>3</v>
      </c>
      <c r="O101" s="1647" t="s">
        <v>142</v>
      </c>
      <c r="P101" s="1241" t="s">
        <v>118</v>
      </c>
      <c r="Q101" s="1674"/>
      <c r="R101" s="1625"/>
    </row>
    <row r="102" spans="1:20" s="15" customFormat="1" ht="18" customHeight="1">
      <c r="A102" s="1628"/>
      <c r="B102" s="1674"/>
      <c r="C102" s="969"/>
      <c r="D102" s="976"/>
      <c r="E102" s="536" t="s">
        <v>24</v>
      </c>
      <c r="F102" s="533">
        <v>5049</v>
      </c>
      <c r="G102" s="533">
        <v>356</v>
      </c>
      <c r="H102" s="533">
        <v>408</v>
      </c>
      <c r="I102" s="533">
        <v>495</v>
      </c>
      <c r="J102" s="533">
        <v>486</v>
      </c>
      <c r="K102" s="533">
        <v>377</v>
      </c>
      <c r="L102" s="533">
        <v>2927</v>
      </c>
      <c r="M102" s="585" t="s">
        <v>232</v>
      </c>
      <c r="N102" s="586" t="s">
        <v>4</v>
      </c>
      <c r="O102" s="1382"/>
      <c r="P102" s="969"/>
      <c r="Q102" s="1674"/>
      <c r="R102" s="1625"/>
    </row>
    <row r="103" spans="1:20" s="15" customFormat="1" ht="18" customHeight="1">
      <c r="A103" s="1628"/>
      <c r="B103" s="1674"/>
      <c r="C103" s="969"/>
      <c r="D103" s="963"/>
      <c r="E103" s="536" t="s">
        <v>2</v>
      </c>
      <c r="F103" s="533">
        <v>9617</v>
      </c>
      <c r="G103" s="533">
        <v>677</v>
      </c>
      <c r="H103" s="533">
        <v>708</v>
      </c>
      <c r="I103" s="533">
        <v>856</v>
      </c>
      <c r="J103" s="533">
        <v>767</v>
      </c>
      <c r="K103" s="533">
        <v>609</v>
      </c>
      <c r="L103" s="533">
        <v>6000</v>
      </c>
      <c r="M103" s="585" t="s">
        <v>232</v>
      </c>
      <c r="N103" s="586" t="s">
        <v>18</v>
      </c>
      <c r="O103" s="1383"/>
      <c r="P103" s="969"/>
      <c r="Q103" s="1674"/>
      <c r="R103" s="1625"/>
    </row>
    <row r="104" spans="1:20" s="15" customFormat="1" ht="18" customHeight="1">
      <c r="A104" s="1628"/>
      <c r="B104" s="1674"/>
      <c r="C104" s="969"/>
      <c r="D104" s="1260" t="s">
        <v>386</v>
      </c>
      <c r="E104" s="536" t="s">
        <v>23</v>
      </c>
      <c r="F104" s="533">
        <v>13415</v>
      </c>
      <c r="G104" s="533">
        <v>325</v>
      </c>
      <c r="H104" s="533">
        <v>329</v>
      </c>
      <c r="I104" s="533">
        <v>489</v>
      </c>
      <c r="J104" s="533">
        <v>574</v>
      </c>
      <c r="K104" s="533">
        <v>527</v>
      </c>
      <c r="L104" s="533">
        <v>11171</v>
      </c>
      <c r="M104" s="585" t="s">
        <v>232</v>
      </c>
      <c r="N104" s="586" t="s">
        <v>3</v>
      </c>
      <c r="O104" s="1381" t="s">
        <v>143</v>
      </c>
      <c r="P104" s="969"/>
      <c r="Q104" s="1674"/>
      <c r="R104" s="1625"/>
    </row>
    <row r="105" spans="1:20" s="15" customFormat="1" ht="18" customHeight="1">
      <c r="A105" s="1628"/>
      <c r="B105" s="1674"/>
      <c r="C105" s="969"/>
      <c r="D105" s="976"/>
      <c r="E105" s="536" t="s">
        <v>24</v>
      </c>
      <c r="F105" s="533">
        <v>15153</v>
      </c>
      <c r="G105" s="533">
        <v>482</v>
      </c>
      <c r="H105" s="533">
        <v>480</v>
      </c>
      <c r="I105" s="533">
        <v>986</v>
      </c>
      <c r="J105" s="533">
        <v>1119</v>
      </c>
      <c r="K105" s="533">
        <v>1048</v>
      </c>
      <c r="L105" s="533">
        <v>11038</v>
      </c>
      <c r="M105" s="585" t="s">
        <v>232</v>
      </c>
      <c r="N105" s="586" t="s">
        <v>4</v>
      </c>
      <c r="O105" s="1382"/>
      <c r="P105" s="969"/>
      <c r="Q105" s="1674"/>
      <c r="R105" s="1625"/>
    </row>
    <row r="106" spans="1:20" s="15" customFormat="1" ht="18" customHeight="1">
      <c r="A106" s="1628"/>
      <c r="B106" s="1674"/>
      <c r="C106" s="969"/>
      <c r="D106" s="963"/>
      <c r="E106" s="536" t="s">
        <v>2</v>
      </c>
      <c r="F106" s="533">
        <v>28568</v>
      </c>
      <c r="G106" s="533">
        <v>807</v>
      </c>
      <c r="H106" s="533">
        <v>809</v>
      </c>
      <c r="I106" s="533">
        <v>1475</v>
      </c>
      <c r="J106" s="533">
        <v>1693</v>
      </c>
      <c r="K106" s="533">
        <v>1575</v>
      </c>
      <c r="L106" s="533">
        <v>22209</v>
      </c>
      <c r="M106" s="585" t="s">
        <v>232</v>
      </c>
      <c r="N106" s="586" t="s">
        <v>18</v>
      </c>
      <c r="O106" s="1384"/>
      <c r="P106" s="969"/>
      <c r="Q106" s="1674"/>
      <c r="R106" s="1625"/>
    </row>
    <row r="107" spans="1:20" s="15" customFormat="1" ht="18" customHeight="1">
      <c r="A107" s="1628"/>
      <c r="B107" s="1674"/>
      <c r="C107" s="969"/>
      <c r="D107" s="1241" t="s">
        <v>387</v>
      </c>
      <c r="E107" s="537" t="s">
        <v>23</v>
      </c>
      <c r="F107" s="538">
        <v>17983</v>
      </c>
      <c r="G107" s="538">
        <v>646</v>
      </c>
      <c r="H107" s="538">
        <v>629</v>
      </c>
      <c r="I107" s="538">
        <v>850</v>
      </c>
      <c r="J107" s="538">
        <v>855</v>
      </c>
      <c r="K107" s="538">
        <v>759</v>
      </c>
      <c r="L107" s="538">
        <v>14244</v>
      </c>
      <c r="M107" s="587" t="s">
        <v>232</v>
      </c>
      <c r="N107" s="588" t="s">
        <v>3</v>
      </c>
      <c r="O107" s="1241" t="s">
        <v>225</v>
      </c>
      <c r="P107" s="969"/>
      <c r="Q107" s="1674"/>
      <c r="R107" s="1625"/>
    </row>
    <row r="108" spans="1:20" s="15" customFormat="1" ht="18" customHeight="1">
      <c r="A108" s="1628"/>
      <c r="B108" s="1674"/>
      <c r="C108" s="969"/>
      <c r="D108" s="969"/>
      <c r="E108" s="537" t="s">
        <v>24</v>
      </c>
      <c r="F108" s="538">
        <v>20202</v>
      </c>
      <c r="G108" s="538">
        <v>838</v>
      </c>
      <c r="H108" s="538">
        <v>888</v>
      </c>
      <c r="I108" s="538">
        <v>1481</v>
      </c>
      <c r="J108" s="538">
        <v>1605</v>
      </c>
      <c r="K108" s="538">
        <v>1425</v>
      </c>
      <c r="L108" s="538">
        <v>13965</v>
      </c>
      <c r="M108" s="587" t="s">
        <v>232</v>
      </c>
      <c r="N108" s="588" t="s">
        <v>4</v>
      </c>
      <c r="O108" s="969"/>
      <c r="P108" s="969"/>
      <c r="Q108" s="1674"/>
      <c r="R108" s="1625"/>
    </row>
    <row r="109" spans="1:20" s="15" customFormat="1" ht="18" customHeight="1">
      <c r="A109" s="1628"/>
      <c r="B109" s="1674"/>
      <c r="C109" s="960"/>
      <c r="D109" s="960"/>
      <c r="E109" s="537" t="s">
        <v>2</v>
      </c>
      <c r="F109" s="538">
        <v>38185</v>
      </c>
      <c r="G109" s="538">
        <v>1484</v>
      </c>
      <c r="H109" s="538">
        <v>1517</v>
      </c>
      <c r="I109" s="538">
        <v>2331</v>
      </c>
      <c r="J109" s="538">
        <v>2460</v>
      </c>
      <c r="K109" s="538">
        <v>2184</v>
      </c>
      <c r="L109" s="538">
        <v>28209</v>
      </c>
      <c r="M109" s="587" t="s">
        <v>232</v>
      </c>
      <c r="N109" s="588" t="s">
        <v>18</v>
      </c>
      <c r="O109" s="960"/>
      <c r="P109" s="960"/>
      <c r="Q109" s="1674"/>
      <c r="R109" s="1625"/>
    </row>
    <row r="110" spans="1:20" s="15" customFormat="1" ht="18" customHeight="1">
      <c r="A110" s="1628"/>
      <c r="B110" s="1674"/>
      <c r="C110" s="1234" t="s">
        <v>388</v>
      </c>
      <c r="D110" s="1235"/>
      <c r="E110" s="536" t="s">
        <v>23</v>
      </c>
      <c r="F110" s="533">
        <v>22317</v>
      </c>
      <c r="G110" s="533">
        <v>269</v>
      </c>
      <c r="H110" s="533">
        <v>169</v>
      </c>
      <c r="I110" s="533">
        <v>492</v>
      </c>
      <c r="J110" s="533">
        <v>813</v>
      </c>
      <c r="K110" s="533">
        <v>933</v>
      </c>
      <c r="L110" s="533">
        <v>19641</v>
      </c>
      <c r="M110" s="585" t="s">
        <v>232</v>
      </c>
      <c r="N110" s="586" t="s">
        <v>3</v>
      </c>
      <c r="O110" s="1648" t="s">
        <v>123</v>
      </c>
      <c r="P110" s="1649"/>
      <c r="Q110" s="1674"/>
      <c r="R110" s="1625"/>
    </row>
    <row r="111" spans="1:20" s="15" customFormat="1" ht="18" customHeight="1">
      <c r="A111" s="1628"/>
      <c r="B111" s="1674"/>
      <c r="C111" s="1234"/>
      <c r="D111" s="1235"/>
      <c r="E111" s="536" t="s">
        <v>24</v>
      </c>
      <c r="F111" s="533">
        <v>23213</v>
      </c>
      <c r="G111" s="533">
        <v>370</v>
      </c>
      <c r="H111" s="533">
        <v>245</v>
      </c>
      <c r="I111" s="533">
        <v>1021</v>
      </c>
      <c r="J111" s="533">
        <v>1452</v>
      </c>
      <c r="K111" s="533">
        <v>1542</v>
      </c>
      <c r="L111" s="533">
        <v>18583</v>
      </c>
      <c r="M111" s="585" t="s">
        <v>232</v>
      </c>
      <c r="N111" s="586" t="s">
        <v>4</v>
      </c>
      <c r="O111" s="1234"/>
      <c r="P111" s="1235"/>
      <c r="Q111" s="1674"/>
      <c r="R111" s="1625"/>
    </row>
    <row r="112" spans="1:20" s="15" customFormat="1" ht="18" customHeight="1">
      <c r="A112" s="1628"/>
      <c r="B112" s="1674"/>
      <c r="C112" s="985"/>
      <c r="D112" s="986"/>
      <c r="E112" s="536" t="s">
        <v>2</v>
      </c>
      <c r="F112" s="533">
        <v>45530</v>
      </c>
      <c r="G112" s="533">
        <v>639</v>
      </c>
      <c r="H112" s="533">
        <v>414</v>
      </c>
      <c r="I112" s="533">
        <v>1513</v>
      </c>
      <c r="J112" s="533">
        <v>2265</v>
      </c>
      <c r="K112" s="533">
        <v>2475</v>
      </c>
      <c r="L112" s="533">
        <v>38224</v>
      </c>
      <c r="M112" s="585" t="s">
        <v>232</v>
      </c>
      <c r="N112" s="586" t="s">
        <v>18</v>
      </c>
      <c r="O112" s="985"/>
      <c r="P112" s="986"/>
      <c r="Q112" s="1674"/>
      <c r="R112" s="1625"/>
    </row>
    <row r="113" spans="1:18" s="15" customFormat="1" ht="18" customHeight="1">
      <c r="A113" s="1628"/>
      <c r="B113" s="1674"/>
      <c r="C113" s="1231" t="s">
        <v>389</v>
      </c>
      <c r="D113" s="1398"/>
      <c r="E113" s="540" t="s">
        <v>23</v>
      </c>
      <c r="F113" s="541">
        <v>518289</v>
      </c>
      <c r="G113" s="541">
        <v>27377</v>
      </c>
      <c r="H113" s="541">
        <v>1667</v>
      </c>
      <c r="I113" s="541">
        <v>31064</v>
      </c>
      <c r="J113" s="541">
        <v>75030</v>
      </c>
      <c r="K113" s="541">
        <v>82101</v>
      </c>
      <c r="L113" s="541">
        <v>301050</v>
      </c>
      <c r="M113" s="589" t="s">
        <v>232</v>
      </c>
      <c r="N113" s="590" t="s">
        <v>3</v>
      </c>
      <c r="O113" s="1643" t="s">
        <v>379</v>
      </c>
      <c r="P113" s="1644"/>
      <c r="Q113" s="1674"/>
      <c r="R113" s="1625"/>
    </row>
    <row r="114" spans="1:18" s="15" customFormat="1" ht="18" customHeight="1">
      <c r="A114" s="1628"/>
      <c r="B114" s="1674"/>
      <c r="C114" s="1232"/>
      <c r="D114" s="1233"/>
      <c r="E114" s="540" t="s">
        <v>24</v>
      </c>
      <c r="F114" s="541">
        <v>535421</v>
      </c>
      <c r="G114" s="541">
        <v>28487</v>
      </c>
      <c r="H114" s="541">
        <v>4103</v>
      </c>
      <c r="I114" s="541">
        <v>42587</v>
      </c>
      <c r="J114" s="541">
        <v>75325</v>
      </c>
      <c r="K114" s="541">
        <v>81376</v>
      </c>
      <c r="L114" s="541">
        <v>303543</v>
      </c>
      <c r="M114" s="589" t="s">
        <v>232</v>
      </c>
      <c r="N114" s="590" t="s">
        <v>4</v>
      </c>
      <c r="O114" s="1644"/>
      <c r="P114" s="1644"/>
      <c r="Q114" s="1674"/>
      <c r="R114" s="1625"/>
    </row>
    <row r="115" spans="1:18" s="15" customFormat="1" ht="18" customHeight="1" thickBot="1">
      <c r="A115" s="1628"/>
      <c r="B115" s="1674"/>
      <c r="C115" s="1232"/>
      <c r="D115" s="1233"/>
      <c r="E115" s="414" t="s">
        <v>2</v>
      </c>
      <c r="F115" s="399">
        <v>1053710</v>
      </c>
      <c r="G115" s="399">
        <v>55864</v>
      </c>
      <c r="H115" s="399">
        <v>5770</v>
      </c>
      <c r="I115" s="399">
        <v>73651</v>
      </c>
      <c r="J115" s="399">
        <v>150355</v>
      </c>
      <c r="K115" s="399">
        <v>163477</v>
      </c>
      <c r="L115" s="399">
        <v>604593</v>
      </c>
      <c r="M115" s="502" t="s">
        <v>232</v>
      </c>
      <c r="N115" s="462" t="s">
        <v>18</v>
      </c>
      <c r="O115" s="1341"/>
      <c r="P115" s="1341"/>
      <c r="Q115" s="1674"/>
      <c r="R115" s="1625"/>
    </row>
    <row r="116" spans="1:18" s="15" customFormat="1" ht="18" customHeight="1">
      <c r="A116" s="1628"/>
      <c r="B116" s="1674"/>
      <c r="C116" s="1031" t="s">
        <v>398</v>
      </c>
      <c r="D116" s="1343"/>
      <c r="E116" s="564" t="s">
        <v>23</v>
      </c>
      <c r="F116" s="569">
        <v>803</v>
      </c>
      <c r="G116" s="569">
        <v>61</v>
      </c>
      <c r="H116" s="569">
        <v>5</v>
      </c>
      <c r="I116" s="569">
        <v>43</v>
      </c>
      <c r="J116" s="569">
        <v>102</v>
      </c>
      <c r="K116" s="569">
        <v>101</v>
      </c>
      <c r="L116" s="569">
        <v>491</v>
      </c>
      <c r="M116" s="468" t="s">
        <v>232</v>
      </c>
      <c r="N116" s="610" t="s">
        <v>3</v>
      </c>
      <c r="O116" s="1385" t="s">
        <v>29</v>
      </c>
      <c r="P116" s="1385"/>
      <c r="Q116" s="1674"/>
      <c r="R116" s="1625"/>
    </row>
    <row r="117" spans="1:18" s="15" customFormat="1" ht="18" customHeight="1">
      <c r="A117" s="1628"/>
      <c r="B117" s="1674"/>
      <c r="C117" s="1344"/>
      <c r="D117" s="1214"/>
      <c r="E117" s="543" t="s">
        <v>24</v>
      </c>
      <c r="F117" s="522">
        <v>751</v>
      </c>
      <c r="G117" s="522">
        <v>46</v>
      </c>
      <c r="H117" s="522">
        <v>8</v>
      </c>
      <c r="I117" s="522">
        <v>63</v>
      </c>
      <c r="J117" s="522">
        <v>103</v>
      </c>
      <c r="K117" s="522">
        <v>115</v>
      </c>
      <c r="L117" s="522">
        <v>416</v>
      </c>
      <c r="M117" s="523" t="s">
        <v>232</v>
      </c>
      <c r="N117" s="591" t="s">
        <v>4</v>
      </c>
      <c r="O117" s="1630"/>
      <c r="P117" s="1630"/>
      <c r="Q117" s="1674"/>
      <c r="R117" s="1625"/>
    </row>
    <row r="118" spans="1:18" s="15" customFormat="1" ht="18" customHeight="1" thickBot="1">
      <c r="A118" s="1628"/>
      <c r="B118" s="1675"/>
      <c r="C118" s="1035"/>
      <c r="D118" s="1345"/>
      <c r="E118" s="545" t="s">
        <v>2</v>
      </c>
      <c r="F118" s="546">
        <v>1554</v>
      </c>
      <c r="G118" s="546">
        <v>107</v>
      </c>
      <c r="H118" s="546">
        <v>13</v>
      </c>
      <c r="I118" s="546">
        <v>106</v>
      </c>
      <c r="J118" s="546">
        <v>205</v>
      </c>
      <c r="K118" s="546">
        <v>216</v>
      </c>
      <c r="L118" s="546">
        <v>907</v>
      </c>
      <c r="M118" s="594" t="s">
        <v>232</v>
      </c>
      <c r="N118" s="595" t="s">
        <v>18</v>
      </c>
      <c r="O118" s="1631"/>
      <c r="P118" s="1631"/>
      <c r="Q118" s="1675"/>
      <c r="R118" s="1625"/>
    </row>
    <row r="119" spans="1:18" s="15" customFormat="1" ht="18" customHeight="1">
      <c r="A119" s="1628"/>
      <c r="B119" s="1396" t="s">
        <v>375</v>
      </c>
      <c r="C119" s="1512" t="s">
        <v>407</v>
      </c>
      <c r="D119" s="1513"/>
      <c r="E119" s="228" t="s">
        <v>23</v>
      </c>
      <c r="F119" s="402">
        <v>1582</v>
      </c>
      <c r="G119" s="402">
        <v>333</v>
      </c>
      <c r="H119" s="402">
        <v>133</v>
      </c>
      <c r="I119" s="402">
        <v>155</v>
      </c>
      <c r="J119" s="402">
        <v>166</v>
      </c>
      <c r="K119" s="402">
        <v>166</v>
      </c>
      <c r="L119" s="402">
        <v>629</v>
      </c>
      <c r="M119" s="355" t="s">
        <v>232</v>
      </c>
      <c r="N119" s="611" t="s">
        <v>3</v>
      </c>
      <c r="O119" s="1693" t="s">
        <v>18</v>
      </c>
      <c r="P119" s="1694"/>
      <c r="Q119" s="1379" t="s">
        <v>29</v>
      </c>
      <c r="R119" s="1625"/>
    </row>
    <row r="120" spans="1:18" s="15" customFormat="1" ht="18" customHeight="1">
      <c r="A120" s="1628"/>
      <c r="B120" s="1396"/>
      <c r="C120" s="1512"/>
      <c r="D120" s="1513"/>
      <c r="E120" s="536" t="s">
        <v>24</v>
      </c>
      <c r="F120" s="533">
        <v>1515</v>
      </c>
      <c r="G120" s="533">
        <v>338</v>
      </c>
      <c r="H120" s="533">
        <v>158</v>
      </c>
      <c r="I120" s="533">
        <v>166</v>
      </c>
      <c r="J120" s="533">
        <v>139</v>
      </c>
      <c r="K120" s="533">
        <v>155</v>
      </c>
      <c r="L120" s="533">
        <v>559</v>
      </c>
      <c r="M120" s="585" t="s">
        <v>232</v>
      </c>
      <c r="N120" s="592" t="s">
        <v>4</v>
      </c>
      <c r="O120" s="1693"/>
      <c r="P120" s="1694"/>
      <c r="Q120" s="1379"/>
      <c r="R120" s="1625"/>
    </row>
    <row r="121" spans="1:18" s="15" customFormat="1" ht="18" customHeight="1">
      <c r="A121" s="1628"/>
      <c r="B121" s="1396"/>
      <c r="C121" s="1512"/>
      <c r="D121" s="1513"/>
      <c r="E121" s="536" t="s">
        <v>2</v>
      </c>
      <c r="F121" s="533">
        <v>3097</v>
      </c>
      <c r="G121" s="533">
        <v>671</v>
      </c>
      <c r="H121" s="533">
        <v>291</v>
      </c>
      <c r="I121" s="533">
        <v>321</v>
      </c>
      <c r="J121" s="533">
        <v>305</v>
      </c>
      <c r="K121" s="533">
        <v>321</v>
      </c>
      <c r="L121" s="533">
        <v>1188</v>
      </c>
      <c r="M121" s="585" t="s">
        <v>232</v>
      </c>
      <c r="N121" s="592" t="s">
        <v>18</v>
      </c>
      <c r="O121" s="1693"/>
      <c r="P121" s="1694"/>
      <c r="Q121" s="1379"/>
      <c r="R121" s="1625"/>
    </row>
    <row r="122" spans="1:18" s="15" customFormat="1" ht="18" customHeight="1">
      <c r="A122" s="1628"/>
      <c r="B122" s="1396"/>
      <c r="C122" s="1241" t="s">
        <v>22</v>
      </c>
      <c r="D122" s="1260" t="s">
        <v>385</v>
      </c>
      <c r="E122" s="536" t="s">
        <v>23</v>
      </c>
      <c r="F122" s="533">
        <v>36</v>
      </c>
      <c r="G122" s="533">
        <v>1</v>
      </c>
      <c r="H122" s="533">
        <v>5</v>
      </c>
      <c r="I122" s="533">
        <v>7</v>
      </c>
      <c r="J122" s="533">
        <v>7</v>
      </c>
      <c r="K122" s="533">
        <v>4</v>
      </c>
      <c r="L122" s="533">
        <v>12</v>
      </c>
      <c r="M122" s="585" t="s">
        <v>232</v>
      </c>
      <c r="N122" s="586" t="s">
        <v>3</v>
      </c>
      <c r="O122" s="1381" t="s">
        <v>142</v>
      </c>
      <c r="P122" s="1241" t="s">
        <v>118</v>
      </c>
      <c r="Q122" s="1379"/>
      <c r="R122" s="1625"/>
    </row>
    <row r="123" spans="1:18" s="15" customFormat="1" ht="18" customHeight="1">
      <c r="A123" s="1628"/>
      <c r="B123" s="1396"/>
      <c r="C123" s="969"/>
      <c r="D123" s="976"/>
      <c r="E123" s="536" t="s">
        <v>24</v>
      </c>
      <c r="F123" s="533">
        <v>24</v>
      </c>
      <c r="G123" s="533">
        <v>2</v>
      </c>
      <c r="H123" s="533">
        <v>0</v>
      </c>
      <c r="I123" s="533">
        <v>6</v>
      </c>
      <c r="J123" s="533">
        <v>5</v>
      </c>
      <c r="K123" s="533">
        <v>6</v>
      </c>
      <c r="L123" s="533">
        <v>5</v>
      </c>
      <c r="M123" s="585" t="s">
        <v>232</v>
      </c>
      <c r="N123" s="586" t="s">
        <v>4</v>
      </c>
      <c r="O123" s="1382"/>
      <c r="P123" s="969"/>
      <c r="Q123" s="1379"/>
      <c r="R123" s="1625"/>
    </row>
    <row r="124" spans="1:18" s="15" customFormat="1" ht="18" customHeight="1">
      <c r="A124" s="1628"/>
      <c r="B124" s="1396"/>
      <c r="C124" s="969"/>
      <c r="D124" s="963"/>
      <c r="E124" s="536" t="s">
        <v>2</v>
      </c>
      <c r="F124" s="533">
        <v>60</v>
      </c>
      <c r="G124" s="533">
        <v>3</v>
      </c>
      <c r="H124" s="533">
        <v>5</v>
      </c>
      <c r="I124" s="533">
        <v>13</v>
      </c>
      <c r="J124" s="533">
        <v>12</v>
      </c>
      <c r="K124" s="533">
        <v>10</v>
      </c>
      <c r="L124" s="533">
        <v>17</v>
      </c>
      <c r="M124" s="585" t="s">
        <v>232</v>
      </c>
      <c r="N124" s="586" t="s">
        <v>18</v>
      </c>
      <c r="O124" s="1383"/>
      <c r="P124" s="969"/>
      <c r="Q124" s="1379"/>
      <c r="R124" s="1625"/>
    </row>
    <row r="125" spans="1:18" s="15" customFormat="1" ht="18" customHeight="1">
      <c r="A125" s="1628"/>
      <c r="B125" s="1396"/>
      <c r="C125" s="969"/>
      <c r="D125" s="1260" t="s">
        <v>386</v>
      </c>
      <c r="E125" s="536" t="s">
        <v>23</v>
      </c>
      <c r="F125" s="533">
        <v>31</v>
      </c>
      <c r="G125" s="533">
        <v>2</v>
      </c>
      <c r="H125" s="533">
        <v>2</v>
      </c>
      <c r="I125" s="533">
        <v>3</v>
      </c>
      <c r="J125" s="533">
        <v>1</v>
      </c>
      <c r="K125" s="533">
        <v>2</v>
      </c>
      <c r="L125" s="533">
        <v>21</v>
      </c>
      <c r="M125" s="585" t="s">
        <v>232</v>
      </c>
      <c r="N125" s="586" t="s">
        <v>3</v>
      </c>
      <c r="O125" s="1381" t="s">
        <v>143</v>
      </c>
      <c r="P125" s="969"/>
      <c r="Q125" s="1379"/>
      <c r="R125" s="1625"/>
    </row>
    <row r="126" spans="1:18" s="15" customFormat="1" ht="18" customHeight="1">
      <c r="A126" s="1628"/>
      <c r="B126" s="1396"/>
      <c r="C126" s="969"/>
      <c r="D126" s="976"/>
      <c r="E126" s="536" t="s">
        <v>24</v>
      </c>
      <c r="F126" s="533">
        <v>24</v>
      </c>
      <c r="G126" s="533">
        <v>8</v>
      </c>
      <c r="H126" s="533">
        <v>1</v>
      </c>
      <c r="I126" s="533">
        <v>5</v>
      </c>
      <c r="J126" s="533">
        <v>2</v>
      </c>
      <c r="K126" s="533">
        <v>2</v>
      </c>
      <c r="L126" s="533">
        <v>6</v>
      </c>
      <c r="M126" s="585" t="s">
        <v>232</v>
      </c>
      <c r="N126" s="586" t="s">
        <v>4</v>
      </c>
      <c r="O126" s="1382"/>
      <c r="P126" s="969"/>
      <c r="Q126" s="1379"/>
      <c r="R126" s="1625"/>
    </row>
    <row r="127" spans="1:18" s="15" customFormat="1" ht="18" customHeight="1">
      <c r="A127" s="1628"/>
      <c r="B127" s="1396"/>
      <c r="C127" s="969"/>
      <c r="D127" s="963"/>
      <c r="E127" s="536" t="s">
        <v>2</v>
      </c>
      <c r="F127" s="533">
        <v>55</v>
      </c>
      <c r="G127" s="533">
        <v>10</v>
      </c>
      <c r="H127" s="533">
        <v>3</v>
      </c>
      <c r="I127" s="533">
        <v>8</v>
      </c>
      <c r="J127" s="533">
        <v>3</v>
      </c>
      <c r="K127" s="533">
        <v>4</v>
      </c>
      <c r="L127" s="533">
        <v>27</v>
      </c>
      <c r="M127" s="585" t="s">
        <v>232</v>
      </c>
      <c r="N127" s="586" t="s">
        <v>18</v>
      </c>
      <c r="O127" s="1384"/>
      <c r="P127" s="969"/>
      <c r="Q127" s="1379"/>
      <c r="R127" s="1625"/>
    </row>
    <row r="128" spans="1:18" s="15" customFormat="1" ht="18" customHeight="1">
      <c r="A128" s="1628"/>
      <c r="B128" s="1396"/>
      <c r="C128" s="969"/>
      <c r="D128" s="1241" t="s">
        <v>387</v>
      </c>
      <c r="E128" s="537" t="s">
        <v>23</v>
      </c>
      <c r="F128" s="538">
        <v>67</v>
      </c>
      <c r="G128" s="538">
        <v>3</v>
      </c>
      <c r="H128" s="538">
        <v>7</v>
      </c>
      <c r="I128" s="538">
        <v>10</v>
      </c>
      <c r="J128" s="538">
        <v>8</v>
      </c>
      <c r="K128" s="538">
        <v>6</v>
      </c>
      <c r="L128" s="538">
        <v>33</v>
      </c>
      <c r="M128" s="587" t="s">
        <v>232</v>
      </c>
      <c r="N128" s="588" t="s">
        <v>3</v>
      </c>
      <c r="O128" s="1241" t="s">
        <v>225</v>
      </c>
      <c r="P128" s="969"/>
      <c r="Q128" s="1379"/>
      <c r="R128" s="1625"/>
    </row>
    <row r="129" spans="1:20" s="15" customFormat="1" ht="18" customHeight="1">
      <c r="A129" s="1628"/>
      <c r="B129" s="1396"/>
      <c r="C129" s="969"/>
      <c r="D129" s="969"/>
      <c r="E129" s="537" t="s">
        <v>24</v>
      </c>
      <c r="F129" s="538">
        <v>48</v>
      </c>
      <c r="G129" s="538">
        <v>10</v>
      </c>
      <c r="H129" s="538">
        <v>1</v>
      </c>
      <c r="I129" s="538">
        <v>11</v>
      </c>
      <c r="J129" s="538">
        <v>7</v>
      </c>
      <c r="K129" s="538">
        <v>8</v>
      </c>
      <c r="L129" s="538">
        <v>11</v>
      </c>
      <c r="M129" s="587" t="s">
        <v>232</v>
      </c>
      <c r="N129" s="588" t="s">
        <v>4</v>
      </c>
      <c r="O129" s="969"/>
      <c r="P129" s="969"/>
      <c r="Q129" s="1379"/>
      <c r="R129" s="1625"/>
    </row>
    <row r="130" spans="1:20" s="15" customFormat="1" ht="18" customHeight="1">
      <c r="A130" s="1628"/>
      <c r="B130" s="1396"/>
      <c r="C130" s="960"/>
      <c r="D130" s="960"/>
      <c r="E130" s="537" t="s">
        <v>2</v>
      </c>
      <c r="F130" s="538">
        <v>115</v>
      </c>
      <c r="G130" s="538">
        <v>13</v>
      </c>
      <c r="H130" s="538">
        <v>8</v>
      </c>
      <c r="I130" s="538">
        <v>21</v>
      </c>
      <c r="J130" s="538">
        <v>15</v>
      </c>
      <c r="K130" s="538">
        <v>14</v>
      </c>
      <c r="L130" s="538">
        <v>44</v>
      </c>
      <c r="M130" s="587" t="s">
        <v>232</v>
      </c>
      <c r="N130" s="588" t="s">
        <v>18</v>
      </c>
      <c r="O130" s="960"/>
      <c r="P130" s="960"/>
      <c r="Q130" s="1379"/>
      <c r="R130" s="1625"/>
    </row>
    <row r="131" spans="1:20" s="15" customFormat="1" ht="18" customHeight="1">
      <c r="A131" s="1628"/>
      <c r="B131" s="1396"/>
      <c r="C131" s="1234" t="s">
        <v>388</v>
      </c>
      <c r="D131" s="1235"/>
      <c r="E131" s="536" t="s">
        <v>23</v>
      </c>
      <c r="F131" s="533">
        <v>19</v>
      </c>
      <c r="G131" s="533">
        <v>1</v>
      </c>
      <c r="H131" s="533">
        <v>0</v>
      </c>
      <c r="I131" s="533">
        <v>1</v>
      </c>
      <c r="J131" s="533">
        <v>2</v>
      </c>
      <c r="K131" s="533">
        <v>0</v>
      </c>
      <c r="L131" s="533">
        <v>15</v>
      </c>
      <c r="M131" s="585" t="s">
        <v>232</v>
      </c>
      <c r="N131" s="586" t="s">
        <v>3</v>
      </c>
      <c r="O131" s="1234" t="s">
        <v>123</v>
      </c>
      <c r="P131" s="1235"/>
      <c r="Q131" s="1379"/>
      <c r="R131" s="1625"/>
    </row>
    <row r="132" spans="1:20" s="15" customFormat="1" ht="18" customHeight="1">
      <c r="A132" s="1628"/>
      <c r="B132" s="1396"/>
      <c r="C132" s="1234"/>
      <c r="D132" s="1235"/>
      <c r="E132" s="536" t="s">
        <v>24</v>
      </c>
      <c r="F132" s="533">
        <v>18</v>
      </c>
      <c r="G132" s="533">
        <v>6</v>
      </c>
      <c r="H132" s="533">
        <v>1</v>
      </c>
      <c r="I132" s="533">
        <v>0</v>
      </c>
      <c r="J132" s="533">
        <v>1</v>
      </c>
      <c r="K132" s="533">
        <v>2</v>
      </c>
      <c r="L132" s="533">
        <v>8</v>
      </c>
      <c r="M132" s="585" t="s">
        <v>232</v>
      </c>
      <c r="N132" s="586" t="s">
        <v>4</v>
      </c>
      <c r="O132" s="1234"/>
      <c r="P132" s="1235"/>
      <c r="Q132" s="1379"/>
      <c r="R132" s="1625"/>
    </row>
    <row r="133" spans="1:20" s="15" customFormat="1" ht="18" customHeight="1">
      <c r="A133" s="1628"/>
      <c r="B133" s="1396"/>
      <c r="C133" s="985"/>
      <c r="D133" s="986"/>
      <c r="E133" s="536" t="s">
        <v>2</v>
      </c>
      <c r="F133" s="533">
        <v>37</v>
      </c>
      <c r="G133" s="533">
        <v>7</v>
      </c>
      <c r="H133" s="533">
        <v>1</v>
      </c>
      <c r="I133" s="533">
        <v>1</v>
      </c>
      <c r="J133" s="533">
        <v>3</v>
      </c>
      <c r="K133" s="533">
        <v>2</v>
      </c>
      <c r="L133" s="533">
        <v>23</v>
      </c>
      <c r="M133" s="585" t="s">
        <v>232</v>
      </c>
      <c r="N133" s="586" t="s">
        <v>18</v>
      </c>
      <c r="O133" s="1234"/>
      <c r="P133" s="1235"/>
      <c r="Q133" s="1379"/>
      <c r="R133" s="1625"/>
    </row>
    <row r="134" spans="1:20" s="15" customFormat="1" ht="18" customHeight="1">
      <c r="A134" s="1628"/>
      <c r="B134" s="1396"/>
      <c r="C134" s="1231" t="s">
        <v>389</v>
      </c>
      <c r="D134" s="1398"/>
      <c r="E134" s="540" t="s">
        <v>23</v>
      </c>
      <c r="F134" s="541">
        <v>774</v>
      </c>
      <c r="G134" s="541">
        <v>217</v>
      </c>
      <c r="H134" s="541">
        <v>35</v>
      </c>
      <c r="I134" s="541">
        <v>80</v>
      </c>
      <c r="J134" s="541">
        <v>92</v>
      </c>
      <c r="K134" s="541">
        <v>75</v>
      </c>
      <c r="L134" s="541">
        <v>275</v>
      </c>
      <c r="M134" s="589" t="s">
        <v>232</v>
      </c>
      <c r="N134" s="590" t="s">
        <v>3</v>
      </c>
      <c r="O134" s="1643" t="s">
        <v>379</v>
      </c>
      <c r="P134" s="1644"/>
      <c r="Q134" s="1379"/>
      <c r="R134" s="1625"/>
    </row>
    <row r="135" spans="1:20" s="15" customFormat="1" ht="18" customHeight="1">
      <c r="A135" s="1628"/>
      <c r="B135" s="1396"/>
      <c r="C135" s="1232"/>
      <c r="D135" s="1233"/>
      <c r="E135" s="540" t="s">
        <v>24</v>
      </c>
      <c r="F135" s="541">
        <v>654</v>
      </c>
      <c r="G135" s="541">
        <v>215</v>
      </c>
      <c r="H135" s="541">
        <v>55</v>
      </c>
      <c r="I135" s="541">
        <v>82</v>
      </c>
      <c r="J135" s="541">
        <v>76</v>
      </c>
      <c r="K135" s="541">
        <v>59</v>
      </c>
      <c r="L135" s="541">
        <v>167</v>
      </c>
      <c r="M135" s="589" t="s">
        <v>232</v>
      </c>
      <c r="N135" s="590" t="s">
        <v>4</v>
      </c>
      <c r="O135" s="1644"/>
      <c r="P135" s="1644"/>
      <c r="Q135" s="1379"/>
      <c r="R135" s="1625"/>
    </row>
    <row r="136" spans="1:20" s="15" customFormat="1" ht="18" customHeight="1" thickBot="1">
      <c r="A136" s="1628"/>
      <c r="B136" s="1396"/>
      <c r="C136" s="1232"/>
      <c r="D136" s="1233"/>
      <c r="E136" s="414" t="s">
        <v>2</v>
      </c>
      <c r="F136" s="399">
        <v>1428</v>
      </c>
      <c r="G136" s="399">
        <v>432</v>
      </c>
      <c r="H136" s="399">
        <v>90</v>
      </c>
      <c r="I136" s="399">
        <v>162</v>
      </c>
      <c r="J136" s="399">
        <v>168</v>
      </c>
      <c r="K136" s="399">
        <v>134</v>
      </c>
      <c r="L136" s="399">
        <v>442</v>
      </c>
      <c r="M136" s="502" t="s">
        <v>232</v>
      </c>
      <c r="N136" s="462" t="s">
        <v>18</v>
      </c>
      <c r="O136" s="1341"/>
      <c r="P136" s="1341"/>
      <c r="Q136" s="1379"/>
      <c r="R136" s="1625"/>
    </row>
    <row r="137" spans="1:20" s="15" customFormat="1" ht="18" customHeight="1">
      <c r="A137" s="1628"/>
      <c r="B137" s="1396"/>
      <c r="C137" s="1031" t="s">
        <v>398</v>
      </c>
      <c r="D137" s="1343"/>
      <c r="E137" s="564" t="s">
        <v>23</v>
      </c>
      <c r="F137" s="569">
        <v>722</v>
      </c>
      <c r="G137" s="569">
        <v>112</v>
      </c>
      <c r="H137" s="569">
        <v>91</v>
      </c>
      <c r="I137" s="569">
        <v>64</v>
      </c>
      <c r="J137" s="569">
        <v>64</v>
      </c>
      <c r="K137" s="569">
        <v>85</v>
      </c>
      <c r="L137" s="569">
        <v>306</v>
      </c>
      <c r="M137" s="468" t="s">
        <v>232</v>
      </c>
      <c r="N137" s="469" t="s">
        <v>3</v>
      </c>
      <c r="O137" s="1385" t="s">
        <v>29</v>
      </c>
      <c r="P137" s="1385"/>
      <c r="Q137" s="1379"/>
      <c r="R137" s="1625"/>
    </row>
    <row r="138" spans="1:20" s="15" customFormat="1" ht="18" customHeight="1">
      <c r="A138" s="1628"/>
      <c r="B138" s="1396"/>
      <c r="C138" s="1344"/>
      <c r="D138" s="1214"/>
      <c r="E138" s="543" t="s">
        <v>24</v>
      </c>
      <c r="F138" s="522">
        <v>795</v>
      </c>
      <c r="G138" s="522">
        <v>107</v>
      </c>
      <c r="H138" s="522">
        <v>101</v>
      </c>
      <c r="I138" s="522">
        <v>73</v>
      </c>
      <c r="J138" s="522">
        <v>55</v>
      </c>
      <c r="K138" s="522">
        <v>86</v>
      </c>
      <c r="L138" s="522">
        <v>373</v>
      </c>
      <c r="M138" s="523" t="s">
        <v>232</v>
      </c>
      <c r="N138" s="593" t="s">
        <v>4</v>
      </c>
      <c r="O138" s="1630"/>
      <c r="P138" s="1630"/>
      <c r="Q138" s="1379"/>
      <c r="R138" s="1625"/>
    </row>
    <row r="139" spans="1:20" s="15" customFormat="1" ht="18" customHeight="1" thickBot="1">
      <c r="A139" s="1629"/>
      <c r="B139" s="1397"/>
      <c r="C139" s="1035"/>
      <c r="D139" s="1345"/>
      <c r="E139" s="545" t="s">
        <v>2</v>
      </c>
      <c r="F139" s="546">
        <v>1517</v>
      </c>
      <c r="G139" s="546">
        <v>219</v>
      </c>
      <c r="H139" s="546">
        <v>192</v>
      </c>
      <c r="I139" s="546">
        <v>137</v>
      </c>
      <c r="J139" s="546">
        <v>119</v>
      </c>
      <c r="K139" s="546">
        <v>171</v>
      </c>
      <c r="L139" s="546">
        <v>679</v>
      </c>
      <c r="M139" s="594" t="s">
        <v>232</v>
      </c>
      <c r="N139" s="560" t="s">
        <v>18</v>
      </c>
      <c r="O139" s="1631"/>
      <c r="P139" s="1631"/>
      <c r="Q139" s="1380"/>
      <c r="R139" s="1626"/>
    </row>
    <row r="140" spans="1:20" s="15" customFormat="1" ht="18" customHeight="1">
      <c r="A140" s="1574" t="s">
        <v>38</v>
      </c>
      <c r="B140" s="1577" t="s">
        <v>382</v>
      </c>
      <c r="C140" s="1578"/>
      <c r="D140" s="1579"/>
      <c r="E140" s="596" t="s">
        <v>23</v>
      </c>
      <c r="F140" s="673">
        <f>F143+F164+F185</f>
        <v>261780</v>
      </c>
      <c r="G140" s="673">
        <f t="shared" ref="G140:L140" si="3">G143+G164+G185</f>
        <v>41712</v>
      </c>
      <c r="H140" s="673">
        <f t="shared" si="3"/>
        <v>41241</v>
      </c>
      <c r="I140" s="673">
        <f t="shared" si="3"/>
        <v>36473</v>
      </c>
      <c r="J140" s="673">
        <f t="shared" si="3"/>
        <v>27054</v>
      </c>
      <c r="K140" s="673">
        <f t="shared" si="3"/>
        <v>22285</v>
      </c>
      <c r="L140" s="673">
        <f t="shared" si="3"/>
        <v>93015</v>
      </c>
      <c r="M140" s="597" t="s">
        <v>232</v>
      </c>
      <c r="N140" s="598" t="s">
        <v>3</v>
      </c>
      <c r="O140" s="1586"/>
      <c r="P140" s="1587"/>
      <c r="Q140" s="1588"/>
      <c r="R140" s="1352" t="s">
        <v>45</v>
      </c>
    </row>
    <row r="141" spans="1:20" s="15" customFormat="1" ht="18" customHeight="1">
      <c r="A141" s="1575"/>
      <c r="B141" s="1580"/>
      <c r="C141" s="1581"/>
      <c r="D141" s="1582"/>
      <c r="E141" s="573" t="s">
        <v>24</v>
      </c>
      <c r="F141" s="674">
        <f>F144+F165+F186</f>
        <v>269284</v>
      </c>
      <c r="G141" s="674">
        <f t="shared" ref="G141:L141" si="4">G144+G165+G186</f>
        <v>43818</v>
      </c>
      <c r="H141" s="674">
        <f t="shared" si="4"/>
        <v>43445</v>
      </c>
      <c r="I141" s="674">
        <f t="shared" si="4"/>
        <v>38425</v>
      </c>
      <c r="J141" s="674">
        <f t="shared" si="4"/>
        <v>29399</v>
      </c>
      <c r="K141" s="674">
        <f t="shared" si="4"/>
        <v>23865</v>
      </c>
      <c r="L141" s="674">
        <f t="shared" si="4"/>
        <v>90332</v>
      </c>
      <c r="M141" s="574" t="s">
        <v>232</v>
      </c>
      <c r="N141" s="575" t="s">
        <v>4</v>
      </c>
      <c r="O141" s="1589"/>
      <c r="P141" s="1590"/>
      <c r="Q141" s="1591"/>
      <c r="R141" s="1353"/>
    </row>
    <row r="142" spans="1:20" s="15" customFormat="1" ht="18" customHeight="1">
      <c r="A142" s="1575"/>
      <c r="B142" s="1583"/>
      <c r="C142" s="1584"/>
      <c r="D142" s="1585"/>
      <c r="E142" s="573" t="s">
        <v>2</v>
      </c>
      <c r="F142" s="674">
        <f>F145+F166+F187</f>
        <v>531064</v>
      </c>
      <c r="G142" s="674">
        <f t="shared" ref="G142:L142" si="5">G145+G166+G187</f>
        <v>85530</v>
      </c>
      <c r="H142" s="674">
        <f t="shared" si="5"/>
        <v>84686</v>
      </c>
      <c r="I142" s="674">
        <f t="shared" si="5"/>
        <v>74898</v>
      </c>
      <c r="J142" s="674">
        <f t="shared" si="5"/>
        <v>56453</v>
      </c>
      <c r="K142" s="674">
        <f t="shared" si="5"/>
        <v>46150</v>
      </c>
      <c r="L142" s="674">
        <f t="shared" si="5"/>
        <v>183347</v>
      </c>
      <c r="M142" s="574" t="s">
        <v>232</v>
      </c>
      <c r="N142" s="575" t="s">
        <v>18</v>
      </c>
      <c r="O142" s="1592"/>
      <c r="P142" s="1593"/>
      <c r="Q142" s="1594"/>
      <c r="R142" s="1353"/>
    </row>
    <row r="143" spans="1:20" s="15" customFormat="1" ht="18" customHeight="1">
      <c r="A143" s="1575"/>
      <c r="B143" s="1638" t="s">
        <v>25</v>
      </c>
      <c r="C143" s="1392" t="s">
        <v>432</v>
      </c>
      <c r="D143" s="1680"/>
      <c r="E143" s="508" t="s">
        <v>23</v>
      </c>
      <c r="F143" s="873">
        <v>114462</v>
      </c>
      <c r="G143" s="873">
        <v>34606</v>
      </c>
      <c r="H143" s="873">
        <v>40402</v>
      </c>
      <c r="I143" s="873">
        <v>28308</v>
      </c>
      <c r="J143" s="873">
        <v>8795</v>
      </c>
      <c r="K143" s="873">
        <v>1419</v>
      </c>
      <c r="L143" s="873">
        <v>932</v>
      </c>
      <c r="M143" s="500" t="s">
        <v>232</v>
      </c>
      <c r="N143" s="869" t="s">
        <v>3</v>
      </c>
      <c r="O143" s="1392" t="s">
        <v>18</v>
      </c>
      <c r="P143" s="1393"/>
      <c r="Q143" s="1638" t="s">
        <v>27</v>
      </c>
      <c r="R143" s="1353"/>
      <c r="S143" s="1"/>
      <c r="T143" s="1"/>
    </row>
    <row r="144" spans="1:20" s="15" customFormat="1" ht="18" customHeight="1">
      <c r="A144" s="1575"/>
      <c r="B144" s="1638"/>
      <c r="C144" s="1392"/>
      <c r="D144" s="1680"/>
      <c r="E144" s="870" t="s">
        <v>24</v>
      </c>
      <c r="F144" s="867">
        <v>116852</v>
      </c>
      <c r="G144" s="867">
        <v>36263</v>
      </c>
      <c r="H144" s="867">
        <v>41993</v>
      </c>
      <c r="I144" s="867">
        <v>26174</v>
      </c>
      <c r="J144" s="867">
        <v>9156</v>
      </c>
      <c r="K144" s="867">
        <v>1935</v>
      </c>
      <c r="L144" s="867">
        <v>1331</v>
      </c>
      <c r="M144" s="868" t="s">
        <v>232</v>
      </c>
      <c r="N144" s="871" t="s">
        <v>4</v>
      </c>
      <c r="O144" s="1392"/>
      <c r="P144" s="1393"/>
      <c r="Q144" s="1638"/>
      <c r="R144" s="1353"/>
      <c r="S144" s="1"/>
      <c r="T144" s="1"/>
    </row>
    <row r="145" spans="1:18" s="15" customFormat="1" ht="18" customHeight="1">
      <c r="A145" s="1575"/>
      <c r="B145" s="1638"/>
      <c r="C145" s="1392"/>
      <c r="D145" s="1680"/>
      <c r="E145" s="870" t="s">
        <v>2</v>
      </c>
      <c r="F145" s="867">
        <v>231314</v>
      </c>
      <c r="G145" s="867">
        <v>70869</v>
      </c>
      <c r="H145" s="867">
        <v>82395</v>
      </c>
      <c r="I145" s="867">
        <v>54482</v>
      </c>
      <c r="J145" s="867">
        <v>17951</v>
      </c>
      <c r="K145" s="867">
        <v>3354</v>
      </c>
      <c r="L145" s="867">
        <v>2263</v>
      </c>
      <c r="M145" s="868" t="s">
        <v>232</v>
      </c>
      <c r="N145" s="871" t="s">
        <v>18</v>
      </c>
      <c r="O145" s="1676"/>
      <c r="P145" s="1677"/>
      <c r="Q145" s="1638"/>
      <c r="R145" s="1353"/>
    </row>
    <row r="146" spans="1:18" s="15" customFormat="1" ht="18" customHeight="1">
      <c r="A146" s="1575"/>
      <c r="B146" s="1638"/>
      <c r="C146" s="1241" t="s">
        <v>22</v>
      </c>
      <c r="D146" s="1260" t="s">
        <v>385</v>
      </c>
      <c r="E146" s="536" t="s">
        <v>23</v>
      </c>
      <c r="F146" s="533">
        <v>140</v>
      </c>
      <c r="G146" s="533">
        <v>44</v>
      </c>
      <c r="H146" s="533">
        <v>60</v>
      </c>
      <c r="I146" s="533">
        <v>29</v>
      </c>
      <c r="J146" s="533">
        <v>6</v>
      </c>
      <c r="K146" s="533">
        <v>1</v>
      </c>
      <c r="L146" s="533">
        <v>0</v>
      </c>
      <c r="M146" s="585" t="s">
        <v>232</v>
      </c>
      <c r="N146" s="586" t="s">
        <v>3</v>
      </c>
      <c r="O146" s="1647" t="s">
        <v>142</v>
      </c>
      <c r="P146" s="1241" t="s">
        <v>118</v>
      </c>
      <c r="Q146" s="1638"/>
      <c r="R146" s="1353"/>
    </row>
    <row r="147" spans="1:18" s="15" customFormat="1" ht="18" customHeight="1">
      <c r="A147" s="1575"/>
      <c r="B147" s="1638"/>
      <c r="C147" s="969"/>
      <c r="D147" s="976"/>
      <c r="E147" s="536" t="s">
        <v>24</v>
      </c>
      <c r="F147" s="533">
        <v>138</v>
      </c>
      <c r="G147" s="533">
        <v>41</v>
      </c>
      <c r="H147" s="533">
        <v>54</v>
      </c>
      <c r="I147" s="533">
        <v>31</v>
      </c>
      <c r="J147" s="533">
        <v>6</v>
      </c>
      <c r="K147" s="533">
        <v>4</v>
      </c>
      <c r="L147" s="533">
        <v>2</v>
      </c>
      <c r="M147" s="585" t="s">
        <v>232</v>
      </c>
      <c r="N147" s="586" t="s">
        <v>4</v>
      </c>
      <c r="O147" s="1382"/>
      <c r="P147" s="969"/>
      <c r="Q147" s="1638"/>
      <c r="R147" s="1353"/>
    </row>
    <row r="148" spans="1:18" s="15" customFormat="1" ht="18" customHeight="1">
      <c r="A148" s="1575"/>
      <c r="B148" s="1638"/>
      <c r="C148" s="969"/>
      <c r="D148" s="963"/>
      <c r="E148" s="536" t="s">
        <v>2</v>
      </c>
      <c r="F148" s="533">
        <v>278</v>
      </c>
      <c r="G148" s="533">
        <v>85</v>
      </c>
      <c r="H148" s="533">
        <v>114</v>
      </c>
      <c r="I148" s="533">
        <v>60</v>
      </c>
      <c r="J148" s="533">
        <v>12</v>
      </c>
      <c r="K148" s="533">
        <v>5</v>
      </c>
      <c r="L148" s="533">
        <v>2</v>
      </c>
      <c r="M148" s="585" t="s">
        <v>232</v>
      </c>
      <c r="N148" s="586" t="s">
        <v>18</v>
      </c>
      <c r="O148" s="1383"/>
      <c r="P148" s="969"/>
      <c r="Q148" s="1638"/>
      <c r="R148" s="1353"/>
    </row>
    <row r="149" spans="1:18" s="15" customFormat="1" ht="18" customHeight="1">
      <c r="A149" s="1575"/>
      <c r="B149" s="1638"/>
      <c r="C149" s="969"/>
      <c r="D149" s="1260" t="s">
        <v>386</v>
      </c>
      <c r="E149" s="536" t="s">
        <v>23</v>
      </c>
      <c r="F149" s="533">
        <v>526</v>
      </c>
      <c r="G149" s="533">
        <v>165</v>
      </c>
      <c r="H149" s="533">
        <v>203</v>
      </c>
      <c r="I149" s="533">
        <v>127</v>
      </c>
      <c r="J149" s="533">
        <v>20</v>
      </c>
      <c r="K149" s="533">
        <v>6</v>
      </c>
      <c r="L149" s="533">
        <v>5</v>
      </c>
      <c r="M149" s="585" t="s">
        <v>232</v>
      </c>
      <c r="N149" s="586" t="s">
        <v>3</v>
      </c>
      <c r="O149" s="1381" t="s">
        <v>143</v>
      </c>
      <c r="P149" s="969"/>
      <c r="Q149" s="1638"/>
      <c r="R149" s="1353"/>
    </row>
    <row r="150" spans="1:18" s="15" customFormat="1" ht="18" customHeight="1">
      <c r="A150" s="1575"/>
      <c r="B150" s="1638"/>
      <c r="C150" s="969"/>
      <c r="D150" s="976"/>
      <c r="E150" s="536" t="s">
        <v>24</v>
      </c>
      <c r="F150" s="533">
        <v>843</v>
      </c>
      <c r="G150" s="533">
        <v>236</v>
      </c>
      <c r="H150" s="533">
        <v>341</v>
      </c>
      <c r="I150" s="533">
        <v>194</v>
      </c>
      <c r="J150" s="533">
        <v>52</v>
      </c>
      <c r="K150" s="533">
        <v>10</v>
      </c>
      <c r="L150" s="533">
        <v>10</v>
      </c>
      <c r="M150" s="585" t="s">
        <v>232</v>
      </c>
      <c r="N150" s="586" t="s">
        <v>4</v>
      </c>
      <c r="O150" s="1382"/>
      <c r="P150" s="969"/>
      <c r="Q150" s="1638"/>
      <c r="R150" s="1353"/>
    </row>
    <row r="151" spans="1:18" s="15" customFormat="1" ht="18" customHeight="1">
      <c r="A151" s="1575"/>
      <c r="B151" s="1638"/>
      <c r="C151" s="969"/>
      <c r="D151" s="963"/>
      <c r="E151" s="536" t="s">
        <v>2</v>
      </c>
      <c r="F151" s="533">
        <v>1369</v>
      </c>
      <c r="G151" s="533">
        <v>401</v>
      </c>
      <c r="H151" s="533">
        <v>544</v>
      </c>
      <c r="I151" s="533">
        <v>321</v>
      </c>
      <c r="J151" s="533">
        <v>72</v>
      </c>
      <c r="K151" s="533">
        <v>16</v>
      </c>
      <c r="L151" s="533">
        <v>15</v>
      </c>
      <c r="M151" s="585" t="s">
        <v>232</v>
      </c>
      <c r="N151" s="586" t="s">
        <v>18</v>
      </c>
      <c r="O151" s="1384"/>
      <c r="P151" s="969"/>
      <c r="Q151" s="1638"/>
      <c r="R151" s="1353"/>
    </row>
    <row r="152" spans="1:18" s="15" customFormat="1" ht="18" customHeight="1">
      <c r="A152" s="1575"/>
      <c r="B152" s="1638"/>
      <c r="C152" s="969"/>
      <c r="D152" s="1241" t="s">
        <v>387</v>
      </c>
      <c r="E152" s="537" t="s">
        <v>23</v>
      </c>
      <c r="F152" s="538">
        <v>666</v>
      </c>
      <c r="G152" s="538">
        <v>209</v>
      </c>
      <c r="H152" s="538">
        <v>263</v>
      </c>
      <c r="I152" s="538">
        <v>156</v>
      </c>
      <c r="J152" s="538">
        <v>26</v>
      </c>
      <c r="K152" s="538">
        <v>7</v>
      </c>
      <c r="L152" s="538">
        <v>5</v>
      </c>
      <c r="M152" s="587" t="s">
        <v>232</v>
      </c>
      <c r="N152" s="588" t="s">
        <v>3</v>
      </c>
      <c r="O152" s="1241" t="s">
        <v>225</v>
      </c>
      <c r="P152" s="969"/>
      <c r="Q152" s="1638"/>
      <c r="R152" s="1353"/>
    </row>
    <row r="153" spans="1:18" s="15" customFormat="1" ht="18" customHeight="1">
      <c r="A153" s="1575"/>
      <c r="B153" s="1638"/>
      <c r="C153" s="969"/>
      <c r="D153" s="969"/>
      <c r="E153" s="537" t="s">
        <v>24</v>
      </c>
      <c r="F153" s="538">
        <v>981</v>
      </c>
      <c r="G153" s="538">
        <v>277</v>
      </c>
      <c r="H153" s="538">
        <v>395</v>
      </c>
      <c r="I153" s="538">
        <v>225</v>
      </c>
      <c r="J153" s="538">
        <v>58</v>
      </c>
      <c r="K153" s="538">
        <v>14</v>
      </c>
      <c r="L153" s="538">
        <v>12</v>
      </c>
      <c r="M153" s="587" t="s">
        <v>232</v>
      </c>
      <c r="N153" s="588" t="s">
        <v>4</v>
      </c>
      <c r="O153" s="969"/>
      <c r="P153" s="969"/>
      <c r="Q153" s="1638"/>
      <c r="R153" s="1353"/>
    </row>
    <row r="154" spans="1:18" s="15" customFormat="1" ht="18" customHeight="1">
      <c r="A154" s="1575"/>
      <c r="B154" s="1638"/>
      <c r="C154" s="960"/>
      <c r="D154" s="960"/>
      <c r="E154" s="537" t="s">
        <v>2</v>
      </c>
      <c r="F154" s="538">
        <v>1647</v>
      </c>
      <c r="G154" s="538">
        <v>486</v>
      </c>
      <c r="H154" s="538">
        <v>658</v>
      </c>
      <c r="I154" s="538">
        <v>381</v>
      </c>
      <c r="J154" s="538">
        <v>84</v>
      </c>
      <c r="K154" s="538">
        <v>21</v>
      </c>
      <c r="L154" s="538">
        <v>17</v>
      </c>
      <c r="M154" s="587" t="s">
        <v>232</v>
      </c>
      <c r="N154" s="588" t="s">
        <v>18</v>
      </c>
      <c r="O154" s="960"/>
      <c r="P154" s="960"/>
      <c r="Q154" s="1638"/>
      <c r="R154" s="1353"/>
    </row>
    <row r="155" spans="1:18" s="15" customFormat="1" ht="18" customHeight="1">
      <c r="A155" s="1575"/>
      <c r="B155" s="1638"/>
      <c r="C155" s="1234" t="s">
        <v>388</v>
      </c>
      <c r="D155" s="1235"/>
      <c r="E155" s="536" t="s">
        <v>23</v>
      </c>
      <c r="F155" s="533">
        <v>1421</v>
      </c>
      <c r="G155" s="533">
        <v>402</v>
      </c>
      <c r="H155" s="533">
        <v>524</v>
      </c>
      <c r="I155" s="533">
        <v>364</v>
      </c>
      <c r="J155" s="533">
        <v>89</v>
      </c>
      <c r="K155" s="533">
        <v>22</v>
      </c>
      <c r="L155" s="533">
        <v>20</v>
      </c>
      <c r="M155" s="585" t="s">
        <v>232</v>
      </c>
      <c r="N155" s="586" t="s">
        <v>3</v>
      </c>
      <c r="O155" s="1648" t="s">
        <v>123</v>
      </c>
      <c r="P155" s="1649"/>
      <c r="Q155" s="1638"/>
      <c r="R155" s="1353"/>
    </row>
    <row r="156" spans="1:18" s="15" customFormat="1" ht="18" customHeight="1">
      <c r="A156" s="1575"/>
      <c r="B156" s="1638"/>
      <c r="C156" s="1234"/>
      <c r="D156" s="1235"/>
      <c r="E156" s="536" t="s">
        <v>24</v>
      </c>
      <c r="F156" s="533">
        <v>1735</v>
      </c>
      <c r="G156" s="533">
        <v>455</v>
      </c>
      <c r="H156" s="533">
        <v>691</v>
      </c>
      <c r="I156" s="533">
        <v>369</v>
      </c>
      <c r="J156" s="533">
        <v>153</v>
      </c>
      <c r="K156" s="533">
        <v>29</v>
      </c>
      <c r="L156" s="533">
        <v>38</v>
      </c>
      <c r="M156" s="585" t="s">
        <v>232</v>
      </c>
      <c r="N156" s="586" t="s">
        <v>4</v>
      </c>
      <c r="O156" s="1234"/>
      <c r="P156" s="1235"/>
      <c r="Q156" s="1638"/>
      <c r="R156" s="1353"/>
    </row>
    <row r="157" spans="1:18" s="15" customFormat="1" ht="18" customHeight="1">
      <c r="A157" s="1575"/>
      <c r="B157" s="1638"/>
      <c r="C157" s="985"/>
      <c r="D157" s="986"/>
      <c r="E157" s="536" t="s">
        <v>2</v>
      </c>
      <c r="F157" s="533">
        <v>3156</v>
      </c>
      <c r="G157" s="533">
        <v>857</v>
      </c>
      <c r="H157" s="533">
        <v>1215</v>
      </c>
      <c r="I157" s="533">
        <v>733</v>
      </c>
      <c r="J157" s="533">
        <v>242</v>
      </c>
      <c r="K157" s="533">
        <v>51</v>
      </c>
      <c r="L157" s="533">
        <v>58</v>
      </c>
      <c r="M157" s="585" t="s">
        <v>232</v>
      </c>
      <c r="N157" s="586" t="s">
        <v>18</v>
      </c>
      <c r="O157" s="985"/>
      <c r="P157" s="986"/>
      <c r="Q157" s="1638"/>
      <c r="R157" s="1353"/>
    </row>
    <row r="158" spans="1:18" s="15" customFormat="1" ht="18" customHeight="1">
      <c r="A158" s="1575"/>
      <c r="B158" s="1638"/>
      <c r="C158" s="1231" t="s">
        <v>389</v>
      </c>
      <c r="D158" s="1398"/>
      <c r="E158" s="540" t="s">
        <v>23</v>
      </c>
      <c r="F158" s="541">
        <v>112169</v>
      </c>
      <c r="G158" s="541">
        <v>33929</v>
      </c>
      <c r="H158" s="541">
        <v>39543</v>
      </c>
      <c r="I158" s="541">
        <v>27738</v>
      </c>
      <c r="J158" s="541">
        <v>8668</v>
      </c>
      <c r="K158" s="541">
        <v>1387</v>
      </c>
      <c r="L158" s="541">
        <v>904</v>
      </c>
      <c r="M158" s="589" t="s">
        <v>232</v>
      </c>
      <c r="N158" s="590" t="s">
        <v>3</v>
      </c>
      <c r="O158" s="1643" t="s">
        <v>379</v>
      </c>
      <c r="P158" s="1644"/>
      <c r="Q158" s="1638"/>
      <c r="R158" s="1353"/>
    </row>
    <row r="159" spans="1:18" s="15" customFormat="1" ht="18" customHeight="1">
      <c r="A159" s="1575"/>
      <c r="B159" s="1638"/>
      <c r="C159" s="1232"/>
      <c r="D159" s="1233"/>
      <c r="E159" s="540" t="s">
        <v>24</v>
      </c>
      <c r="F159" s="541">
        <v>113921</v>
      </c>
      <c r="G159" s="541">
        <v>35465</v>
      </c>
      <c r="H159" s="541">
        <v>40829</v>
      </c>
      <c r="I159" s="541">
        <v>25526</v>
      </c>
      <c r="J159" s="541">
        <v>8929</v>
      </c>
      <c r="K159" s="541">
        <v>1892</v>
      </c>
      <c r="L159" s="541">
        <v>1280</v>
      </c>
      <c r="M159" s="589" t="s">
        <v>232</v>
      </c>
      <c r="N159" s="590" t="s">
        <v>4</v>
      </c>
      <c r="O159" s="1644"/>
      <c r="P159" s="1644"/>
      <c r="Q159" s="1638"/>
      <c r="R159" s="1353"/>
    </row>
    <row r="160" spans="1:18" s="15" customFormat="1" ht="18" customHeight="1" thickBot="1">
      <c r="A160" s="1575"/>
      <c r="B160" s="1638"/>
      <c r="C160" s="1232"/>
      <c r="D160" s="1233"/>
      <c r="E160" s="414" t="s">
        <v>2</v>
      </c>
      <c r="F160" s="399">
        <v>226090</v>
      </c>
      <c r="G160" s="399">
        <v>69394</v>
      </c>
      <c r="H160" s="399">
        <v>80372</v>
      </c>
      <c r="I160" s="399">
        <v>53264</v>
      </c>
      <c r="J160" s="399">
        <v>17597</v>
      </c>
      <c r="K160" s="399">
        <v>3279</v>
      </c>
      <c r="L160" s="399">
        <v>2184</v>
      </c>
      <c r="M160" s="502" t="s">
        <v>232</v>
      </c>
      <c r="N160" s="462" t="s">
        <v>18</v>
      </c>
      <c r="O160" s="1341"/>
      <c r="P160" s="1341"/>
      <c r="Q160" s="1638"/>
      <c r="R160" s="1353"/>
    </row>
    <row r="161" spans="1:20" s="15" customFormat="1" ht="18" customHeight="1">
      <c r="A161" s="1575"/>
      <c r="B161" s="1638"/>
      <c r="C161" s="1031" t="s">
        <v>398</v>
      </c>
      <c r="D161" s="1343"/>
      <c r="E161" s="564" t="s">
        <v>23</v>
      </c>
      <c r="F161" s="569">
        <v>206</v>
      </c>
      <c r="G161" s="569">
        <v>66</v>
      </c>
      <c r="H161" s="569">
        <v>72</v>
      </c>
      <c r="I161" s="569">
        <v>50</v>
      </c>
      <c r="J161" s="569">
        <v>12</v>
      </c>
      <c r="K161" s="569">
        <v>3</v>
      </c>
      <c r="L161" s="569">
        <v>3</v>
      </c>
      <c r="M161" s="468" t="s">
        <v>232</v>
      </c>
      <c r="N161" s="610" t="s">
        <v>3</v>
      </c>
      <c r="O161" s="1385" t="s">
        <v>29</v>
      </c>
      <c r="P161" s="1385"/>
      <c r="Q161" s="1638"/>
      <c r="R161" s="1353"/>
    </row>
    <row r="162" spans="1:20" s="15" customFormat="1" ht="18" customHeight="1">
      <c r="A162" s="1575"/>
      <c r="B162" s="1638"/>
      <c r="C162" s="1344"/>
      <c r="D162" s="1214"/>
      <c r="E162" s="543" t="s">
        <v>24</v>
      </c>
      <c r="F162" s="522">
        <v>215</v>
      </c>
      <c r="G162" s="522">
        <v>66</v>
      </c>
      <c r="H162" s="522">
        <v>78</v>
      </c>
      <c r="I162" s="522">
        <v>54</v>
      </c>
      <c r="J162" s="522">
        <v>16</v>
      </c>
      <c r="K162" s="522">
        <v>0</v>
      </c>
      <c r="L162" s="522">
        <v>1</v>
      </c>
      <c r="M162" s="523" t="s">
        <v>232</v>
      </c>
      <c r="N162" s="591" t="s">
        <v>4</v>
      </c>
      <c r="O162" s="1630"/>
      <c r="P162" s="1630"/>
      <c r="Q162" s="1638"/>
      <c r="R162" s="1353"/>
    </row>
    <row r="163" spans="1:20" s="15" customFormat="1" ht="18" customHeight="1" thickBot="1">
      <c r="A163" s="1575"/>
      <c r="B163" s="1639"/>
      <c r="C163" s="1035"/>
      <c r="D163" s="1345"/>
      <c r="E163" s="545" t="s">
        <v>2</v>
      </c>
      <c r="F163" s="546">
        <v>421</v>
      </c>
      <c r="G163" s="546">
        <v>132</v>
      </c>
      <c r="H163" s="546">
        <v>150</v>
      </c>
      <c r="I163" s="546">
        <v>104</v>
      </c>
      <c r="J163" s="546">
        <v>28</v>
      </c>
      <c r="K163" s="546">
        <v>3</v>
      </c>
      <c r="L163" s="546">
        <v>4</v>
      </c>
      <c r="M163" s="594" t="s">
        <v>232</v>
      </c>
      <c r="N163" s="595" t="s">
        <v>18</v>
      </c>
      <c r="O163" s="1631"/>
      <c r="P163" s="1631"/>
      <c r="Q163" s="1639"/>
      <c r="R163" s="1353"/>
    </row>
    <row r="164" spans="1:20" s="15" customFormat="1" ht="18" customHeight="1">
      <c r="A164" s="1575"/>
      <c r="B164" s="1673" t="s">
        <v>26</v>
      </c>
      <c r="C164" s="1641" t="s">
        <v>431</v>
      </c>
      <c r="D164" s="1642"/>
      <c r="E164" s="874" t="s">
        <v>23</v>
      </c>
      <c r="F164" s="875">
        <v>146820</v>
      </c>
      <c r="G164" s="875">
        <v>6982</v>
      </c>
      <c r="H164" s="875">
        <v>808</v>
      </c>
      <c r="I164" s="875">
        <v>8121</v>
      </c>
      <c r="J164" s="875">
        <v>18212</v>
      </c>
      <c r="K164" s="875">
        <v>20831</v>
      </c>
      <c r="L164" s="875">
        <v>91866</v>
      </c>
      <c r="M164" s="876" t="s">
        <v>232</v>
      </c>
      <c r="N164" s="877" t="s">
        <v>3</v>
      </c>
      <c r="O164" s="1641" t="s">
        <v>18</v>
      </c>
      <c r="P164" s="1642"/>
      <c r="Q164" s="1673" t="s">
        <v>28</v>
      </c>
      <c r="R164" s="1353"/>
      <c r="S164" s="1"/>
      <c r="T164" s="1"/>
    </row>
    <row r="165" spans="1:20" s="15" customFormat="1" ht="18" customHeight="1">
      <c r="A165" s="1575"/>
      <c r="B165" s="1674"/>
      <c r="C165" s="1641"/>
      <c r="D165" s="1642"/>
      <c r="E165" s="878" t="s">
        <v>24</v>
      </c>
      <c r="F165" s="879">
        <v>152057</v>
      </c>
      <c r="G165" s="879">
        <v>7436</v>
      </c>
      <c r="H165" s="879">
        <v>1416</v>
      </c>
      <c r="I165" s="879">
        <v>12211</v>
      </c>
      <c r="J165" s="879">
        <v>20209</v>
      </c>
      <c r="K165" s="879">
        <v>21895</v>
      </c>
      <c r="L165" s="879">
        <v>88890</v>
      </c>
      <c r="M165" s="880" t="s">
        <v>232</v>
      </c>
      <c r="N165" s="881" t="s">
        <v>4</v>
      </c>
      <c r="O165" s="1641"/>
      <c r="P165" s="1642"/>
      <c r="Q165" s="1674"/>
      <c r="R165" s="1353"/>
      <c r="S165" s="1"/>
      <c r="T165" s="1"/>
    </row>
    <row r="166" spans="1:20" s="15" customFormat="1" ht="18" customHeight="1">
      <c r="A166" s="1575"/>
      <c r="B166" s="1674"/>
      <c r="C166" s="1688"/>
      <c r="D166" s="1642"/>
      <c r="E166" s="878" t="s">
        <v>2</v>
      </c>
      <c r="F166" s="879">
        <v>298877</v>
      </c>
      <c r="G166" s="879">
        <v>14418</v>
      </c>
      <c r="H166" s="879">
        <v>2224</v>
      </c>
      <c r="I166" s="879">
        <v>20332</v>
      </c>
      <c r="J166" s="879">
        <v>38421</v>
      </c>
      <c r="K166" s="879">
        <v>42726</v>
      </c>
      <c r="L166" s="879">
        <v>180756</v>
      </c>
      <c r="M166" s="880" t="s">
        <v>232</v>
      </c>
      <c r="N166" s="881" t="s">
        <v>18</v>
      </c>
      <c r="O166" s="1645"/>
      <c r="P166" s="1646"/>
      <c r="Q166" s="1674"/>
      <c r="R166" s="1353"/>
    </row>
    <row r="167" spans="1:20" s="15" customFormat="1" ht="18" customHeight="1">
      <c r="A167" s="1575"/>
      <c r="B167" s="1674"/>
      <c r="C167" s="1241" t="s">
        <v>22</v>
      </c>
      <c r="D167" s="1260" t="s">
        <v>385</v>
      </c>
      <c r="E167" s="536" t="s">
        <v>23</v>
      </c>
      <c r="F167" s="533">
        <v>1321</v>
      </c>
      <c r="G167" s="533">
        <v>72</v>
      </c>
      <c r="H167" s="533">
        <v>75</v>
      </c>
      <c r="I167" s="533">
        <v>96</v>
      </c>
      <c r="J167" s="533">
        <v>79</v>
      </c>
      <c r="K167" s="533">
        <v>62</v>
      </c>
      <c r="L167" s="533">
        <v>937</v>
      </c>
      <c r="M167" s="585" t="s">
        <v>232</v>
      </c>
      <c r="N167" s="586" t="s">
        <v>3</v>
      </c>
      <c r="O167" s="1647" t="s">
        <v>142</v>
      </c>
      <c r="P167" s="1241" t="s">
        <v>118</v>
      </c>
      <c r="Q167" s="1674"/>
      <c r="R167" s="1353"/>
    </row>
    <row r="168" spans="1:20" s="15" customFormat="1" ht="18" customHeight="1">
      <c r="A168" s="1575"/>
      <c r="B168" s="1674"/>
      <c r="C168" s="969"/>
      <c r="D168" s="976"/>
      <c r="E168" s="536" t="s">
        <v>24</v>
      </c>
      <c r="F168" s="533">
        <v>1435</v>
      </c>
      <c r="G168" s="533">
        <v>91</v>
      </c>
      <c r="H168" s="533">
        <v>112</v>
      </c>
      <c r="I168" s="533">
        <v>121</v>
      </c>
      <c r="J168" s="533">
        <v>127</v>
      </c>
      <c r="K168" s="533">
        <v>101</v>
      </c>
      <c r="L168" s="533">
        <v>883</v>
      </c>
      <c r="M168" s="585" t="s">
        <v>232</v>
      </c>
      <c r="N168" s="586" t="s">
        <v>4</v>
      </c>
      <c r="O168" s="1382"/>
      <c r="P168" s="969"/>
      <c r="Q168" s="1674"/>
      <c r="R168" s="1353"/>
    </row>
    <row r="169" spans="1:20" s="15" customFormat="1" ht="18" customHeight="1">
      <c r="A169" s="1575"/>
      <c r="B169" s="1674"/>
      <c r="C169" s="969"/>
      <c r="D169" s="963"/>
      <c r="E169" s="536" t="s">
        <v>2</v>
      </c>
      <c r="F169" s="533">
        <v>2756</v>
      </c>
      <c r="G169" s="533">
        <v>163</v>
      </c>
      <c r="H169" s="533">
        <v>187</v>
      </c>
      <c r="I169" s="533">
        <v>217</v>
      </c>
      <c r="J169" s="533">
        <v>206</v>
      </c>
      <c r="K169" s="533">
        <v>163</v>
      </c>
      <c r="L169" s="533">
        <v>1820</v>
      </c>
      <c r="M169" s="585" t="s">
        <v>232</v>
      </c>
      <c r="N169" s="586" t="s">
        <v>18</v>
      </c>
      <c r="O169" s="1383"/>
      <c r="P169" s="969"/>
      <c r="Q169" s="1674"/>
      <c r="R169" s="1353"/>
    </row>
    <row r="170" spans="1:20" s="15" customFormat="1" ht="18" customHeight="1">
      <c r="A170" s="1575"/>
      <c r="B170" s="1674"/>
      <c r="C170" s="969"/>
      <c r="D170" s="1260" t="s">
        <v>386</v>
      </c>
      <c r="E170" s="536" t="s">
        <v>23</v>
      </c>
      <c r="F170" s="533">
        <v>4496</v>
      </c>
      <c r="G170" s="533">
        <v>93</v>
      </c>
      <c r="H170" s="533">
        <v>87</v>
      </c>
      <c r="I170" s="533">
        <v>120</v>
      </c>
      <c r="J170" s="533">
        <v>152</v>
      </c>
      <c r="K170" s="533">
        <v>158</v>
      </c>
      <c r="L170" s="533">
        <v>3886</v>
      </c>
      <c r="M170" s="585" t="s">
        <v>232</v>
      </c>
      <c r="N170" s="586" t="s">
        <v>3</v>
      </c>
      <c r="O170" s="1381" t="s">
        <v>143</v>
      </c>
      <c r="P170" s="969"/>
      <c r="Q170" s="1674"/>
      <c r="R170" s="1353"/>
    </row>
    <row r="171" spans="1:20" s="15" customFormat="1" ht="18" customHeight="1">
      <c r="A171" s="1575"/>
      <c r="B171" s="1674"/>
      <c r="C171" s="969"/>
      <c r="D171" s="976"/>
      <c r="E171" s="536" t="s">
        <v>24</v>
      </c>
      <c r="F171" s="533">
        <v>4375</v>
      </c>
      <c r="G171" s="533">
        <v>100</v>
      </c>
      <c r="H171" s="533">
        <v>102</v>
      </c>
      <c r="I171" s="533">
        <v>215</v>
      </c>
      <c r="J171" s="533">
        <v>277</v>
      </c>
      <c r="K171" s="533">
        <v>258</v>
      </c>
      <c r="L171" s="533">
        <v>3423</v>
      </c>
      <c r="M171" s="585" t="s">
        <v>232</v>
      </c>
      <c r="N171" s="586" t="s">
        <v>4</v>
      </c>
      <c r="O171" s="1382"/>
      <c r="P171" s="969"/>
      <c r="Q171" s="1674"/>
      <c r="R171" s="1353"/>
    </row>
    <row r="172" spans="1:20" s="15" customFormat="1" ht="18" customHeight="1">
      <c r="A172" s="1575"/>
      <c r="B172" s="1674"/>
      <c r="C172" s="969"/>
      <c r="D172" s="963"/>
      <c r="E172" s="536" t="s">
        <v>2</v>
      </c>
      <c r="F172" s="533">
        <v>8871</v>
      </c>
      <c r="G172" s="533">
        <v>193</v>
      </c>
      <c r="H172" s="533">
        <v>189</v>
      </c>
      <c r="I172" s="533">
        <v>335</v>
      </c>
      <c r="J172" s="533">
        <v>429</v>
      </c>
      <c r="K172" s="533">
        <v>416</v>
      </c>
      <c r="L172" s="533">
        <v>7309</v>
      </c>
      <c r="M172" s="585" t="s">
        <v>232</v>
      </c>
      <c r="N172" s="586" t="s">
        <v>18</v>
      </c>
      <c r="O172" s="1384"/>
      <c r="P172" s="969"/>
      <c r="Q172" s="1674"/>
      <c r="R172" s="1353"/>
    </row>
    <row r="173" spans="1:20" s="15" customFormat="1" ht="18" customHeight="1">
      <c r="A173" s="1575"/>
      <c r="B173" s="1674"/>
      <c r="C173" s="969"/>
      <c r="D173" s="1241" t="s">
        <v>387</v>
      </c>
      <c r="E173" s="537" t="s">
        <v>23</v>
      </c>
      <c r="F173" s="538">
        <v>5817</v>
      </c>
      <c r="G173" s="538">
        <v>165</v>
      </c>
      <c r="H173" s="538">
        <v>162</v>
      </c>
      <c r="I173" s="538">
        <v>216</v>
      </c>
      <c r="J173" s="538">
        <v>231</v>
      </c>
      <c r="K173" s="538">
        <v>220</v>
      </c>
      <c r="L173" s="538">
        <v>4823</v>
      </c>
      <c r="M173" s="587" t="s">
        <v>232</v>
      </c>
      <c r="N173" s="588" t="s">
        <v>3</v>
      </c>
      <c r="O173" s="1241" t="s">
        <v>225</v>
      </c>
      <c r="P173" s="969"/>
      <c r="Q173" s="1674"/>
      <c r="R173" s="1353"/>
    </row>
    <row r="174" spans="1:20" s="15" customFormat="1" ht="18" customHeight="1">
      <c r="A174" s="1575"/>
      <c r="B174" s="1674"/>
      <c r="C174" s="969"/>
      <c r="D174" s="969"/>
      <c r="E174" s="537" t="s">
        <v>24</v>
      </c>
      <c r="F174" s="538">
        <v>5810</v>
      </c>
      <c r="G174" s="538">
        <v>191</v>
      </c>
      <c r="H174" s="538">
        <v>214</v>
      </c>
      <c r="I174" s="538">
        <v>336</v>
      </c>
      <c r="J174" s="538">
        <v>404</v>
      </c>
      <c r="K174" s="538">
        <v>359</v>
      </c>
      <c r="L174" s="538">
        <v>4306</v>
      </c>
      <c r="M174" s="587" t="s">
        <v>232</v>
      </c>
      <c r="N174" s="588" t="s">
        <v>4</v>
      </c>
      <c r="O174" s="969"/>
      <c r="P174" s="969"/>
      <c r="Q174" s="1674"/>
      <c r="R174" s="1353"/>
    </row>
    <row r="175" spans="1:20" s="15" customFormat="1" ht="18" customHeight="1">
      <c r="A175" s="1575"/>
      <c r="B175" s="1674"/>
      <c r="C175" s="960"/>
      <c r="D175" s="960"/>
      <c r="E175" s="537" t="s">
        <v>2</v>
      </c>
      <c r="F175" s="538">
        <v>11627</v>
      </c>
      <c r="G175" s="538">
        <v>356</v>
      </c>
      <c r="H175" s="538">
        <v>376</v>
      </c>
      <c r="I175" s="538">
        <v>552</v>
      </c>
      <c r="J175" s="538">
        <v>635</v>
      </c>
      <c r="K175" s="538">
        <v>579</v>
      </c>
      <c r="L175" s="538">
        <v>9129</v>
      </c>
      <c r="M175" s="587" t="s">
        <v>232</v>
      </c>
      <c r="N175" s="588" t="s">
        <v>18</v>
      </c>
      <c r="O175" s="960"/>
      <c r="P175" s="960"/>
      <c r="Q175" s="1674"/>
      <c r="R175" s="1353"/>
    </row>
    <row r="176" spans="1:20" s="15" customFormat="1" ht="18" customHeight="1">
      <c r="A176" s="1575"/>
      <c r="B176" s="1674"/>
      <c r="C176" s="1234" t="s">
        <v>388</v>
      </c>
      <c r="D176" s="1235"/>
      <c r="E176" s="536" t="s">
        <v>23</v>
      </c>
      <c r="F176" s="533">
        <v>7595</v>
      </c>
      <c r="G176" s="533">
        <v>69</v>
      </c>
      <c r="H176" s="533">
        <v>41</v>
      </c>
      <c r="I176" s="533">
        <v>127</v>
      </c>
      <c r="J176" s="533">
        <v>235</v>
      </c>
      <c r="K176" s="533">
        <v>278</v>
      </c>
      <c r="L176" s="533">
        <v>6845</v>
      </c>
      <c r="M176" s="585" t="s">
        <v>232</v>
      </c>
      <c r="N176" s="586" t="s">
        <v>3</v>
      </c>
      <c r="O176" s="1648" t="s">
        <v>123</v>
      </c>
      <c r="P176" s="1649"/>
      <c r="Q176" s="1674"/>
      <c r="R176" s="1353"/>
    </row>
    <row r="177" spans="1:18" s="15" customFormat="1" ht="18" customHeight="1">
      <c r="A177" s="1575"/>
      <c r="B177" s="1674"/>
      <c r="C177" s="1234"/>
      <c r="D177" s="1235"/>
      <c r="E177" s="536" t="s">
        <v>24</v>
      </c>
      <c r="F177" s="533">
        <v>7274</v>
      </c>
      <c r="G177" s="533">
        <v>100</v>
      </c>
      <c r="H177" s="533">
        <v>52</v>
      </c>
      <c r="I177" s="533">
        <v>272</v>
      </c>
      <c r="J177" s="533">
        <v>387</v>
      </c>
      <c r="K177" s="533">
        <v>440</v>
      </c>
      <c r="L177" s="533">
        <v>6023</v>
      </c>
      <c r="M177" s="585" t="s">
        <v>232</v>
      </c>
      <c r="N177" s="586" t="s">
        <v>4</v>
      </c>
      <c r="O177" s="1234"/>
      <c r="P177" s="1235"/>
      <c r="Q177" s="1674"/>
      <c r="R177" s="1353"/>
    </row>
    <row r="178" spans="1:18" s="15" customFormat="1" ht="18" customHeight="1">
      <c r="A178" s="1575"/>
      <c r="B178" s="1674"/>
      <c r="C178" s="985"/>
      <c r="D178" s="986"/>
      <c r="E178" s="536" t="s">
        <v>2</v>
      </c>
      <c r="F178" s="533">
        <v>14869</v>
      </c>
      <c r="G178" s="533">
        <v>169</v>
      </c>
      <c r="H178" s="533">
        <v>93</v>
      </c>
      <c r="I178" s="533">
        <v>399</v>
      </c>
      <c r="J178" s="533">
        <v>622</v>
      </c>
      <c r="K178" s="533">
        <v>718</v>
      </c>
      <c r="L178" s="533">
        <v>12868</v>
      </c>
      <c r="M178" s="585" t="s">
        <v>232</v>
      </c>
      <c r="N178" s="586" t="s">
        <v>18</v>
      </c>
      <c r="O178" s="985"/>
      <c r="P178" s="986"/>
      <c r="Q178" s="1674"/>
      <c r="R178" s="1353"/>
    </row>
    <row r="179" spans="1:18" s="15" customFormat="1" ht="18" customHeight="1">
      <c r="A179" s="1575"/>
      <c r="B179" s="1674"/>
      <c r="C179" s="1231" t="s">
        <v>389</v>
      </c>
      <c r="D179" s="1398"/>
      <c r="E179" s="540" t="s">
        <v>23</v>
      </c>
      <c r="F179" s="541">
        <v>133125</v>
      </c>
      <c r="G179" s="541">
        <v>6731</v>
      </c>
      <c r="H179" s="541">
        <v>603</v>
      </c>
      <c r="I179" s="541">
        <v>7765</v>
      </c>
      <c r="J179" s="541">
        <v>17710</v>
      </c>
      <c r="K179" s="541">
        <v>20303</v>
      </c>
      <c r="L179" s="541">
        <v>80013</v>
      </c>
      <c r="M179" s="589" t="s">
        <v>232</v>
      </c>
      <c r="N179" s="590" t="s">
        <v>3</v>
      </c>
      <c r="O179" s="1643" t="s">
        <v>379</v>
      </c>
      <c r="P179" s="1644"/>
      <c r="Q179" s="1674"/>
      <c r="R179" s="1353"/>
    </row>
    <row r="180" spans="1:18" s="15" customFormat="1" ht="18" customHeight="1">
      <c r="A180" s="1575"/>
      <c r="B180" s="1674"/>
      <c r="C180" s="1232"/>
      <c r="D180" s="1233"/>
      <c r="E180" s="540" t="s">
        <v>24</v>
      </c>
      <c r="F180" s="541">
        <v>138737</v>
      </c>
      <c r="G180" s="541">
        <v>7134</v>
      </c>
      <c r="H180" s="541">
        <v>1147</v>
      </c>
      <c r="I180" s="541">
        <v>11581</v>
      </c>
      <c r="J180" s="541">
        <v>19388</v>
      </c>
      <c r="K180" s="541">
        <v>21066</v>
      </c>
      <c r="L180" s="541">
        <v>78421</v>
      </c>
      <c r="M180" s="589" t="s">
        <v>232</v>
      </c>
      <c r="N180" s="590" t="s">
        <v>4</v>
      </c>
      <c r="O180" s="1644"/>
      <c r="P180" s="1644"/>
      <c r="Q180" s="1674"/>
      <c r="R180" s="1353"/>
    </row>
    <row r="181" spans="1:18" s="15" customFormat="1" ht="18" customHeight="1" thickBot="1">
      <c r="A181" s="1575"/>
      <c r="B181" s="1674"/>
      <c r="C181" s="1232"/>
      <c r="D181" s="1233"/>
      <c r="E181" s="414" t="s">
        <v>2</v>
      </c>
      <c r="F181" s="399">
        <v>271862</v>
      </c>
      <c r="G181" s="399">
        <v>13865</v>
      </c>
      <c r="H181" s="399">
        <v>1750</v>
      </c>
      <c r="I181" s="399">
        <v>19346</v>
      </c>
      <c r="J181" s="399">
        <v>37098</v>
      </c>
      <c r="K181" s="399">
        <v>41369</v>
      </c>
      <c r="L181" s="399">
        <v>158434</v>
      </c>
      <c r="M181" s="502" t="s">
        <v>232</v>
      </c>
      <c r="N181" s="462" t="s">
        <v>18</v>
      </c>
      <c r="O181" s="1341"/>
      <c r="P181" s="1341"/>
      <c r="Q181" s="1674"/>
      <c r="R181" s="1353"/>
    </row>
    <row r="182" spans="1:18" s="15" customFormat="1" ht="18" customHeight="1">
      <c r="A182" s="1575"/>
      <c r="B182" s="1674"/>
      <c r="C182" s="1031" t="s">
        <v>398</v>
      </c>
      <c r="D182" s="1343"/>
      <c r="E182" s="564" t="s">
        <v>23</v>
      </c>
      <c r="F182" s="569">
        <v>283</v>
      </c>
      <c r="G182" s="569">
        <v>17</v>
      </c>
      <c r="H182" s="569">
        <v>2</v>
      </c>
      <c r="I182" s="569">
        <v>13</v>
      </c>
      <c r="J182" s="569">
        <v>36</v>
      </c>
      <c r="K182" s="569">
        <v>30</v>
      </c>
      <c r="L182" s="569">
        <v>185</v>
      </c>
      <c r="M182" s="468" t="s">
        <v>232</v>
      </c>
      <c r="N182" s="610" t="s">
        <v>3</v>
      </c>
      <c r="O182" s="1385" t="s">
        <v>29</v>
      </c>
      <c r="P182" s="1385"/>
      <c r="Q182" s="1674"/>
      <c r="R182" s="1353"/>
    </row>
    <row r="183" spans="1:18" s="15" customFormat="1" ht="18" customHeight="1">
      <c r="A183" s="1575"/>
      <c r="B183" s="1674"/>
      <c r="C183" s="1344"/>
      <c r="D183" s="1214"/>
      <c r="E183" s="543" t="s">
        <v>24</v>
      </c>
      <c r="F183" s="522">
        <v>236</v>
      </c>
      <c r="G183" s="522">
        <v>11</v>
      </c>
      <c r="H183" s="522">
        <v>3</v>
      </c>
      <c r="I183" s="522">
        <v>22</v>
      </c>
      <c r="J183" s="522">
        <v>30</v>
      </c>
      <c r="K183" s="522">
        <v>30</v>
      </c>
      <c r="L183" s="522">
        <v>140</v>
      </c>
      <c r="M183" s="523" t="s">
        <v>232</v>
      </c>
      <c r="N183" s="591" t="s">
        <v>4</v>
      </c>
      <c r="O183" s="1630"/>
      <c r="P183" s="1630"/>
      <c r="Q183" s="1674"/>
      <c r="R183" s="1353"/>
    </row>
    <row r="184" spans="1:18" s="15" customFormat="1" ht="18" customHeight="1" thickBot="1">
      <c r="A184" s="1575"/>
      <c r="B184" s="1675"/>
      <c r="C184" s="1035"/>
      <c r="D184" s="1345"/>
      <c r="E184" s="545" t="s">
        <v>2</v>
      </c>
      <c r="F184" s="546">
        <v>519</v>
      </c>
      <c r="G184" s="546">
        <v>28</v>
      </c>
      <c r="H184" s="546">
        <v>5</v>
      </c>
      <c r="I184" s="546">
        <v>35</v>
      </c>
      <c r="J184" s="546">
        <v>66</v>
      </c>
      <c r="K184" s="546">
        <v>60</v>
      </c>
      <c r="L184" s="546">
        <v>325</v>
      </c>
      <c r="M184" s="594" t="s">
        <v>232</v>
      </c>
      <c r="N184" s="595" t="s">
        <v>18</v>
      </c>
      <c r="O184" s="1631"/>
      <c r="P184" s="1631"/>
      <c r="Q184" s="1674"/>
      <c r="R184" s="1353"/>
    </row>
    <row r="185" spans="1:18" s="15" customFormat="1" ht="18" customHeight="1">
      <c r="A185" s="1575"/>
      <c r="B185" s="1396" t="s">
        <v>375</v>
      </c>
      <c r="C185" s="1512" t="s">
        <v>407</v>
      </c>
      <c r="D185" s="1513"/>
      <c r="E185" s="228" t="s">
        <v>23</v>
      </c>
      <c r="F185" s="402">
        <v>498</v>
      </c>
      <c r="G185" s="402">
        <v>124</v>
      </c>
      <c r="H185" s="402">
        <v>31</v>
      </c>
      <c r="I185" s="402">
        <v>44</v>
      </c>
      <c r="J185" s="402">
        <v>47</v>
      </c>
      <c r="K185" s="402">
        <v>35</v>
      </c>
      <c r="L185" s="402">
        <v>217</v>
      </c>
      <c r="M185" s="355" t="s">
        <v>232</v>
      </c>
      <c r="N185" s="611" t="s">
        <v>3</v>
      </c>
      <c r="O185" s="1693" t="s">
        <v>18</v>
      </c>
      <c r="P185" s="1694"/>
      <c r="Q185" s="1690" t="s">
        <v>29</v>
      </c>
      <c r="R185" s="1353"/>
    </row>
    <row r="186" spans="1:18" s="15" customFormat="1" ht="18" customHeight="1">
      <c r="A186" s="1575"/>
      <c r="B186" s="1396"/>
      <c r="C186" s="1512"/>
      <c r="D186" s="1513"/>
      <c r="E186" s="536" t="s">
        <v>24</v>
      </c>
      <c r="F186" s="533">
        <v>375</v>
      </c>
      <c r="G186" s="533">
        <v>119</v>
      </c>
      <c r="H186" s="533">
        <v>36</v>
      </c>
      <c r="I186" s="533">
        <v>40</v>
      </c>
      <c r="J186" s="533">
        <v>34</v>
      </c>
      <c r="K186" s="533">
        <v>35</v>
      </c>
      <c r="L186" s="533">
        <v>111</v>
      </c>
      <c r="M186" s="585" t="s">
        <v>232</v>
      </c>
      <c r="N186" s="592" t="s">
        <v>4</v>
      </c>
      <c r="O186" s="1693"/>
      <c r="P186" s="1694"/>
      <c r="Q186" s="1396"/>
      <c r="R186" s="1353"/>
    </row>
    <row r="187" spans="1:18" s="15" customFormat="1" ht="18" customHeight="1">
      <c r="A187" s="1575"/>
      <c r="B187" s="1396"/>
      <c r="C187" s="1512"/>
      <c r="D187" s="1513"/>
      <c r="E187" s="536" t="s">
        <v>2</v>
      </c>
      <c r="F187" s="533">
        <v>873</v>
      </c>
      <c r="G187" s="533">
        <v>243</v>
      </c>
      <c r="H187" s="533">
        <v>67</v>
      </c>
      <c r="I187" s="533">
        <v>84</v>
      </c>
      <c r="J187" s="533">
        <v>81</v>
      </c>
      <c r="K187" s="533">
        <v>70</v>
      </c>
      <c r="L187" s="533">
        <v>328</v>
      </c>
      <c r="M187" s="585" t="s">
        <v>232</v>
      </c>
      <c r="N187" s="592" t="s">
        <v>18</v>
      </c>
      <c r="O187" s="1693"/>
      <c r="P187" s="1694"/>
      <c r="Q187" s="1396"/>
      <c r="R187" s="1353"/>
    </row>
    <row r="188" spans="1:18" s="15" customFormat="1" ht="18" customHeight="1">
      <c r="A188" s="1575"/>
      <c r="B188" s="1396"/>
      <c r="C188" s="1241" t="s">
        <v>22</v>
      </c>
      <c r="D188" s="1260" t="s">
        <v>385</v>
      </c>
      <c r="E188" s="536" t="s">
        <v>23</v>
      </c>
      <c r="F188" s="533">
        <v>6</v>
      </c>
      <c r="G188" s="533">
        <v>2</v>
      </c>
      <c r="H188" s="533">
        <v>0</v>
      </c>
      <c r="I188" s="533">
        <v>2</v>
      </c>
      <c r="J188" s="533">
        <v>0</v>
      </c>
      <c r="K188" s="533">
        <v>0</v>
      </c>
      <c r="L188" s="533">
        <v>2</v>
      </c>
      <c r="M188" s="585" t="s">
        <v>232</v>
      </c>
      <c r="N188" s="586" t="s">
        <v>3</v>
      </c>
      <c r="O188" s="1381" t="s">
        <v>142</v>
      </c>
      <c r="P188" s="1241" t="s">
        <v>118</v>
      </c>
      <c r="Q188" s="1396"/>
      <c r="R188" s="1353"/>
    </row>
    <row r="189" spans="1:18" s="15" customFormat="1" ht="18" customHeight="1">
      <c r="A189" s="1575"/>
      <c r="B189" s="1396"/>
      <c r="C189" s="969"/>
      <c r="D189" s="976"/>
      <c r="E189" s="536" t="s">
        <v>24</v>
      </c>
      <c r="F189" s="533">
        <v>6</v>
      </c>
      <c r="G189" s="533">
        <v>3</v>
      </c>
      <c r="H189" s="533">
        <v>1</v>
      </c>
      <c r="I189" s="533">
        <v>1</v>
      </c>
      <c r="J189" s="533">
        <v>0</v>
      </c>
      <c r="K189" s="533">
        <v>0</v>
      </c>
      <c r="L189" s="533">
        <v>1</v>
      </c>
      <c r="M189" s="585" t="s">
        <v>232</v>
      </c>
      <c r="N189" s="586" t="s">
        <v>4</v>
      </c>
      <c r="O189" s="1382"/>
      <c r="P189" s="969"/>
      <c r="Q189" s="1396"/>
      <c r="R189" s="1353"/>
    </row>
    <row r="190" spans="1:18" s="15" customFormat="1" ht="18" customHeight="1">
      <c r="A190" s="1575"/>
      <c r="B190" s="1396"/>
      <c r="C190" s="969"/>
      <c r="D190" s="963"/>
      <c r="E190" s="536" t="s">
        <v>2</v>
      </c>
      <c r="F190" s="533">
        <v>12</v>
      </c>
      <c r="G190" s="533">
        <v>5</v>
      </c>
      <c r="H190" s="533">
        <v>1</v>
      </c>
      <c r="I190" s="533">
        <v>3</v>
      </c>
      <c r="J190" s="533">
        <v>0</v>
      </c>
      <c r="K190" s="533">
        <v>0</v>
      </c>
      <c r="L190" s="533">
        <v>3</v>
      </c>
      <c r="M190" s="585" t="s">
        <v>232</v>
      </c>
      <c r="N190" s="586" t="s">
        <v>18</v>
      </c>
      <c r="O190" s="1383"/>
      <c r="P190" s="969"/>
      <c r="Q190" s="1396"/>
      <c r="R190" s="1353"/>
    </row>
    <row r="191" spans="1:18" s="15" customFormat="1" ht="18" customHeight="1">
      <c r="A191" s="1575"/>
      <c r="B191" s="1396"/>
      <c r="C191" s="969"/>
      <c r="D191" s="1260" t="s">
        <v>386</v>
      </c>
      <c r="E191" s="536" t="s">
        <v>23</v>
      </c>
      <c r="F191" s="533">
        <v>12</v>
      </c>
      <c r="G191" s="533">
        <v>1</v>
      </c>
      <c r="H191" s="533">
        <v>0</v>
      </c>
      <c r="I191" s="533">
        <v>1</v>
      </c>
      <c r="J191" s="533">
        <v>0</v>
      </c>
      <c r="K191" s="533">
        <v>0</v>
      </c>
      <c r="L191" s="533">
        <v>10</v>
      </c>
      <c r="M191" s="585" t="s">
        <v>232</v>
      </c>
      <c r="N191" s="586" t="s">
        <v>3</v>
      </c>
      <c r="O191" s="1381" t="s">
        <v>143</v>
      </c>
      <c r="P191" s="969"/>
      <c r="Q191" s="1396"/>
      <c r="R191" s="1353"/>
    </row>
    <row r="192" spans="1:18" s="15" customFormat="1" ht="18" customHeight="1">
      <c r="A192" s="1575"/>
      <c r="B192" s="1396"/>
      <c r="C192" s="969"/>
      <c r="D192" s="976"/>
      <c r="E192" s="536" t="s">
        <v>24</v>
      </c>
      <c r="F192" s="533">
        <v>8</v>
      </c>
      <c r="G192" s="533">
        <v>4</v>
      </c>
      <c r="H192" s="533">
        <v>0</v>
      </c>
      <c r="I192" s="533">
        <v>0</v>
      </c>
      <c r="J192" s="533">
        <v>0</v>
      </c>
      <c r="K192" s="533">
        <v>1</v>
      </c>
      <c r="L192" s="533">
        <v>3</v>
      </c>
      <c r="M192" s="585" t="s">
        <v>232</v>
      </c>
      <c r="N192" s="586" t="s">
        <v>4</v>
      </c>
      <c r="O192" s="1382"/>
      <c r="P192" s="969"/>
      <c r="Q192" s="1396"/>
      <c r="R192" s="1353"/>
    </row>
    <row r="193" spans="1:18" s="15" customFormat="1" ht="18" customHeight="1">
      <c r="A193" s="1575"/>
      <c r="B193" s="1396"/>
      <c r="C193" s="969"/>
      <c r="D193" s="963"/>
      <c r="E193" s="536" t="s">
        <v>2</v>
      </c>
      <c r="F193" s="533">
        <v>20</v>
      </c>
      <c r="G193" s="533">
        <v>5</v>
      </c>
      <c r="H193" s="533">
        <v>0</v>
      </c>
      <c r="I193" s="533">
        <v>1</v>
      </c>
      <c r="J193" s="533">
        <v>0</v>
      </c>
      <c r="K193" s="533">
        <v>1</v>
      </c>
      <c r="L193" s="533">
        <v>13</v>
      </c>
      <c r="M193" s="585" t="s">
        <v>232</v>
      </c>
      <c r="N193" s="586" t="s">
        <v>18</v>
      </c>
      <c r="O193" s="1384"/>
      <c r="P193" s="969"/>
      <c r="Q193" s="1396"/>
      <c r="R193" s="1353"/>
    </row>
    <row r="194" spans="1:18" s="15" customFormat="1" ht="18" customHeight="1">
      <c r="A194" s="1575"/>
      <c r="B194" s="1396"/>
      <c r="C194" s="969"/>
      <c r="D194" s="1241" t="s">
        <v>387</v>
      </c>
      <c r="E194" s="537" t="s">
        <v>23</v>
      </c>
      <c r="F194" s="538">
        <v>18</v>
      </c>
      <c r="G194" s="538">
        <v>3</v>
      </c>
      <c r="H194" s="538">
        <v>0</v>
      </c>
      <c r="I194" s="538">
        <v>3</v>
      </c>
      <c r="J194" s="538">
        <v>0</v>
      </c>
      <c r="K194" s="538">
        <v>0</v>
      </c>
      <c r="L194" s="538">
        <v>12</v>
      </c>
      <c r="M194" s="587" t="s">
        <v>232</v>
      </c>
      <c r="N194" s="588" t="s">
        <v>3</v>
      </c>
      <c r="O194" s="1241" t="s">
        <v>225</v>
      </c>
      <c r="P194" s="969"/>
      <c r="Q194" s="1396"/>
      <c r="R194" s="1353"/>
    </row>
    <row r="195" spans="1:18" s="15" customFormat="1" ht="18" customHeight="1">
      <c r="A195" s="1575"/>
      <c r="B195" s="1396"/>
      <c r="C195" s="969"/>
      <c r="D195" s="969"/>
      <c r="E195" s="537" t="s">
        <v>24</v>
      </c>
      <c r="F195" s="538">
        <v>14</v>
      </c>
      <c r="G195" s="538">
        <v>7</v>
      </c>
      <c r="H195" s="538">
        <v>1</v>
      </c>
      <c r="I195" s="538">
        <v>1</v>
      </c>
      <c r="J195" s="538">
        <v>0</v>
      </c>
      <c r="K195" s="538">
        <v>1</v>
      </c>
      <c r="L195" s="538">
        <v>4</v>
      </c>
      <c r="M195" s="587" t="s">
        <v>232</v>
      </c>
      <c r="N195" s="588" t="s">
        <v>4</v>
      </c>
      <c r="O195" s="969"/>
      <c r="P195" s="969"/>
      <c r="Q195" s="1396"/>
      <c r="R195" s="1353"/>
    </row>
    <row r="196" spans="1:18" s="15" customFormat="1" ht="18" customHeight="1">
      <c r="A196" s="1575"/>
      <c r="B196" s="1396"/>
      <c r="C196" s="960"/>
      <c r="D196" s="960"/>
      <c r="E196" s="537" t="s">
        <v>2</v>
      </c>
      <c r="F196" s="538">
        <v>32</v>
      </c>
      <c r="G196" s="538">
        <v>10</v>
      </c>
      <c r="H196" s="538">
        <v>1</v>
      </c>
      <c r="I196" s="538">
        <v>4</v>
      </c>
      <c r="J196" s="538">
        <v>0</v>
      </c>
      <c r="K196" s="538">
        <v>1</v>
      </c>
      <c r="L196" s="538">
        <v>16</v>
      </c>
      <c r="M196" s="587" t="s">
        <v>232</v>
      </c>
      <c r="N196" s="588" t="s">
        <v>18</v>
      </c>
      <c r="O196" s="960"/>
      <c r="P196" s="960"/>
      <c r="Q196" s="1396"/>
      <c r="R196" s="1353"/>
    </row>
    <row r="197" spans="1:18" s="15" customFormat="1" ht="18" customHeight="1">
      <c r="A197" s="1575"/>
      <c r="B197" s="1396"/>
      <c r="C197" s="1234" t="s">
        <v>388</v>
      </c>
      <c r="D197" s="1235"/>
      <c r="E197" s="536" t="s">
        <v>23</v>
      </c>
      <c r="F197" s="533">
        <v>19</v>
      </c>
      <c r="G197" s="533">
        <v>0</v>
      </c>
      <c r="H197" s="533">
        <v>0</v>
      </c>
      <c r="I197" s="533">
        <v>0</v>
      </c>
      <c r="J197" s="533">
        <v>0</v>
      </c>
      <c r="K197" s="533">
        <v>1</v>
      </c>
      <c r="L197" s="533">
        <v>18</v>
      </c>
      <c r="M197" s="585" t="s">
        <v>232</v>
      </c>
      <c r="N197" s="586" t="s">
        <v>3</v>
      </c>
      <c r="O197" s="1234" t="s">
        <v>123</v>
      </c>
      <c r="P197" s="1235"/>
      <c r="Q197" s="1396"/>
      <c r="R197" s="1353"/>
    </row>
    <row r="198" spans="1:18" s="15" customFormat="1" ht="18" customHeight="1">
      <c r="A198" s="1575"/>
      <c r="B198" s="1396"/>
      <c r="C198" s="1234"/>
      <c r="D198" s="1235"/>
      <c r="E198" s="536" t="s">
        <v>24</v>
      </c>
      <c r="F198" s="533">
        <v>9</v>
      </c>
      <c r="G198" s="533">
        <v>3</v>
      </c>
      <c r="H198" s="533">
        <v>0</v>
      </c>
      <c r="I198" s="533">
        <v>0</v>
      </c>
      <c r="J198" s="533">
        <v>0</v>
      </c>
      <c r="K198" s="533">
        <v>0</v>
      </c>
      <c r="L198" s="533">
        <v>6</v>
      </c>
      <c r="M198" s="585" t="s">
        <v>232</v>
      </c>
      <c r="N198" s="586" t="s">
        <v>4</v>
      </c>
      <c r="O198" s="1234"/>
      <c r="P198" s="1235"/>
      <c r="Q198" s="1396"/>
      <c r="R198" s="1353"/>
    </row>
    <row r="199" spans="1:18" s="15" customFormat="1" ht="18" customHeight="1">
      <c r="A199" s="1575"/>
      <c r="B199" s="1396"/>
      <c r="C199" s="985"/>
      <c r="D199" s="986"/>
      <c r="E199" s="536" t="s">
        <v>2</v>
      </c>
      <c r="F199" s="533">
        <v>28</v>
      </c>
      <c r="G199" s="533">
        <v>3</v>
      </c>
      <c r="H199" s="533">
        <v>0</v>
      </c>
      <c r="I199" s="533">
        <v>0</v>
      </c>
      <c r="J199" s="533">
        <v>0</v>
      </c>
      <c r="K199" s="533">
        <v>1</v>
      </c>
      <c r="L199" s="533">
        <v>24</v>
      </c>
      <c r="M199" s="585" t="s">
        <v>232</v>
      </c>
      <c r="N199" s="586" t="s">
        <v>18</v>
      </c>
      <c r="O199" s="1234"/>
      <c r="P199" s="1235"/>
      <c r="Q199" s="1396"/>
      <c r="R199" s="1353"/>
    </row>
    <row r="200" spans="1:18" s="15" customFormat="1" ht="18" customHeight="1">
      <c r="A200" s="1575"/>
      <c r="B200" s="1396"/>
      <c r="C200" s="1231" t="s">
        <v>389</v>
      </c>
      <c r="D200" s="1398"/>
      <c r="E200" s="540" t="s">
        <v>23</v>
      </c>
      <c r="F200" s="541">
        <v>288</v>
      </c>
      <c r="G200" s="541">
        <v>100</v>
      </c>
      <c r="H200" s="541">
        <v>14</v>
      </c>
      <c r="I200" s="541">
        <v>17</v>
      </c>
      <c r="J200" s="541">
        <v>26</v>
      </c>
      <c r="K200" s="541">
        <v>18</v>
      </c>
      <c r="L200" s="541">
        <v>113</v>
      </c>
      <c r="M200" s="589" t="s">
        <v>232</v>
      </c>
      <c r="N200" s="590" t="s">
        <v>3</v>
      </c>
      <c r="O200" s="1643" t="s">
        <v>379</v>
      </c>
      <c r="P200" s="1644"/>
      <c r="Q200" s="1396"/>
      <c r="R200" s="1353"/>
    </row>
    <row r="201" spans="1:18" s="15" customFormat="1" ht="18" customHeight="1">
      <c r="A201" s="1575"/>
      <c r="B201" s="1396"/>
      <c r="C201" s="1232"/>
      <c r="D201" s="1233"/>
      <c r="E201" s="540" t="s">
        <v>24</v>
      </c>
      <c r="F201" s="541">
        <v>203</v>
      </c>
      <c r="G201" s="541">
        <v>81</v>
      </c>
      <c r="H201" s="541">
        <v>14</v>
      </c>
      <c r="I201" s="541">
        <v>23</v>
      </c>
      <c r="J201" s="541">
        <v>16</v>
      </c>
      <c r="K201" s="541">
        <v>24</v>
      </c>
      <c r="L201" s="541">
        <v>45</v>
      </c>
      <c r="M201" s="589" t="s">
        <v>232</v>
      </c>
      <c r="N201" s="590" t="s">
        <v>4</v>
      </c>
      <c r="O201" s="1644"/>
      <c r="P201" s="1644"/>
      <c r="Q201" s="1396"/>
      <c r="R201" s="1353"/>
    </row>
    <row r="202" spans="1:18" s="15" customFormat="1" ht="18" customHeight="1" thickBot="1">
      <c r="A202" s="1575"/>
      <c r="B202" s="1396"/>
      <c r="C202" s="1232"/>
      <c r="D202" s="1233"/>
      <c r="E202" s="414" t="s">
        <v>2</v>
      </c>
      <c r="F202" s="399">
        <v>491</v>
      </c>
      <c r="G202" s="399">
        <v>181</v>
      </c>
      <c r="H202" s="399">
        <v>28</v>
      </c>
      <c r="I202" s="399">
        <v>40</v>
      </c>
      <c r="J202" s="399">
        <v>42</v>
      </c>
      <c r="K202" s="399">
        <v>42</v>
      </c>
      <c r="L202" s="399">
        <v>158</v>
      </c>
      <c r="M202" s="502" t="s">
        <v>232</v>
      </c>
      <c r="N202" s="462" t="s">
        <v>18</v>
      </c>
      <c r="O202" s="1341"/>
      <c r="P202" s="1341"/>
      <c r="Q202" s="1396"/>
      <c r="R202" s="1353"/>
    </row>
    <row r="203" spans="1:18" s="15" customFormat="1" ht="18" customHeight="1">
      <c r="A203" s="1575"/>
      <c r="B203" s="1396"/>
      <c r="C203" s="1031" t="s">
        <v>398</v>
      </c>
      <c r="D203" s="1343"/>
      <c r="E203" s="564" t="s">
        <v>23</v>
      </c>
      <c r="F203" s="569">
        <v>173</v>
      </c>
      <c r="G203" s="569">
        <v>21</v>
      </c>
      <c r="H203" s="569">
        <v>17</v>
      </c>
      <c r="I203" s="569">
        <v>24</v>
      </c>
      <c r="J203" s="569">
        <v>21</v>
      </c>
      <c r="K203" s="569">
        <v>16</v>
      </c>
      <c r="L203" s="569">
        <v>74</v>
      </c>
      <c r="M203" s="468" t="s">
        <v>232</v>
      </c>
      <c r="N203" s="469" t="s">
        <v>3</v>
      </c>
      <c r="O203" s="1385" t="s">
        <v>29</v>
      </c>
      <c r="P203" s="1385"/>
      <c r="Q203" s="1396"/>
      <c r="R203" s="1353"/>
    </row>
    <row r="204" spans="1:18" s="15" customFormat="1" ht="18" customHeight="1">
      <c r="A204" s="1575"/>
      <c r="B204" s="1396"/>
      <c r="C204" s="1344"/>
      <c r="D204" s="1214"/>
      <c r="E204" s="543" t="s">
        <v>24</v>
      </c>
      <c r="F204" s="522">
        <v>149</v>
      </c>
      <c r="G204" s="522">
        <v>28</v>
      </c>
      <c r="H204" s="522">
        <v>21</v>
      </c>
      <c r="I204" s="522">
        <v>16</v>
      </c>
      <c r="J204" s="522">
        <v>18</v>
      </c>
      <c r="K204" s="522">
        <v>10</v>
      </c>
      <c r="L204" s="522">
        <v>56</v>
      </c>
      <c r="M204" s="523" t="s">
        <v>232</v>
      </c>
      <c r="N204" s="593" t="s">
        <v>4</v>
      </c>
      <c r="O204" s="1630"/>
      <c r="P204" s="1630"/>
      <c r="Q204" s="1396"/>
      <c r="R204" s="1353"/>
    </row>
    <row r="205" spans="1:18" s="15" customFormat="1" ht="18" customHeight="1" thickBot="1">
      <c r="A205" s="1576"/>
      <c r="B205" s="1397"/>
      <c r="C205" s="1035"/>
      <c r="D205" s="1345"/>
      <c r="E205" s="545" t="s">
        <v>2</v>
      </c>
      <c r="F205" s="546">
        <v>322</v>
      </c>
      <c r="G205" s="546">
        <v>49</v>
      </c>
      <c r="H205" s="546">
        <v>38</v>
      </c>
      <c r="I205" s="546">
        <v>40</v>
      </c>
      <c r="J205" s="546">
        <v>39</v>
      </c>
      <c r="K205" s="546">
        <v>26</v>
      </c>
      <c r="L205" s="546">
        <v>130</v>
      </c>
      <c r="M205" s="594" t="s">
        <v>232</v>
      </c>
      <c r="N205" s="560" t="s">
        <v>18</v>
      </c>
      <c r="O205" s="1631"/>
      <c r="P205" s="1631"/>
      <c r="Q205" s="1397"/>
      <c r="R205" s="1354"/>
    </row>
    <row r="206" spans="1:18" s="15" customFormat="1" ht="18" customHeight="1">
      <c r="A206" s="1595" t="s">
        <v>333</v>
      </c>
      <c r="B206" s="1598" t="s">
        <v>383</v>
      </c>
      <c r="C206" s="1599"/>
      <c r="D206" s="1600"/>
      <c r="E206" s="582" t="s">
        <v>23</v>
      </c>
      <c r="F206" s="677">
        <f>F209+F230+F251</f>
        <v>143275</v>
      </c>
      <c r="G206" s="677">
        <f t="shared" ref="G206:L206" si="6">G209+G230+G251</f>
        <v>22869</v>
      </c>
      <c r="H206" s="677">
        <f t="shared" si="6"/>
        <v>23326</v>
      </c>
      <c r="I206" s="677">
        <f t="shared" si="6"/>
        <v>20504</v>
      </c>
      <c r="J206" s="677">
        <f t="shared" si="6"/>
        <v>14598</v>
      </c>
      <c r="K206" s="677">
        <f t="shared" si="6"/>
        <v>12089</v>
      </c>
      <c r="L206" s="677">
        <f t="shared" si="6"/>
        <v>49889</v>
      </c>
      <c r="M206" s="583" t="s">
        <v>232</v>
      </c>
      <c r="N206" s="584" t="s">
        <v>3</v>
      </c>
      <c r="O206" s="1607"/>
      <c r="P206" s="1608"/>
      <c r="Q206" s="1609"/>
      <c r="R206" s="1615" t="s">
        <v>334</v>
      </c>
    </row>
    <row r="207" spans="1:18" s="15" customFormat="1" ht="18" customHeight="1">
      <c r="A207" s="1596"/>
      <c r="B207" s="1601"/>
      <c r="C207" s="1602"/>
      <c r="D207" s="1603"/>
      <c r="E207" s="576" t="s">
        <v>24</v>
      </c>
      <c r="F207" s="678">
        <f>F210+F231+F252</f>
        <v>143495</v>
      </c>
      <c r="G207" s="678">
        <f t="shared" ref="G207:L207" si="7">G210+G231+G252</f>
        <v>24146</v>
      </c>
      <c r="H207" s="678">
        <f t="shared" si="7"/>
        <v>24408</v>
      </c>
      <c r="I207" s="678">
        <f t="shared" si="7"/>
        <v>21161</v>
      </c>
      <c r="J207" s="678">
        <f t="shared" si="7"/>
        <v>15047</v>
      </c>
      <c r="K207" s="678">
        <f t="shared" si="7"/>
        <v>11839</v>
      </c>
      <c r="L207" s="678">
        <f t="shared" si="7"/>
        <v>46894</v>
      </c>
      <c r="M207" s="577" t="s">
        <v>232</v>
      </c>
      <c r="N207" s="578" t="s">
        <v>4</v>
      </c>
      <c r="O207" s="1610"/>
      <c r="P207" s="1611"/>
      <c r="Q207" s="1609"/>
      <c r="R207" s="1616"/>
    </row>
    <row r="208" spans="1:18" s="15" customFormat="1" ht="18" customHeight="1">
      <c r="A208" s="1596"/>
      <c r="B208" s="1604"/>
      <c r="C208" s="1605"/>
      <c r="D208" s="1606"/>
      <c r="E208" s="581" t="s">
        <v>2</v>
      </c>
      <c r="F208" s="678">
        <f>F211+F232+F253</f>
        <v>286770</v>
      </c>
      <c r="G208" s="678">
        <f t="shared" ref="G208:L208" si="8">G211+G232+G253</f>
        <v>47015</v>
      </c>
      <c r="H208" s="678">
        <f t="shared" si="8"/>
        <v>47734</v>
      </c>
      <c r="I208" s="678">
        <f t="shared" si="8"/>
        <v>41665</v>
      </c>
      <c r="J208" s="678">
        <f t="shared" si="8"/>
        <v>29645</v>
      </c>
      <c r="K208" s="678">
        <f t="shared" si="8"/>
        <v>23928</v>
      </c>
      <c r="L208" s="678">
        <f t="shared" si="8"/>
        <v>96783</v>
      </c>
      <c r="M208" s="577" t="s">
        <v>232</v>
      </c>
      <c r="N208" s="580" t="s">
        <v>18</v>
      </c>
      <c r="O208" s="1612"/>
      <c r="P208" s="1613"/>
      <c r="Q208" s="1614"/>
      <c r="R208" s="1616"/>
    </row>
    <row r="209" spans="1:24" s="15" customFormat="1" ht="18" customHeight="1">
      <c r="A209" s="1596"/>
      <c r="B209" s="1638" t="s">
        <v>25</v>
      </c>
      <c r="C209" s="1392" t="s">
        <v>432</v>
      </c>
      <c r="D209" s="1680"/>
      <c r="E209" s="508" t="s">
        <v>23</v>
      </c>
      <c r="F209" s="867">
        <v>64320</v>
      </c>
      <c r="G209" s="867">
        <v>18878</v>
      </c>
      <c r="H209" s="867">
        <v>22972</v>
      </c>
      <c r="I209" s="867">
        <v>16416</v>
      </c>
      <c r="J209" s="867">
        <v>4545</v>
      </c>
      <c r="K209" s="867">
        <v>766</v>
      </c>
      <c r="L209" s="867">
        <v>743</v>
      </c>
      <c r="M209" s="868" t="s">
        <v>232</v>
      </c>
      <c r="N209" s="869" t="s">
        <v>3</v>
      </c>
      <c r="O209" s="1392" t="s">
        <v>18</v>
      </c>
      <c r="P209" s="1393"/>
      <c r="Q209" s="1689" t="s">
        <v>27</v>
      </c>
      <c r="R209" s="1616"/>
    </row>
    <row r="210" spans="1:24" s="15" customFormat="1" ht="18" customHeight="1">
      <c r="A210" s="1596"/>
      <c r="B210" s="1638"/>
      <c r="C210" s="1392"/>
      <c r="D210" s="1680"/>
      <c r="E210" s="870" t="s">
        <v>24</v>
      </c>
      <c r="F210" s="867">
        <v>65934</v>
      </c>
      <c r="G210" s="867">
        <v>19885</v>
      </c>
      <c r="H210" s="867">
        <v>23796</v>
      </c>
      <c r="I210" s="867">
        <v>15345</v>
      </c>
      <c r="J210" s="867">
        <v>4666</v>
      </c>
      <c r="K210" s="867">
        <v>1124</v>
      </c>
      <c r="L210" s="867">
        <v>1118</v>
      </c>
      <c r="M210" s="868" t="s">
        <v>232</v>
      </c>
      <c r="N210" s="871" t="s">
        <v>4</v>
      </c>
      <c r="O210" s="1392"/>
      <c r="P210" s="1393"/>
      <c r="Q210" s="1638"/>
      <c r="R210" s="1616"/>
    </row>
    <row r="211" spans="1:24" s="15" customFormat="1" ht="18" customHeight="1">
      <c r="A211" s="1596"/>
      <c r="B211" s="1638"/>
      <c r="C211" s="1392"/>
      <c r="D211" s="1680"/>
      <c r="E211" s="870" t="s">
        <v>2</v>
      </c>
      <c r="F211" s="867">
        <v>130254</v>
      </c>
      <c r="G211" s="867">
        <v>38763</v>
      </c>
      <c r="H211" s="867">
        <v>46768</v>
      </c>
      <c r="I211" s="867">
        <v>31761</v>
      </c>
      <c r="J211" s="867">
        <v>9211</v>
      </c>
      <c r="K211" s="867">
        <v>1890</v>
      </c>
      <c r="L211" s="867">
        <v>1861</v>
      </c>
      <c r="M211" s="868" t="s">
        <v>232</v>
      </c>
      <c r="N211" s="871" t="s">
        <v>18</v>
      </c>
      <c r="O211" s="1676"/>
      <c r="P211" s="1677"/>
      <c r="Q211" s="1638"/>
      <c r="R211" s="1616"/>
    </row>
    <row r="212" spans="1:24" s="15" customFormat="1" ht="18" customHeight="1">
      <c r="A212" s="1596"/>
      <c r="B212" s="1638"/>
      <c r="C212" s="1241" t="s">
        <v>22</v>
      </c>
      <c r="D212" s="1260" t="s">
        <v>385</v>
      </c>
      <c r="E212" s="536" t="s">
        <v>23</v>
      </c>
      <c r="F212" s="533">
        <v>105</v>
      </c>
      <c r="G212" s="533">
        <v>37</v>
      </c>
      <c r="H212" s="533">
        <v>45</v>
      </c>
      <c r="I212" s="533">
        <v>20</v>
      </c>
      <c r="J212" s="533">
        <v>3</v>
      </c>
      <c r="K212" s="533">
        <v>0</v>
      </c>
      <c r="L212" s="533">
        <v>0</v>
      </c>
      <c r="M212" s="585" t="s">
        <v>232</v>
      </c>
      <c r="N212" s="586" t="s">
        <v>3</v>
      </c>
      <c r="O212" s="1647" t="s">
        <v>142</v>
      </c>
      <c r="P212" s="1241" t="s">
        <v>118</v>
      </c>
      <c r="Q212" s="1638"/>
      <c r="R212" s="1616"/>
    </row>
    <row r="213" spans="1:24" ht="18.75" customHeight="1">
      <c r="A213" s="1596"/>
      <c r="B213" s="1638"/>
      <c r="C213" s="969"/>
      <c r="D213" s="976"/>
      <c r="E213" s="536" t="s">
        <v>24</v>
      </c>
      <c r="F213" s="533">
        <v>116</v>
      </c>
      <c r="G213" s="533">
        <v>37</v>
      </c>
      <c r="H213" s="533">
        <v>49</v>
      </c>
      <c r="I213" s="533">
        <v>19</v>
      </c>
      <c r="J213" s="533">
        <v>9</v>
      </c>
      <c r="K213" s="533">
        <v>0</v>
      </c>
      <c r="L213" s="533">
        <v>2</v>
      </c>
      <c r="M213" s="585" t="s">
        <v>232</v>
      </c>
      <c r="N213" s="586" t="s">
        <v>4</v>
      </c>
      <c r="O213" s="1382"/>
      <c r="P213" s="969"/>
      <c r="Q213" s="1638"/>
      <c r="R213" s="1616"/>
      <c r="S213" s="2"/>
      <c r="T213" s="2"/>
      <c r="U213" s="28"/>
      <c r="V213" s="28"/>
      <c r="W213" s="28"/>
      <c r="X213" s="28"/>
    </row>
    <row r="214" spans="1:24" ht="18" customHeight="1">
      <c r="A214" s="1596"/>
      <c r="B214" s="1638"/>
      <c r="C214" s="969"/>
      <c r="D214" s="963"/>
      <c r="E214" s="536" t="s">
        <v>2</v>
      </c>
      <c r="F214" s="533">
        <v>221</v>
      </c>
      <c r="G214" s="533">
        <v>74</v>
      </c>
      <c r="H214" s="533">
        <v>94</v>
      </c>
      <c r="I214" s="533">
        <v>39</v>
      </c>
      <c r="J214" s="533">
        <v>12</v>
      </c>
      <c r="K214" s="533">
        <v>0</v>
      </c>
      <c r="L214" s="533">
        <v>2</v>
      </c>
      <c r="M214" s="585" t="s">
        <v>232</v>
      </c>
      <c r="N214" s="586" t="s">
        <v>18</v>
      </c>
      <c r="O214" s="1383"/>
      <c r="P214" s="969"/>
      <c r="Q214" s="1638"/>
      <c r="R214" s="1616"/>
      <c r="S214" s="2"/>
      <c r="T214" s="2"/>
      <c r="U214" s="28"/>
      <c r="V214" s="28"/>
      <c r="W214" s="28"/>
      <c r="X214" s="28"/>
    </row>
    <row r="215" spans="1:24" ht="18" customHeight="1">
      <c r="A215" s="1596"/>
      <c r="B215" s="1638"/>
      <c r="C215" s="969"/>
      <c r="D215" s="1260" t="s">
        <v>386</v>
      </c>
      <c r="E215" s="536" t="s">
        <v>23</v>
      </c>
      <c r="F215" s="533">
        <v>377</v>
      </c>
      <c r="G215" s="533">
        <v>111</v>
      </c>
      <c r="H215" s="533">
        <v>161</v>
      </c>
      <c r="I215" s="533">
        <v>79</v>
      </c>
      <c r="J215" s="533">
        <v>17</v>
      </c>
      <c r="K215" s="533">
        <v>3</v>
      </c>
      <c r="L215" s="533">
        <v>6</v>
      </c>
      <c r="M215" s="585" t="s">
        <v>232</v>
      </c>
      <c r="N215" s="586" t="s">
        <v>3</v>
      </c>
      <c r="O215" s="1381" t="s">
        <v>143</v>
      </c>
      <c r="P215" s="969"/>
      <c r="Q215" s="1638"/>
      <c r="R215" s="1616"/>
      <c r="S215" s="2"/>
      <c r="T215" s="2"/>
      <c r="U215" s="28"/>
      <c r="V215" s="28"/>
      <c r="W215" s="28"/>
      <c r="X215" s="28"/>
    </row>
    <row r="216" spans="1:24" ht="18" customHeight="1">
      <c r="A216" s="1596"/>
      <c r="B216" s="1638"/>
      <c r="C216" s="969"/>
      <c r="D216" s="976"/>
      <c r="E216" s="536" t="s">
        <v>24</v>
      </c>
      <c r="F216" s="533">
        <v>628</v>
      </c>
      <c r="G216" s="533">
        <v>181</v>
      </c>
      <c r="H216" s="533">
        <v>240</v>
      </c>
      <c r="I216" s="533">
        <v>160</v>
      </c>
      <c r="J216" s="533">
        <v>26</v>
      </c>
      <c r="K216" s="533">
        <v>7</v>
      </c>
      <c r="L216" s="533">
        <v>14</v>
      </c>
      <c r="M216" s="585" t="s">
        <v>232</v>
      </c>
      <c r="N216" s="586" t="s">
        <v>4</v>
      </c>
      <c r="O216" s="1382"/>
      <c r="P216" s="969"/>
      <c r="Q216" s="1638"/>
      <c r="R216" s="1616"/>
    </row>
    <row r="217" spans="1:24" ht="18" customHeight="1">
      <c r="A217" s="1596"/>
      <c r="B217" s="1638"/>
      <c r="C217" s="969"/>
      <c r="D217" s="963"/>
      <c r="E217" s="536" t="s">
        <v>2</v>
      </c>
      <c r="F217" s="533">
        <v>1005</v>
      </c>
      <c r="G217" s="533">
        <v>292</v>
      </c>
      <c r="H217" s="533">
        <v>401</v>
      </c>
      <c r="I217" s="533">
        <v>239</v>
      </c>
      <c r="J217" s="533">
        <v>43</v>
      </c>
      <c r="K217" s="533">
        <v>10</v>
      </c>
      <c r="L217" s="533">
        <v>20</v>
      </c>
      <c r="M217" s="585" t="s">
        <v>232</v>
      </c>
      <c r="N217" s="586" t="s">
        <v>18</v>
      </c>
      <c r="O217" s="1384"/>
      <c r="P217" s="969"/>
      <c r="Q217" s="1638"/>
      <c r="R217" s="1616"/>
    </row>
    <row r="218" spans="1:24" ht="18" customHeight="1">
      <c r="A218" s="1596"/>
      <c r="B218" s="1638"/>
      <c r="C218" s="969"/>
      <c r="D218" s="1241" t="s">
        <v>387</v>
      </c>
      <c r="E218" s="537" t="s">
        <v>23</v>
      </c>
      <c r="F218" s="538">
        <v>482</v>
      </c>
      <c r="G218" s="538">
        <v>148</v>
      </c>
      <c r="H218" s="538">
        <v>206</v>
      </c>
      <c r="I218" s="538">
        <v>99</v>
      </c>
      <c r="J218" s="538">
        <v>20</v>
      </c>
      <c r="K218" s="538">
        <v>3</v>
      </c>
      <c r="L218" s="538">
        <v>6</v>
      </c>
      <c r="M218" s="587" t="s">
        <v>232</v>
      </c>
      <c r="N218" s="588" t="s">
        <v>3</v>
      </c>
      <c r="O218" s="1241" t="s">
        <v>225</v>
      </c>
      <c r="P218" s="969"/>
      <c r="Q218" s="1638"/>
      <c r="R218" s="1616"/>
    </row>
    <row r="219" spans="1:24" ht="18" customHeight="1">
      <c r="A219" s="1596"/>
      <c r="B219" s="1638"/>
      <c r="C219" s="969"/>
      <c r="D219" s="969"/>
      <c r="E219" s="537" t="s">
        <v>24</v>
      </c>
      <c r="F219" s="538">
        <v>744</v>
      </c>
      <c r="G219" s="538">
        <v>218</v>
      </c>
      <c r="H219" s="538">
        <v>289</v>
      </c>
      <c r="I219" s="538">
        <v>179</v>
      </c>
      <c r="J219" s="538">
        <v>35</v>
      </c>
      <c r="K219" s="538">
        <v>7</v>
      </c>
      <c r="L219" s="538">
        <v>16</v>
      </c>
      <c r="M219" s="587" t="s">
        <v>232</v>
      </c>
      <c r="N219" s="588" t="s">
        <v>4</v>
      </c>
      <c r="O219" s="969"/>
      <c r="P219" s="969"/>
      <c r="Q219" s="1638"/>
      <c r="R219" s="1616"/>
    </row>
    <row r="220" spans="1:24" ht="18" customHeight="1">
      <c r="A220" s="1596"/>
      <c r="B220" s="1638"/>
      <c r="C220" s="960"/>
      <c r="D220" s="960"/>
      <c r="E220" s="537" t="s">
        <v>2</v>
      </c>
      <c r="F220" s="538">
        <v>1226</v>
      </c>
      <c r="G220" s="538">
        <v>366</v>
      </c>
      <c r="H220" s="538">
        <v>495</v>
      </c>
      <c r="I220" s="538">
        <v>278</v>
      </c>
      <c r="J220" s="538">
        <v>55</v>
      </c>
      <c r="K220" s="538">
        <v>10</v>
      </c>
      <c r="L220" s="538">
        <v>22</v>
      </c>
      <c r="M220" s="587" t="s">
        <v>232</v>
      </c>
      <c r="N220" s="588" t="s">
        <v>18</v>
      </c>
      <c r="O220" s="960"/>
      <c r="P220" s="960"/>
      <c r="Q220" s="1638"/>
      <c r="R220" s="1616"/>
    </row>
    <row r="221" spans="1:24" ht="18" customHeight="1">
      <c r="A221" s="1596"/>
      <c r="B221" s="1638"/>
      <c r="C221" s="1234" t="s">
        <v>388</v>
      </c>
      <c r="D221" s="1235"/>
      <c r="E221" s="536" t="s">
        <v>23</v>
      </c>
      <c r="F221" s="533">
        <v>1125</v>
      </c>
      <c r="G221" s="533">
        <v>283</v>
      </c>
      <c r="H221" s="533">
        <v>434</v>
      </c>
      <c r="I221" s="533">
        <v>312</v>
      </c>
      <c r="J221" s="533">
        <v>73</v>
      </c>
      <c r="K221" s="533">
        <v>11</v>
      </c>
      <c r="L221" s="533">
        <v>12</v>
      </c>
      <c r="M221" s="585" t="s">
        <v>232</v>
      </c>
      <c r="N221" s="586" t="s">
        <v>3</v>
      </c>
      <c r="O221" s="1648" t="s">
        <v>123</v>
      </c>
      <c r="P221" s="1649"/>
      <c r="Q221" s="1638"/>
      <c r="R221" s="1616"/>
    </row>
    <row r="222" spans="1:24" ht="18" customHeight="1">
      <c r="A222" s="1596"/>
      <c r="B222" s="1638"/>
      <c r="C222" s="1234"/>
      <c r="D222" s="1235"/>
      <c r="E222" s="536" t="s">
        <v>24</v>
      </c>
      <c r="F222" s="533">
        <v>1384</v>
      </c>
      <c r="G222" s="533">
        <v>365</v>
      </c>
      <c r="H222" s="533">
        <v>543</v>
      </c>
      <c r="I222" s="533">
        <v>344</v>
      </c>
      <c r="J222" s="533">
        <v>86</v>
      </c>
      <c r="K222" s="533">
        <v>16</v>
      </c>
      <c r="L222" s="533">
        <v>30</v>
      </c>
      <c r="M222" s="585" t="s">
        <v>232</v>
      </c>
      <c r="N222" s="586" t="s">
        <v>4</v>
      </c>
      <c r="O222" s="1234"/>
      <c r="P222" s="1235"/>
      <c r="Q222" s="1638"/>
      <c r="R222" s="1616"/>
    </row>
    <row r="223" spans="1:24" ht="18" customHeight="1">
      <c r="A223" s="1596"/>
      <c r="B223" s="1638"/>
      <c r="C223" s="985"/>
      <c r="D223" s="986"/>
      <c r="E223" s="536" t="s">
        <v>2</v>
      </c>
      <c r="F223" s="533">
        <v>2509</v>
      </c>
      <c r="G223" s="533">
        <v>648</v>
      </c>
      <c r="H223" s="533">
        <v>977</v>
      </c>
      <c r="I223" s="533">
        <v>656</v>
      </c>
      <c r="J223" s="533">
        <v>159</v>
      </c>
      <c r="K223" s="533">
        <v>27</v>
      </c>
      <c r="L223" s="533">
        <v>42</v>
      </c>
      <c r="M223" s="585" t="s">
        <v>232</v>
      </c>
      <c r="N223" s="586" t="s">
        <v>18</v>
      </c>
      <c r="O223" s="985"/>
      <c r="P223" s="986"/>
      <c r="Q223" s="1638"/>
      <c r="R223" s="1616"/>
    </row>
    <row r="224" spans="1:24" ht="18" customHeight="1">
      <c r="A224" s="1596"/>
      <c r="B224" s="1638"/>
      <c r="C224" s="1231" t="s">
        <v>389</v>
      </c>
      <c r="D224" s="1398"/>
      <c r="E224" s="540" t="s">
        <v>23</v>
      </c>
      <c r="F224" s="541">
        <v>62669</v>
      </c>
      <c r="G224" s="541">
        <v>18438</v>
      </c>
      <c r="H224" s="541">
        <v>22314</v>
      </c>
      <c r="I224" s="541">
        <v>15990</v>
      </c>
      <c r="J224" s="541">
        <v>4450</v>
      </c>
      <c r="K224" s="541">
        <v>752</v>
      </c>
      <c r="L224" s="541">
        <v>725</v>
      </c>
      <c r="M224" s="589" t="s">
        <v>232</v>
      </c>
      <c r="N224" s="590" t="s">
        <v>3</v>
      </c>
      <c r="O224" s="1643" t="s">
        <v>379</v>
      </c>
      <c r="P224" s="1644"/>
      <c r="Q224" s="1638"/>
      <c r="R224" s="1616"/>
    </row>
    <row r="225" spans="1:18" ht="18" customHeight="1">
      <c r="A225" s="1596"/>
      <c r="B225" s="1638"/>
      <c r="C225" s="1232"/>
      <c r="D225" s="1233"/>
      <c r="E225" s="540" t="s">
        <v>24</v>
      </c>
      <c r="F225" s="541">
        <v>63764</v>
      </c>
      <c r="G225" s="541">
        <v>19287</v>
      </c>
      <c r="H225" s="541">
        <v>22949</v>
      </c>
      <c r="I225" s="541">
        <v>14811</v>
      </c>
      <c r="J225" s="541">
        <v>4544</v>
      </c>
      <c r="K225" s="541">
        <v>1101</v>
      </c>
      <c r="L225" s="541">
        <v>1072</v>
      </c>
      <c r="M225" s="589" t="s">
        <v>232</v>
      </c>
      <c r="N225" s="590" t="s">
        <v>4</v>
      </c>
      <c r="O225" s="1644"/>
      <c r="P225" s="1644"/>
      <c r="Q225" s="1638"/>
      <c r="R225" s="1616"/>
    </row>
    <row r="226" spans="1:18" ht="18" customHeight="1" thickBot="1">
      <c r="A226" s="1596"/>
      <c r="B226" s="1638"/>
      <c r="C226" s="1232"/>
      <c r="D226" s="1233"/>
      <c r="E226" s="414" t="s">
        <v>2</v>
      </c>
      <c r="F226" s="399">
        <v>126433</v>
      </c>
      <c r="G226" s="399">
        <v>37725</v>
      </c>
      <c r="H226" s="399">
        <v>45263</v>
      </c>
      <c r="I226" s="399">
        <v>30801</v>
      </c>
      <c r="J226" s="399">
        <v>8994</v>
      </c>
      <c r="K226" s="399">
        <v>1853</v>
      </c>
      <c r="L226" s="399">
        <v>1797</v>
      </c>
      <c r="M226" s="502" t="s">
        <v>232</v>
      </c>
      <c r="N226" s="462" t="s">
        <v>18</v>
      </c>
      <c r="O226" s="1341"/>
      <c r="P226" s="1341"/>
      <c r="Q226" s="1638"/>
      <c r="R226" s="1616"/>
    </row>
    <row r="227" spans="1:18" ht="18" customHeight="1">
      <c r="A227" s="1596"/>
      <c r="B227" s="1638"/>
      <c r="C227" s="1031" t="s">
        <v>398</v>
      </c>
      <c r="D227" s="1343"/>
      <c r="E227" s="564" t="s">
        <v>23</v>
      </c>
      <c r="F227" s="569">
        <v>44</v>
      </c>
      <c r="G227" s="569">
        <v>9</v>
      </c>
      <c r="H227" s="569">
        <v>18</v>
      </c>
      <c r="I227" s="569">
        <v>15</v>
      </c>
      <c r="J227" s="569">
        <v>2</v>
      </c>
      <c r="K227" s="569">
        <v>0</v>
      </c>
      <c r="L227" s="569">
        <v>0</v>
      </c>
      <c r="M227" s="468" t="s">
        <v>232</v>
      </c>
      <c r="N227" s="610" t="s">
        <v>3</v>
      </c>
      <c r="O227" s="1385" t="s">
        <v>29</v>
      </c>
      <c r="P227" s="1385"/>
      <c r="Q227" s="1638"/>
      <c r="R227" s="1616"/>
    </row>
    <row r="228" spans="1:18" ht="18" customHeight="1">
      <c r="A228" s="1596"/>
      <c r="B228" s="1638"/>
      <c r="C228" s="1344"/>
      <c r="D228" s="1214"/>
      <c r="E228" s="543" t="s">
        <v>24</v>
      </c>
      <c r="F228" s="522">
        <v>42</v>
      </c>
      <c r="G228" s="522">
        <v>15</v>
      </c>
      <c r="H228" s="522">
        <v>15</v>
      </c>
      <c r="I228" s="522">
        <v>11</v>
      </c>
      <c r="J228" s="522">
        <v>1</v>
      </c>
      <c r="K228" s="522">
        <v>0</v>
      </c>
      <c r="L228" s="522">
        <v>0</v>
      </c>
      <c r="M228" s="523" t="s">
        <v>232</v>
      </c>
      <c r="N228" s="591" t="s">
        <v>4</v>
      </c>
      <c r="O228" s="1630"/>
      <c r="P228" s="1630"/>
      <c r="Q228" s="1638"/>
      <c r="R228" s="1616"/>
    </row>
    <row r="229" spans="1:18" ht="18" customHeight="1" thickBot="1">
      <c r="A229" s="1596"/>
      <c r="B229" s="1639"/>
      <c r="C229" s="1035"/>
      <c r="D229" s="1345"/>
      <c r="E229" s="545" t="s">
        <v>2</v>
      </c>
      <c r="F229" s="546">
        <v>86</v>
      </c>
      <c r="G229" s="546">
        <v>24</v>
      </c>
      <c r="H229" s="546">
        <v>33</v>
      </c>
      <c r="I229" s="546">
        <v>26</v>
      </c>
      <c r="J229" s="546">
        <v>3</v>
      </c>
      <c r="K229" s="546">
        <v>0</v>
      </c>
      <c r="L229" s="546">
        <v>0</v>
      </c>
      <c r="M229" s="594" t="s">
        <v>232</v>
      </c>
      <c r="N229" s="595" t="s">
        <v>18</v>
      </c>
      <c r="O229" s="1631"/>
      <c r="P229" s="1631"/>
      <c r="Q229" s="1639"/>
      <c r="R229" s="1616"/>
    </row>
    <row r="230" spans="1:18" ht="18" customHeight="1">
      <c r="A230" s="1596"/>
      <c r="B230" s="1673" t="s">
        <v>26</v>
      </c>
      <c r="C230" s="1641" t="s">
        <v>431</v>
      </c>
      <c r="D230" s="1642"/>
      <c r="E230" s="874" t="s">
        <v>23</v>
      </c>
      <c r="F230" s="875">
        <v>78820</v>
      </c>
      <c r="G230" s="875">
        <v>3967</v>
      </c>
      <c r="H230" s="875">
        <v>350</v>
      </c>
      <c r="I230" s="875">
        <v>4076</v>
      </c>
      <c r="J230" s="875">
        <v>10036</v>
      </c>
      <c r="K230" s="875">
        <v>11308</v>
      </c>
      <c r="L230" s="875">
        <v>49083</v>
      </c>
      <c r="M230" s="876" t="s">
        <v>232</v>
      </c>
      <c r="N230" s="882" t="s">
        <v>3</v>
      </c>
      <c r="O230" s="1641" t="s">
        <v>18</v>
      </c>
      <c r="P230" s="1642"/>
      <c r="Q230" s="1698" t="s">
        <v>28</v>
      </c>
      <c r="R230" s="1616"/>
    </row>
    <row r="231" spans="1:18" ht="18" customHeight="1">
      <c r="A231" s="1596"/>
      <c r="B231" s="1674"/>
      <c r="C231" s="1641"/>
      <c r="D231" s="1642"/>
      <c r="E231" s="878" t="s">
        <v>24</v>
      </c>
      <c r="F231" s="879">
        <v>77454</v>
      </c>
      <c r="G231" s="879">
        <v>4234</v>
      </c>
      <c r="H231" s="879">
        <v>610</v>
      </c>
      <c r="I231" s="879">
        <v>5797</v>
      </c>
      <c r="J231" s="879">
        <v>10370</v>
      </c>
      <c r="K231" s="879">
        <v>10702</v>
      </c>
      <c r="L231" s="879">
        <v>45741</v>
      </c>
      <c r="M231" s="880" t="s">
        <v>232</v>
      </c>
      <c r="N231" s="883" t="s">
        <v>4</v>
      </c>
      <c r="O231" s="1641"/>
      <c r="P231" s="1642"/>
      <c r="Q231" s="1699"/>
      <c r="R231" s="1616"/>
    </row>
    <row r="232" spans="1:18" ht="18" customHeight="1">
      <c r="A232" s="1596"/>
      <c r="B232" s="1674"/>
      <c r="C232" s="1688"/>
      <c r="D232" s="1642"/>
      <c r="E232" s="878" t="s">
        <v>2</v>
      </c>
      <c r="F232" s="879">
        <v>156274</v>
      </c>
      <c r="G232" s="879">
        <v>8201</v>
      </c>
      <c r="H232" s="879">
        <v>960</v>
      </c>
      <c r="I232" s="879">
        <v>9873</v>
      </c>
      <c r="J232" s="879">
        <v>20406</v>
      </c>
      <c r="K232" s="879">
        <v>22010</v>
      </c>
      <c r="L232" s="879">
        <v>94824</v>
      </c>
      <c r="M232" s="880" t="s">
        <v>232</v>
      </c>
      <c r="N232" s="883" t="s">
        <v>18</v>
      </c>
      <c r="O232" s="1641"/>
      <c r="P232" s="1642"/>
      <c r="Q232" s="1699"/>
      <c r="R232" s="1616"/>
    </row>
    <row r="233" spans="1:18" ht="18" customHeight="1">
      <c r="A233" s="1596"/>
      <c r="B233" s="1674"/>
      <c r="C233" s="1241" t="s">
        <v>22</v>
      </c>
      <c r="D233" s="1260" t="s">
        <v>385</v>
      </c>
      <c r="E233" s="536" t="s">
        <v>23</v>
      </c>
      <c r="F233" s="533">
        <v>935</v>
      </c>
      <c r="G233" s="533">
        <v>46</v>
      </c>
      <c r="H233" s="533">
        <v>48</v>
      </c>
      <c r="I233" s="533">
        <v>43</v>
      </c>
      <c r="J233" s="533">
        <v>53</v>
      </c>
      <c r="K233" s="533">
        <v>43</v>
      </c>
      <c r="L233" s="533">
        <v>702</v>
      </c>
      <c r="M233" s="585" t="s">
        <v>232</v>
      </c>
      <c r="N233" s="586" t="s">
        <v>3</v>
      </c>
      <c r="O233" s="1381" t="s">
        <v>142</v>
      </c>
      <c r="P233" s="1241" t="s">
        <v>118</v>
      </c>
      <c r="Q233" s="1699"/>
      <c r="R233" s="1616"/>
    </row>
    <row r="234" spans="1:18" ht="18" customHeight="1">
      <c r="A234" s="1596"/>
      <c r="B234" s="1674"/>
      <c r="C234" s="969"/>
      <c r="D234" s="976"/>
      <c r="E234" s="536" t="s">
        <v>24</v>
      </c>
      <c r="F234" s="533">
        <v>954</v>
      </c>
      <c r="G234" s="533">
        <v>60</v>
      </c>
      <c r="H234" s="533">
        <v>52</v>
      </c>
      <c r="I234" s="533">
        <v>82</v>
      </c>
      <c r="J234" s="533">
        <v>67</v>
      </c>
      <c r="K234" s="533">
        <v>78</v>
      </c>
      <c r="L234" s="533">
        <v>615</v>
      </c>
      <c r="M234" s="585" t="s">
        <v>232</v>
      </c>
      <c r="N234" s="586" t="s">
        <v>4</v>
      </c>
      <c r="O234" s="1382"/>
      <c r="P234" s="969"/>
      <c r="Q234" s="1699"/>
      <c r="R234" s="1616"/>
    </row>
    <row r="235" spans="1:18" ht="18" customHeight="1">
      <c r="A235" s="1596"/>
      <c r="B235" s="1674"/>
      <c r="C235" s="969"/>
      <c r="D235" s="963"/>
      <c r="E235" s="536" t="s">
        <v>2</v>
      </c>
      <c r="F235" s="533">
        <v>1889</v>
      </c>
      <c r="G235" s="533">
        <v>106</v>
      </c>
      <c r="H235" s="533">
        <v>100</v>
      </c>
      <c r="I235" s="533">
        <v>125</v>
      </c>
      <c r="J235" s="533">
        <v>120</v>
      </c>
      <c r="K235" s="533">
        <v>121</v>
      </c>
      <c r="L235" s="533">
        <v>1317</v>
      </c>
      <c r="M235" s="585" t="s">
        <v>232</v>
      </c>
      <c r="N235" s="586" t="s">
        <v>18</v>
      </c>
      <c r="O235" s="1383"/>
      <c r="P235" s="969"/>
      <c r="Q235" s="1699"/>
      <c r="R235" s="1616"/>
    </row>
    <row r="236" spans="1:18" ht="18" customHeight="1">
      <c r="A236" s="1596"/>
      <c r="B236" s="1674"/>
      <c r="C236" s="969"/>
      <c r="D236" s="1260" t="s">
        <v>386</v>
      </c>
      <c r="E236" s="536" t="s">
        <v>23</v>
      </c>
      <c r="F236" s="533">
        <v>2786</v>
      </c>
      <c r="G236" s="533">
        <v>59</v>
      </c>
      <c r="H236" s="533">
        <v>57</v>
      </c>
      <c r="I236" s="533">
        <v>72</v>
      </c>
      <c r="J236" s="533">
        <v>87</v>
      </c>
      <c r="K236" s="533">
        <v>93</v>
      </c>
      <c r="L236" s="533">
        <v>2418</v>
      </c>
      <c r="M236" s="585" t="s">
        <v>232</v>
      </c>
      <c r="N236" s="586" t="s">
        <v>3</v>
      </c>
      <c r="O236" s="1381" t="s">
        <v>143</v>
      </c>
      <c r="P236" s="969"/>
      <c r="Q236" s="1699"/>
      <c r="R236" s="1616"/>
    </row>
    <row r="237" spans="1:18" ht="18" customHeight="1">
      <c r="A237" s="1596"/>
      <c r="B237" s="1674"/>
      <c r="C237" s="969"/>
      <c r="D237" s="976"/>
      <c r="E237" s="536" t="s">
        <v>24</v>
      </c>
      <c r="F237" s="533">
        <v>2900</v>
      </c>
      <c r="G237" s="533">
        <v>74</v>
      </c>
      <c r="H237" s="533">
        <v>76</v>
      </c>
      <c r="I237" s="533">
        <v>143</v>
      </c>
      <c r="J237" s="533">
        <v>237</v>
      </c>
      <c r="K237" s="533">
        <v>183</v>
      </c>
      <c r="L237" s="533">
        <v>2187</v>
      </c>
      <c r="M237" s="585" t="s">
        <v>232</v>
      </c>
      <c r="N237" s="586" t="s">
        <v>4</v>
      </c>
      <c r="O237" s="1382"/>
      <c r="P237" s="969"/>
      <c r="Q237" s="1699"/>
      <c r="R237" s="1616"/>
    </row>
    <row r="238" spans="1:18" ht="18" customHeight="1">
      <c r="A238" s="1596"/>
      <c r="B238" s="1674"/>
      <c r="C238" s="969"/>
      <c r="D238" s="963"/>
      <c r="E238" s="536" t="s">
        <v>2</v>
      </c>
      <c r="F238" s="533">
        <v>5686</v>
      </c>
      <c r="G238" s="533">
        <v>133</v>
      </c>
      <c r="H238" s="533">
        <v>133</v>
      </c>
      <c r="I238" s="533">
        <v>215</v>
      </c>
      <c r="J238" s="533">
        <v>324</v>
      </c>
      <c r="K238" s="533">
        <v>276</v>
      </c>
      <c r="L238" s="533">
        <v>4605</v>
      </c>
      <c r="M238" s="585" t="s">
        <v>232</v>
      </c>
      <c r="N238" s="586" t="s">
        <v>18</v>
      </c>
      <c r="O238" s="1384"/>
      <c r="P238" s="969"/>
      <c r="Q238" s="1699"/>
      <c r="R238" s="1616"/>
    </row>
    <row r="239" spans="1:18" ht="18" customHeight="1">
      <c r="A239" s="1596"/>
      <c r="B239" s="1674"/>
      <c r="C239" s="969"/>
      <c r="D239" s="1241" t="s">
        <v>387</v>
      </c>
      <c r="E239" s="537" t="s">
        <v>23</v>
      </c>
      <c r="F239" s="538">
        <v>3721</v>
      </c>
      <c r="G239" s="538">
        <v>105</v>
      </c>
      <c r="H239" s="538">
        <v>105</v>
      </c>
      <c r="I239" s="538">
        <v>115</v>
      </c>
      <c r="J239" s="538">
        <v>140</v>
      </c>
      <c r="K239" s="538">
        <v>136</v>
      </c>
      <c r="L239" s="538">
        <v>3120</v>
      </c>
      <c r="M239" s="587" t="s">
        <v>232</v>
      </c>
      <c r="N239" s="588" t="s">
        <v>3</v>
      </c>
      <c r="O239" s="1241" t="s">
        <v>225</v>
      </c>
      <c r="P239" s="969"/>
      <c r="Q239" s="1699"/>
      <c r="R239" s="1616"/>
    </row>
    <row r="240" spans="1:18" ht="18" customHeight="1">
      <c r="A240" s="1596"/>
      <c r="B240" s="1674"/>
      <c r="C240" s="969"/>
      <c r="D240" s="969"/>
      <c r="E240" s="537" t="s">
        <v>24</v>
      </c>
      <c r="F240" s="538">
        <v>3854</v>
      </c>
      <c r="G240" s="538">
        <v>134</v>
      </c>
      <c r="H240" s="538">
        <v>128</v>
      </c>
      <c r="I240" s="538">
        <v>225</v>
      </c>
      <c r="J240" s="538">
        <v>304</v>
      </c>
      <c r="K240" s="538">
        <v>261</v>
      </c>
      <c r="L240" s="538">
        <v>2802</v>
      </c>
      <c r="M240" s="587" t="s">
        <v>232</v>
      </c>
      <c r="N240" s="588" t="s">
        <v>4</v>
      </c>
      <c r="O240" s="969"/>
      <c r="P240" s="969"/>
      <c r="Q240" s="1699"/>
      <c r="R240" s="1616"/>
    </row>
    <row r="241" spans="1:18" ht="18" customHeight="1">
      <c r="A241" s="1596"/>
      <c r="B241" s="1674"/>
      <c r="C241" s="960"/>
      <c r="D241" s="960"/>
      <c r="E241" s="537" t="s">
        <v>2</v>
      </c>
      <c r="F241" s="538">
        <v>7575</v>
      </c>
      <c r="G241" s="538">
        <v>239</v>
      </c>
      <c r="H241" s="538">
        <v>233</v>
      </c>
      <c r="I241" s="538">
        <v>340</v>
      </c>
      <c r="J241" s="538">
        <v>444</v>
      </c>
      <c r="K241" s="538">
        <v>397</v>
      </c>
      <c r="L241" s="538">
        <v>5922</v>
      </c>
      <c r="M241" s="587" t="s">
        <v>232</v>
      </c>
      <c r="N241" s="588" t="s">
        <v>18</v>
      </c>
      <c r="O241" s="960"/>
      <c r="P241" s="960"/>
      <c r="Q241" s="1699"/>
      <c r="R241" s="1616"/>
    </row>
    <row r="242" spans="1:18" ht="18" customHeight="1">
      <c r="A242" s="1596"/>
      <c r="B242" s="1674"/>
      <c r="C242" s="1234" t="s">
        <v>388</v>
      </c>
      <c r="D242" s="1235"/>
      <c r="E242" s="536" t="s">
        <v>23</v>
      </c>
      <c r="F242" s="533">
        <v>4696</v>
      </c>
      <c r="G242" s="533">
        <v>56</v>
      </c>
      <c r="H242" s="533">
        <v>33</v>
      </c>
      <c r="I242" s="533">
        <v>78</v>
      </c>
      <c r="J242" s="533">
        <v>161</v>
      </c>
      <c r="K242" s="533">
        <v>192</v>
      </c>
      <c r="L242" s="533">
        <v>4176</v>
      </c>
      <c r="M242" s="585" t="s">
        <v>232</v>
      </c>
      <c r="N242" s="586" t="s">
        <v>3</v>
      </c>
      <c r="O242" s="1234" t="s">
        <v>123</v>
      </c>
      <c r="P242" s="1235"/>
      <c r="Q242" s="1699"/>
      <c r="R242" s="1616"/>
    </row>
    <row r="243" spans="1:18" ht="18" customHeight="1">
      <c r="A243" s="1596"/>
      <c r="B243" s="1674"/>
      <c r="C243" s="1234"/>
      <c r="D243" s="1235"/>
      <c r="E243" s="536" t="s">
        <v>24</v>
      </c>
      <c r="F243" s="533">
        <v>4429</v>
      </c>
      <c r="G243" s="533">
        <v>58</v>
      </c>
      <c r="H243" s="533">
        <v>39</v>
      </c>
      <c r="I243" s="533">
        <v>194</v>
      </c>
      <c r="J243" s="533">
        <v>279</v>
      </c>
      <c r="K243" s="533">
        <v>293</v>
      </c>
      <c r="L243" s="533">
        <v>3566</v>
      </c>
      <c r="M243" s="585" t="s">
        <v>232</v>
      </c>
      <c r="N243" s="586" t="s">
        <v>4</v>
      </c>
      <c r="O243" s="1234"/>
      <c r="P243" s="1235"/>
      <c r="Q243" s="1699"/>
      <c r="R243" s="1616"/>
    </row>
    <row r="244" spans="1:18" ht="18" customHeight="1">
      <c r="A244" s="1596"/>
      <c r="B244" s="1674"/>
      <c r="C244" s="985"/>
      <c r="D244" s="986"/>
      <c r="E244" s="536" t="s">
        <v>2</v>
      </c>
      <c r="F244" s="533">
        <v>9125</v>
      </c>
      <c r="G244" s="533">
        <v>114</v>
      </c>
      <c r="H244" s="533">
        <v>72</v>
      </c>
      <c r="I244" s="533">
        <v>272</v>
      </c>
      <c r="J244" s="533">
        <v>440</v>
      </c>
      <c r="K244" s="533">
        <v>485</v>
      </c>
      <c r="L244" s="533">
        <v>7742</v>
      </c>
      <c r="M244" s="585" t="s">
        <v>232</v>
      </c>
      <c r="N244" s="586" t="s">
        <v>18</v>
      </c>
      <c r="O244" s="1234"/>
      <c r="P244" s="1235"/>
      <c r="Q244" s="1699"/>
      <c r="R244" s="1616"/>
    </row>
    <row r="245" spans="1:18" ht="18" customHeight="1">
      <c r="A245" s="1596"/>
      <c r="B245" s="1674"/>
      <c r="C245" s="1231" t="s">
        <v>389</v>
      </c>
      <c r="D245" s="1398"/>
      <c r="E245" s="540" t="s">
        <v>23</v>
      </c>
      <c r="F245" s="541">
        <v>70348</v>
      </c>
      <c r="G245" s="541">
        <v>3806</v>
      </c>
      <c r="H245" s="541">
        <v>210</v>
      </c>
      <c r="I245" s="541">
        <v>3879</v>
      </c>
      <c r="J245" s="541">
        <v>9726</v>
      </c>
      <c r="K245" s="541">
        <v>10975</v>
      </c>
      <c r="L245" s="541">
        <v>41752</v>
      </c>
      <c r="M245" s="589" t="s">
        <v>232</v>
      </c>
      <c r="N245" s="590" t="s">
        <v>3</v>
      </c>
      <c r="O245" s="1643" t="s">
        <v>379</v>
      </c>
      <c r="P245" s="1644"/>
      <c r="Q245" s="1699"/>
      <c r="R245" s="1616"/>
    </row>
    <row r="246" spans="1:18" ht="18" customHeight="1">
      <c r="A246" s="1596"/>
      <c r="B246" s="1674"/>
      <c r="C246" s="1232"/>
      <c r="D246" s="1233"/>
      <c r="E246" s="540" t="s">
        <v>24</v>
      </c>
      <c r="F246" s="541">
        <v>69117</v>
      </c>
      <c r="G246" s="541">
        <v>4040</v>
      </c>
      <c r="H246" s="541">
        <v>442</v>
      </c>
      <c r="I246" s="541">
        <v>5373</v>
      </c>
      <c r="J246" s="541">
        <v>9780</v>
      </c>
      <c r="K246" s="541">
        <v>10142</v>
      </c>
      <c r="L246" s="541">
        <v>39340</v>
      </c>
      <c r="M246" s="589" t="s">
        <v>232</v>
      </c>
      <c r="N246" s="590" t="s">
        <v>4</v>
      </c>
      <c r="O246" s="1644"/>
      <c r="P246" s="1644"/>
      <c r="Q246" s="1699"/>
      <c r="R246" s="1616"/>
    </row>
    <row r="247" spans="1:18" ht="18" customHeight="1" thickBot="1">
      <c r="A247" s="1596"/>
      <c r="B247" s="1674"/>
      <c r="C247" s="1232"/>
      <c r="D247" s="1233"/>
      <c r="E247" s="414" t="s">
        <v>2</v>
      </c>
      <c r="F247" s="399">
        <v>139465</v>
      </c>
      <c r="G247" s="399">
        <v>7846</v>
      </c>
      <c r="H247" s="399">
        <v>652</v>
      </c>
      <c r="I247" s="399">
        <v>9252</v>
      </c>
      <c r="J247" s="399">
        <v>19506</v>
      </c>
      <c r="K247" s="399">
        <v>21117</v>
      </c>
      <c r="L247" s="399">
        <v>81092</v>
      </c>
      <c r="M247" s="502" t="s">
        <v>232</v>
      </c>
      <c r="N247" s="462" t="s">
        <v>18</v>
      </c>
      <c r="O247" s="1341"/>
      <c r="P247" s="1341"/>
      <c r="Q247" s="1699"/>
      <c r="R247" s="1616"/>
    </row>
    <row r="248" spans="1:18" ht="18" customHeight="1">
      <c r="A248" s="1596"/>
      <c r="B248" s="1674"/>
      <c r="C248" s="1031" t="s">
        <v>398</v>
      </c>
      <c r="D248" s="1343"/>
      <c r="E248" s="564" t="s">
        <v>23</v>
      </c>
      <c r="F248" s="569">
        <v>55</v>
      </c>
      <c r="G248" s="569">
        <v>0</v>
      </c>
      <c r="H248" s="569">
        <v>2</v>
      </c>
      <c r="I248" s="569">
        <v>4</v>
      </c>
      <c r="J248" s="569">
        <v>9</v>
      </c>
      <c r="K248" s="569">
        <v>5</v>
      </c>
      <c r="L248" s="569">
        <v>35</v>
      </c>
      <c r="M248" s="468" t="s">
        <v>232</v>
      </c>
      <c r="N248" s="469" t="s">
        <v>3</v>
      </c>
      <c r="O248" s="1385" t="s">
        <v>29</v>
      </c>
      <c r="P248" s="1385"/>
      <c r="Q248" s="1699"/>
      <c r="R248" s="1616"/>
    </row>
    <row r="249" spans="1:18" ht="18" customHeight="1">
      <c r="A249" s="1596"/>
      <c r="B249" s="1674"/>
      <c r="C249" s="1344"/>
      <c r="D249" s="1214"/>
      <c r="E249" s="543" t="s">
        <v>24</v>
      </c>
      <c r="F249" s="522">
        <v>54</v>
      </c>
      <c r="G249" s="522">
        <v>2</v>
      </c>
      <c r="H249" s="522">
        <v>1</v>
      </c>
      <c r="I249" s="522">
        <v>5</v>
      </c>
      <c r="J249" s="522">
        <v>7</v>
      </c>
      <c r="K249" s="522">
        <v>6</v>
      </c>
      <c r="L249" s="522">
        <v>33</v>
      </c>
      <c r="M249" s="523" t="s">
        <v>232</v>
      </c>
      <c r="N249" s="593" t="s">
        <v>4</v>
      </c>
      <c r="O249" s="1630"/>
      <c r="P249" s="1630"/>
      <c r="Q249" s="1699"/>
      <c r="R249" s="1616"/>
    </row>
    <row r="250" spans="1:18" ht="18" customHeight="1" thickBot="1">
      <c r="A250" s="1596"/>
      <c r="B250" s="1675"/>
      <c r="C250" s="1035"/>
      <c r="D250" s="1345"/>
      <c r="E250" s="545" t="s">
        <v>2</v>
      </c>
      <c r="F250" s="546">
        <v>109</v>
      </c>
      <c r="G250" s="546">
        <v>2</v>
      </c>
      <c r="H250" s="546">
        <v>3</v>
      </c>
      <c r="I250" s="546">
        <v>9</v>
      </c>
      <c r="J250" s="546">
        <v>16</v>
      </c>
      <c r="K250" s="546">
        <v>11</v>
      </c>
      <c r="L250" s="546">
        <v>68</v>
      </c>
      <c r="M250" s="594" t="s">
        <v>232</v>
      </c>
      <c r="N250" s="560" t="s">
        <v>18</v>
      </c>
      <c r="O250" s="1631"/>
      <c r="P250" s="1631"/>
      <c r="Q250" s="1699"/>
      <c r="R250" s="1616"/>
    </row>
    <row r="251" spans="1:18" ht="18" customHeight="1">
      <c r="A251" s="1596"/>
      <c r="B251" s="1396" t="s">
        <v>375</v>
      </c>
      <c r="C251" s="1512" t="s">
        <v>407</v>
      </c>
      <c r="D251" s="1513"/>
      <c r="E251" s="228" t="s">
        <v>23</v>
      </c>
      <c r="F251" s="402">
        <v>135</v>
      </c>
      <c r="G251" s="402">
        <v>24</v>
      </c>
      <c r="H251" s="402">
        <v>4</v>
      </c>
      <c r="I251" s="402">
        <v>12</v>
      </c>
      <c r="J251" s="402">
        <v>17</v>
      </c>
      <c r="K251" s="402">
        <v>15</v>
      </c>
      <c r="L251" s="402">
        <v>63</v>
      </c>
      <c r="M251" s="355" t="s">
        <v>232</v>
      </c>
      <c r="N251" s="229" t="s">
        <v>3</v>
      </c>
      <c r="O251" s="1512" t="s">
        <v>18</v>
      </c>
      <c r="P251" s="1513"/>
      <c r="Q251" s="1690" t="s">
        <v>29</v>
      </c>
      <c r="R251" s="1616"/>
    </row>
    <row r="252" spans="1:18" ht="18" customHeight="1">
      <c r="A252" s="1596"/>
      <c r="B252" s="1396"/>
      <c r="C252" s="1512"/>
      <c r="D252" s="1513"/>
      <c r="E252" s="536" t="s">
        <v>24</v>
      </c>
      <c r="F252" s="533">
        <v>107</v>
      </c>
      <c r="G252" s="533">
        <v>27</v>
      </c>
      <c r="H252" s="533">
        <v>2</v>
      </c>
      <c r="I252" s="533">
        <v>19</v>
      </c>
      <c r="J252" s="533">
        <v>11</v>
      </c>
      <c r="K252" s="533">
        <v>13</v>
      </c>
      <c r="L252" s="533">
        <v>35</v>
      </c>
      <c r="M252" s="585" t="s">
        <v>232</v>
      </c>
      <c r="N252" s="586" t="s">
        <v>4</v>
      </c>
      <c r="O252" s="1512"/>
      <c r="P252" s="1513"/>
      <c r="Q252" s="1396"/>
      <c r="R252" s="1616"/>
    </row>
    <row r="253" spans="1:18" ht="18" customHeight="1">
      <c r="A253" s="1596"/>
      <c r="B253" s="1396"/>
      <c r="C253" s="1512"/>
      <c r="D253" s="1513"/>
      <c r="E253" s="536" t="s">
        <v>2</v>
      </c>
      <c r="F253" s="533">
        <v>242</v>
      </c>
      <c r="G253" s="533">
        <v>51</v>
      </c>
      <c r="H253" s="533">
        <v>6</v>
      </c>
      <c r="I253" s="533">
        <v>31</v>
      </c>
      <c r="J253" s="533">
        <v>28</v>
      </c>
      <c r="K253" s="533">
        <v>28</v>
      </c>
      <c r="L253" s="533">
        <v>98</v>
      </c>
      <c r="M253" s="585" t="s">
        <v>232</v>
      </c>
      <c r="N253" s="586" t="s">
        <v>18</v>
      </c>
      <c r="O253" s="1678"/>
      <c r="P253" s="1679"/>
      <c r="Q253" s="1396"/>
      <c r="R253" s="1616"/>
    </row>
    <row r="254" spans="1:18" ht="18" customHeight="1">
      <c r="A254" s="1596"/>
      <c r="B254" s="1396"/>
      <c r="C254" s="1241" t="s">
        <v>22</v>
      </c>
      <c r="D254" s="1260" t="s">
        <v>385</v>
      </c>
      <c r="E254" s="536" t="s">
        <v>23</v>
      </c>
      <c r="F254" s="533">
        <v>2</v>
      </c>
      <c r="G254" s="533">
        <v>0</v>
      </c>
      <c r="H254" s="533">
        <v>2</v>
      </c>
      <c r="I254" s="533">
        <v>0</v>
      </c>
      <c r="J254" s="533">
        <v>0</v>
      </c>
      <c r="K254" s="533">
        <v>0</v>
      </c>
      <c r="L254" s="533">
        <v>0</v>
      </c>
      <c r="M254" s="585" t="s">
        <v>232</v>
      </c>
      <c r="N254" s="586" t="s">
        <v>3</v>
      </c>
      <c r="O254" s="1647" t="s">
        <v>142</v>
      </c>
      <c r="P254" s="1241" t="s">
        <v>118</v>
      </c>
      <c r="Q254" s="1396"/>
      <c r="R254" s="1616"/>
    </row>
    <row r="255" spans="1:18" ht="18" customHeight="1">
      <c r="A255" s="1596"/>
      <c r="B255" s="1396"/>
      <c r="C255" s="969"/>
      <c r="D255" s="976"/>
      <c r="E255" s="536" t="s">
        <v>24</v>
      </c>
      <c r="F255" s="533">
        <v>2</v>
      </c>
      <c r="G255" s="533">
        <v>0</v>
      </c>
      <c r="H255" s="533">
        <v>0</v>
      </c>
      <c r="I255" s="533">
        <v>1</v>
      </c>
      <c r="J255" s="533">
        <v>0</v>
      </c>
      <c r="K255" s="533">
        <v>0</v>
      </c>
      <c r="L255" s="533">
        <v>1</v>
      </c>
      <c r="M255" s="585" t="s">
        <v>232</v>
      </c>
      <c r="N255" s="586" t="s">
        <v>4</v>
      </c>
      <c r="O255" s="1382"/>
      <c r="P255" s="969"/>
      <c r="Q255" s="1396"/>
      <c r="R255" s="1616"/>
    </row>
    <row r="256" spans="1:18" ht="18" customHeight="1">
      <c r="A256" s="1596"/>
      <c r="B256" s="1396"/>
      <c r="C256" s="969"/>
      <c r="D256" s="963"/>
      <c r="E256" s="536" t="s">
        <v>2</v>
      </c>
      <c r="F256" s="533">
        <v>4</v>
      </c>
      <c r="G256" s="533">
        <v>0</v>
      </c>
      <c r="H256" s="533">
        <v>2</v>
      </c>
      <c r="I256" s="533">
        <v>1</v>
      </c>
      <c r="J256" s="533">
        <v>0</v>
      </c>
      <c r="K256" s="533">
        <v>0</v>
      </c>
      <c r="L256" s="533">
        <v>1</v>
      </c>
      <c r="M256" s="585" t="s">
        <v>232</v>
      </c>
      <c r="N256" s="586" t="s">
        <v>18</v>
      </c>
      <c r="O256" s="1383"/>
      <c r="P256" s="969"/>
      <c r="Q256" s="1396"/>
      <c r="R256" s="1616"/>
    </row>
    <row r="257" spans="1:18" ht="18" customHeight="1">
      <c r="A257" s="1596"/>
      <c r="B257" s="1396"/>
      <c r="C257" s="969"/>
      <c r="D257" s="1260" t="s">
        <v>386</v>
      </c>
      <c r="E257" s="536" t="s">
        <v>23</v>
      </c>
      <c r="F257" s="533">
        <v>9</v>
      </c>
      <c r="G257" s="533">
        <v>1</v>
      </c>
      <c r="H257" s="533">
        <v>0</v>
      </c>
      <c r="I257" s="533">
        <v>1</v>
      </c>
      <c r="J257" s="533">
        <v>1</v>
      </c>
      <c r="K257" s="533">
        <v>0</v>
      </c>
      <c r="L257" s="533">
        <v>6</v>
      </c>
      <c r="M257" s="585" t="s">
        <v>232</v>
      </c>
      <c r="N257" s="586" t="s">
        <v>3</v>
      </c>
      <c r="O257" s="1381" t="s">
        <v>143</v>
      </c>
      <c r="P257" s="969"/>
      <c r="Q257" s="1396"/>
      <c r="R257" s="1616"/>
    </row>
    <row r="258" spans="1:18" ht="18" customHeight="1">
      <c r="A258" s="1596"/>
      <c r="B258" s="1396"/>
      <c r="C258" s="969"/>
      <c r="D258" s="976"/>
      <c r="E258" s="536" t="s">
        <v>24</v>
      </c>
      <c r="F258" s="533">
        <v>4</v>
      </c>
      <c r="G258" s="533">
        <v>2</v>
      </c>
      <c r="H258" s="533">
        <v>0</v>
      </c>
      <c r="I258" s="533">
        <v>0</v>
      </c>
      <c r="J258" s="533">
        <v>0</v>
      </c>
      <c r="K258" s="533">
        <v>0</v>
      </c>
      <c r="L258" s="533">
        <v>2</v>
      </c>
      <c r="M258" s="585" t="s">
        <v>232</v>
      </c>
      <c r="N258" s="586" t="s">
        <v>4</v>
      </c>
      <c r="O258" s="1382"/>
      <c r="P258" s="969"/>
      <c r="Q258" s="1396"/>
      <c r="R258" s="1616"/>
    </row>
    <row r="259" spans="1:18" ht="18" customHeight="1">
      <c r="A259" s="1596"/>
      <c r="B259" s="1396"/>
      <c r="C259" s="969"/>
      <c r="D259" s="963"/>
      <c r="E259" s="536" t="s">
        <v>2</v>
      </c>
      <c r="F259" s="533">
        <v>13</v>
      </c>
      <c r="G259" s="533">
        <v>3</v>
      </c>
      <c r="H259" s="533">
        <v>0</v>
      </c>
      <c r="I259" s="533">
        <v>1</v>
      </c>
      <c r="J259" s="533">
        <v>1</v>
      </c>
      <c r="K259" s="533">
        <v>0</v>
      </c>
      <c r="L259" s="533">
        <v>8</v>
      </c>
      <c r="M259" s="585" t="s">
        <v>232</v>
      </c>
      <c r="N259" s="586" t="s">
        <v>18</v>
      </c>
      <c r="O259" s="1384"/>
      <c r="P259" s="969"/>
      <c r="Q259" s="1396"/>
      <c r="R259" s="1616"/>
    </row>
    <row r="260" spans="1:18" ht="18" customHeight="1">
      <c r="A260" s="1596"/>
      <c r="B260" s="1396"/>
      <c r="C260" s="969"/>
      <c r="D260" s="1241" t="s">
        <v>387</v>
      </c>
      <c r="E260" s="537" t="s">
        <v>23</v>
      </c>
      <c r="F260" s="538">
        <v>11</v>
      </c>
      <c r="G260" s="538">
        <v>1</v>
      </c>
      <c r="H260" s="538">
        <v>2</v>
      </c>
      <c r="I260" s="538">
        <v>1</v>
      </c>
      <c r="J260" s="538">
        <v>1</v>
      </c>
      <c r="K260" s="538">
        <v>0</v>
      </c>
      <c r="L260" s="538">
        <v>6</v>
      </c>
      <c r="M260" s="587" t="s">
        <v>232</v>
      </c>
      <c r="N260" s="588" t="s">
        <v>3</v>
      </c>
      <c r="O260" s="1241" t="s">
        <v>225</v>
      </c>
      <c r="P260" s="969"/>
      <c r="Q260" s="1396"/>
      <c r="R260" s="1616"/>
    </row>
    <row r="261" spans="1:18" ht="18" customHeight="1">
      <c r="A261" s="1596"/>
      <c r="B261" s="1396"/>
      <c r="C261" s="969"/>
      <c r="D261" s="969"/>
      <c r="E261" s="537" t="s">
        <v>24</v>
      </c>
      <c r="F261" s="538">
        <v>6</v>
      </c>
      <c r="G261" s="538">
        <v>2</v>
      </c>
      <c r="H261" s="538">
        <v>0</v>
      </c>
      <c r="I261" s="538">
        <v>1</v>
      </c>
      <c r="J261" s="538">
        <v>0</v>
      </c>
      <c r="K261" s="538">
        <v>0</v>
      </c>
      <c r="L261" s="538">
        <v>3</v>
      </c>
      <c r="M261" s="587" t="s">
        <v>232</v>
      </c>
      <c r="N261" s="588" t="s">
        <v>4</v>
      </c>
      <c r="O261" s="969"/>
      <c r="P261" s="969"/>
      <c r="Q261" s="1396"/>
      <c r="R261" s="1616"/>
    </row>
    <row r="262" spans="1:18" ht="18" customHeight="1">
      <c r="A262" s="1596"/>
      <c r="B262" s="1396"/>
      <c r="C262" s="960"/>
      <c r="D262" s="960"/>
      <c r="E262" s="537" t="s">
        <v>2</v>
      </c>
      <c r="F262" s="538">
        <v>17</v>
      </c>
      <c r="G262" s="538">
        <v>3</v>
      </c>
      <c r="H262" s="538">
        <v>2</v>
      </c>
      <c r="I262" s="538">
        <v>2</v>
      </c>
      <c r="J262" s="538">
        <v>1</v>
      </c>
      <c r="K262" s="538">
        <v>0</v>
      </c>
      <c r="L262" s="538">
        <v>9</v>
      </c>
      <c r="M262" s="587" t="s">
        <v>232</v>
      </c>
      <c r="N262" s="588" t="s">
        <v>18</v>
      </c>
      <c r="O262" s="960"/>
      <c r="P262" s="960"/>
      <c r="Q262" s="1396"/>
      <c r="R262" s="1616"/>
    </row>
    <row r="263" spans="1:18" ht="18" customHeight="1">
      <c r="A263" s="1596"/>
      <c r="B263" s="1396"/>
      <c r="C263" s="1234" t="s">
        <v>388</v>
      </c>
      <c r="D263" s="1235"/>
      <c r="E263" s="536" t="s">
        <v>23</v>
      </c>
      <c r="F263" s="533">
        <v>7</v>
      </c>
      <c r="G263" s="533">
        <v>1</v>
      </c>
      <c r="H263" s="533">
        <v>0</v>
      </c>
      <c r="I263" s="533">
        <v>0</v>
      </c>
      <c r="J263" s="533">
        <v>0</v>
      </c>
      <c r="K263" s="533">
        <v>0</v>
      </c>
      <c r="L263" s="533">
        <v>6</v>
      </c>
      <c r="M263" s="585" t="s">
        <v>232</v>
      </c>
      <c r="N263" s="586" t="s">
        <v>3</v>
      </c>
      <c r="O263" s="1648" t="s">
        <v>123</v>
      </c>
      <c r="P263" s="1649"/>
      <c r="Q263" s="1396"/>
      <c r="R263" s="1616"/>
    </row>
    <row r="264" spans="1:18" ht="18" customHeight="1">
      <c r="A264" s="1596"/>
      <c r="B264" s="1396"/>
      <c r="C264" s="1234"/>
      <c r="D264" s="1235"/>
      <c r="E264" s="536" t="s">
        <v>24</v>
      </c>
      <c r="F264" s="533">
        <v>2</v>
      </c>
      <c r="G264" s="533">
        <v>0</v>
      </c>
      <c r="H264" s="533">
        <v>0</v>
      </c>
      <c r="I264" s="533">
        <v>0</v>
      </c>
      <c r="J264" s="533">
        <v>0</v>
      </c>
      <c r="K264" s="533">
        <v>1</v>
      </c>
      <c r="L264" s="533">
        <v>1</v>
      </c>
      <c r="M264" s="585" t="s">
        <v>232</v>
      </c>
      <c r="N264" s="586" t="s">
        <v>4</v>
      </c>
      <c r="O264" s="1234"/>
      <c r="P264" s="1235"/>
      <c r="Q264" s="1396"/>
      <c r="R264" s="1616"/>
    </row>
    <row r="265" spans="1:18" ht="18" customHeight="1">
      <c r="A265" s="1596"/>
      <c r="B265" s="1396"/>
      <c r="C265" s="985"/>
      <c r="D265" s="986"/>
      <c r="E265" s="536" t="s">
        <v>2</v>
      </c>
      <c r="F265" s="533">
        <v>9</v>
      </c>
      <c r="G265" s="533">
        <v>1</v>
      </c>
      <c r="H265" s="533">
        <v>0</v>
      </c>
      <c r="I265" s="533">
        <v>0</v>
      </c>
      <c r="J265" s="533">
        <v>0</v>
      </c>
      <c r="K265" s="533">
        <v>1</v>
      </c>
      <c r="L265" s="533">
        <v>7</v>
      </c>
      <c r="M265" s="585" t="s">
        <v>232</v>
      </c>
      <c r="N265" s="586" t="s">
        <v>18</v>
      </c>
      <c r="O265" s="985"/>
      <c r="P265" s="986"/>
      <c r="Q265" s="1396"/>
      <c r="R265" s="1616"/>
    </row>
    <row r="266" spans="1:18" ht="18" customHeight="1">
      <c r="A266" s="1596"/>
      <c r="B266" s="1396"/>
      <c r="C266" s="1231" t="s">
        <v>389</v>
      </c>
      <c r="D266" s="1398"/>
      <c r="E266" s="540" t="s">
        <v>23</v>
      </c>
      <c r="F266" s="541">
        <v>100</v>
      </c>
      <c r="G266" s="541">
        <v>19</v>
      </c>
      <c r="H266" s="541">
        <v>1</v>
      </c>
      <c r="I266" s="541">
        <v>7</v>
      </c>
      <c r="J266" s="541">
        <v>16</v>
      </c>
      <c r="K266" s="541">
        <v>14</v>
      </c>
      <c r="L266" s="541">
        <v>43</v>
      </c>
      <c r="M266" s="589" t="s">
        <v>232</v>
      </c>
      <c r="N266" s="590" t="s">
        <v>3</v>
      </c>
      <c r="O266" s="1643" t="s">
        <v>379</v>
      </c>
      <c r="P266" s="1644"/>
      <c r="Q266" s="1396"/>
      <c r="R266" s="1616"/>
    </row>
    <row r="267" spans="1:18" ht="18" customHeight="1">
      <c r="A267" s="1596"/>
      <c r="B267" s="1396"/>
      <c r="C267" s="1232"/>
      <c r="D267" s="1233"/>
      <c r="E267" s="540" t="s">
        <v>24</v>
      </c>
      <c r="F267" s="541">
        <v>80</v>
      </c>
      <c r="G267" s="541">
        <v>20</v>
      </c>
      <c r="H267" s="541">
        <v>1</v>
      </c>
      <c r="I267" s="541">
        <v>15</v>
      </c>
      <c r="J267" s="541">
        <v>9</v>
      </c>
      <c r="K267" s="541">
        <v>12</v>
      </c>
      <c r="L267" s="541">
        <v>23</v>
      </c>
      <c r="M267" s="589" t="s">
        <v>232</v>
      </c>
      <c r="N267" s="590" t="s">
        <v>4</v>
      </c>
      <c r="O267" s="1644"/>
      <c r="P267" s="1644"/>
      <c r="Q267" s="1396"/>
      <c r="R267" s="1616"/>
    </row>
    <row r="268" spans="1:18" ht="18" customHeight="1" thickBot="1">
      <c r="A268" s="1596"/>
      <c r="B268" s="1396"/>
      <c r="C268" s="1232"/>
      <c r="D268" s="1233"/>
      <c r="E268" s="414" t="s">
        <v>2</v>
      </c>
      <c r="F268" s="399">
        <v>180</v>
      </c>
      <c r="G268" s="399">
        <v>39</v>
      </c>
      <c r="H268" s="399">
        <v>2</v>
      </c>
      <c r="I268" s="399">
        <v>22</v>
      </c>
      <c r="J268" s="399">
        <v>25</v>
      </c>
      <c r="K268" s="399">
        <v>26</v>
      </c>
      <c r="L268" s="399">
        <v>66</v>
      </c>
      <c r="M268" s="502" t="s">
        <v>232</v>
      </c>
      <c r="N268" s="462" t="s">
        <v>18</v>
      </c>
      <c r="O268" s="1341"/>
      <c r="P268" s="1341"/>
      <c r="Q268" s="1396"/>
      <c r="R268" s="1616"/>
    </row>
    <row r="269" spans="1:18" ht="18" customHeight="1">
      <c r="A269" s="1596"/>
      <c r="B269" s="1396"/>
      <c r="C269" s="1031" t="s">
        <v>398</v>
      </c>
      <c r="D269" s="1343"/>
      <c r="E269" s="564" t="s">
        <v>23</v>
      </c>
      <c r="F269" s="569">
        <v>17</v>
      </c>
      <c r="G269" s="569">
        <v>3</v>
      </c>
      <c r="H269" s="569">
        <v>1</v>
      </c>
      <c r="I269" s="569">
        <v>4</v>
      </c>
      <c r="J269" s="569">
        <v>0</v>
      </c>
      <c r="K269" s="569">
        <v>1</v>
      </c>
      <c r="L269" s="569">
        <v>8</v>
      </c>
      <c r="M269" s="468" t="s">
        <v>232</v>
      </c>
      <c r="N269" s="610" t="s">
        <v>3</v>
      </c>
      <c r="O269" s="1385" t="s">
        <v>29</v>
      </c>
      <c r="P269" s="1385"/>
      <c r="Q269" s="1396"/>
      <c r="R269" s="1616"/>
    </row>
    <row r="270" spans="1:18" ht="18" customHeight="1">
      <c r="A270" s="1596"/>
      <c r="B270" s="1396"/>
      <c r="C270" s="1344"/>
      <c r="D270" s="1214"/>
      <c r="E270" s="543" t="s">
        <v>24</v>
      </c>
      <c r="F270" s="522">
        <v>19</v>
      </c>
      <c r="G270" s="522">
        <v>5</v>
      </c>
      <c r="H270" s="522">
        <v>1</v>
      </c>
      <c r="I270" s="522">
        <v>3</v>
      </c>
      <c r="J270" s="522">
        <v>2</v>
      </c>
      <c r="K270" s="522">
        <v>0</v>
      </c>
      <c r="L270" s="522">
        <v>8</v>
      </c>
      <c r="M270" s="523" t="s">
        <v>232</v>
      </c>
      <c r="N270" s="591" t="s">
        <v>4</v>
      </c>
      <c r="O270" s="1630"/>
      <c r="P270" s="1630"/>
      <c r="Q270" s="1396"/>
      <c r="R270" s="1616"/>
    </row>
    <row r="271" spans="1:18" ht="18" customHeight="1" thickBot="1">
      <c r="A271" s="1597"/>
      <c r="B271" s="1397"/>
      <c r="C271" s="1035"/>
      <c r="D271" s="1345"/>
      <c r="E271" s="545" t="s">
        <v>2</v>
      </c>
      <c r="F271" s="546">
        <v>36</v>
      </c>
      <c r="G271" s="546">
        <v>8</v>
      </c>
      <c r="H271" s="546">
        <v>2</v>
      </c>
      <c r="I271" s="546">
        <v>7</v>
      </c>
      <c r="J271" s="546">
        <v>2</v>
      </c>
      <c r="K271" s="546">
        <v>1</v>
      </c>
      <c r="L271" s="546">
        <v>16</v>
      </c>
      <c r="M271" s="594" t="s">
        <v>232</v>
      </c>
      <c r="N271" s="595" t="s">
        <v>18</v>
      </c>
      <c r="O271" s="1631"/>
      <c r="P271" s="1631"/>
      <c r="Q271" s="1691"/>
      <c r="R271" s="1617"/>
    </row>
    <row r="272" spans="1:18">
      <c r="A272" s="225"/>
      <c r="B272" s="7"/>
      <c r="C272" s="13"/>
      <c r="D272" s="13"/>
      <c r="E272" s="5"/>
      <c r="F272" s="5"/>
      <c r="G272" s="5"/>
      <c r="H272" s="5"/>
      <c r="I272" s="14"/>
      <c r="J272" s="14"/>
      <c r="K272" s="14"/>
      <c r="L272" s="14"/>
      <c r="M272" s="14"/>
      <c r="N272" s="5"/>
      <c r="O272" s="26"/>
      <c r="P272" s="26"/>
      <c r="Q272" s="31"/>
      <c r="R272" s="225"/>
    </row>
    <row r="273" spans="1:18" ht="42.75" customHeight="1">
      <c r="A273" s="1697" t="s">
        <v>67</v>
      </c>
      <c r="B273" s="1697"/>
      <c r="C273" s="1697"/>
      <c r="D273" s="1697"/>
      <c r="E273" s="1697"/>
      <c r="F273" s="1697"/>
      <c r="G273" s="1697"/>
      <c r="H273" s="1697"/>
      <c r="I273" s="1697"/>
      <c r="J273" s="1697"/>
      <c r="K273" s="1697"/>
      <c r="L273" s="222"/>
      <c r="M273" s="222"/>
      <c r="N273" s="222"/>
      <c r="O273" s="222"/>
      <c r="P273" s="222"/>
      <c r="Q273" s="222"/>
      <c r="R273" s="222"/>
    </row>
    <row r="274" spans="1:18">
      <c r="A274" s="222"/>
      <c r="B274" s="222"/>
      <c r="C274" s="222"/>
      <c r="D274" s="222"/>
      <c r="E274" s="222"/>
      <c r="F274" s="222"/>
      <c r="G274" s="222"/>
      <c r="H274" s="222"/>
      <c r="I274" s="222"/>
      <c r="J274" s="222"/>
      <c r="K274" s="222"/>
      <c r="L274" s="222"/>
      <c r="M274" s="222"/>
      <c r="N274" s="222"/>
      <c r="O274" s="222"/>
      <c r="P274" s="222"/>
      <c r="Q274" s="222"/>
      <c r="R274" s="222"/>
    </row>
    <row r="275" spans="1:18">
      <c r="A275" s="1297" t="s">
        <v>245</v>
      </c>
      <c r="B275" s="1297"/>
      <c r="C275" s="1297"/>
      <c r="D275" s="1297"/>
      <c r="E275" s="1297"/>
      <c r="F275" s="1297"/>
      <c r="G275" s="1297"/>
      <c r="H275" s="1297"/>
      <c r="I275" s="1297"/>
      <c r="J275" s="1297"/>
      <c r="K275" s="222"/>
      <c r="L275" s="222"/>
      <c r="M275" s="222"/>
      <c r="N275" s="222"/>
      <c r="O275" s="222"/>
      <c r="P275" s="222"/>
      <c r="Q275" s="222"/>
      <c r="R275" s="222"/>
    </row>
    <row r="277" spans="1:18">
      <c r="A277" s="1419" t="s">
        <v>320</v>
      </c>
      <c r="B277" s="1640"/>
      <c r="C277" s="1640"/>
      <c r="D277" s="1640"/>
      <c r="E277" s="1640"/>
      <c r="F277" s="1640"/>
      <c r="G277" s="1640"/>
      <c r="H277" s="1640"/>
      <c r="I277" s="1640"/>
      <c r="J277" s="1421"/>
    </row>
    <row r="278" spans="1:18" ht="15.75" customHeight="1" thickBot="1">
      <c r="A278" s="995" t="s">
        <v>212</v>
      </c>
      <c r="B278" s="996"/>
      <c r="C278" s="996"/>
      <c r="D278" s="996"/>
      <c r="E278" s="996"/>
      <c r="F278" s="996"/>
      <c r="G278" s="996"/>
      <c r="H278" s="996"/>
      <c r="I278" s="50"/>
      <c r="J278" s="51"/>
    </row>
    <row r="279" spans="1:18" ht="26.25" customHeight="1" thickBot="1">
      <c r="A279" s="52" t="s">
        <v>211</v>
      </c>
      <c r="B279" s="987" t="s">
        <v>355</v>
      </c>
      <c r="C279" s="988"/>
      <c r="D279" s="988"/>
      <c r="E279" s="988"/>
      <c r="F279" s="988"/>
      <c r="G279" s="988"/>
      <c r="H279" s="988"/>
      <c r="I279" s="988"/>
      <c r="J279" s="989"/>
      <c r="R279" s="19"/>
    </row>
    <row r="280" spans="1:18" ht="36" customHeight="1" thickBot="1">
      <c r="A280" s="53" t="s">
        <v>213</v>
      </c>
      <c r="B280" s="987" t="s">
        <v>356</v>
      </c>
      <c r="C280" s="988"/>
      <c r="D280" s="988"/>
      <c r="E280" s="988"/>
      <c r="F280" s="988"/>
      <c r="G280" s="988"/>
      <c r="H280" s="988"/>
      <c r="I280" s="988"/>
      <c r="J280" s="989"/>
      <c r="R280" s="19"/>
    </row>
    <row r="281" spans="1:18" ht="33.75" customHeight="1">
      <c r="A281" s="1200" t="s">
        <v>128</v>
      </c>
      <c r="B281" s="999" t="s">
        <v>107</v>
      </c>
      <c r="C281" s="1000"/>
      <c r="D281" s="1000"/>
      <c r="E281" s="1000"/>
      <c r="F281" s="1001"/>
      <c r="G281" s="999" t="s">
        <v>108</v>
      </c>
      <c r="H281" s="1001"/>
      <c r="I281" s="999" t="s">
        <v>108</v>
      </c>
      <c r="J281" s="1002"/>
      <c r="R281" s="19"/>
    </row>
    <row r="282" spans="1:18" ht="27.75" customHeight="1">
      <c r="A282" s="998"/>
      <c r="B282" s="237" t="s">
        <v>109</v>
      </c>
      <c r="C282" s="237" t="s">
        <v>110</v>
      </c>
      <c r="D282" s="237" t="s">
        <v>111</v>
      </c>
      <c r="E282" s="237"/>
      <c r="F282" s="237" t="s">
        <v>112</v>
      </c>
      <c r="G282" s="237" t="s">
        <v>113</v>
      </c>
      <c r="H282" s="237" t="s">
        <v>114</v>
      </c>
      <c r="I282" s="237" t="s">
        <v>115</v>
      </c>
      <c r="J282" s="236" t="s">
        <v>116</v>
      </c>
      <c r="R282" s="19"/>
    </row>
    <row r="283" spans="1:18">
      <c r="A283" s="632">
        <v>1</v>
      </c>
      <c r="B283" s="633"/>
      <c r="C283" s="633"/>
      <c r="D283" s="633"/>
      <c r="E283" s="633"/>
      <c r="F283" s="633"/>
      <c r="G283" s="633"/>
      <c r="H283" s="633"/>
      <c r="I283" s="633"/>
      <c r="J283" s="634"/>
      <c r="R283" s="19"/>
    </row>
    <row r="284" spans="1:18">
      <c r="A284" s="232"/>
      <c r="B284" s="44"/>
      <c r="C284" s="44"/>
      <c r="D284" s="44"/>
      <c r="E284" s="44"/>
      <c r="F284" s="44"/>
      <c r="G284" s="44"/>
      <c r="H284" s="44"/>
      <c r="I284" s="44"/>
      <c r="J284" s="424"/>
      <c r="R284" s="19"/>
    </row>
    <row r="285" spans="1:18" ht="41.25" customHeight="1">
      <c r="A285" s="231" t="s">
        <v>102</v>
      </c>
      <c r="B285" s="48"/>
      <c r="C285" s="48"/>
      <c r="D285" s="48"/>
      <c r="E285" s="48"/>
      <c r="F285" s="48"/>
      <c r="G285" s="48"/>
      <c r="H285" s="48"/>
      <c r="I285" s="48"/>
      <c r="J285" s="424"/>
      <c r="R285" s="19"/>
    </row>
    <row r="286" spans="1:18" ht="15.75" thickBot="1">
      <c r="A286" s="1451"/>
      <c r="B286" s="1452"/>
      <c r="C286" s="1452"/>
      <c r="D286" s="1452"/>
      <c r="E286" s="1452"/>
      <c r="F286" s="1452"/>
      <c r="G286" s="1452"/>
      <c r="H286" s="1452"/>
      <c r="I286" s="1452"/>
      <c r="J286" s="1453"/>
      <c r="R286" s="19"/>
    </row>
  </sheetData>
  <mergeCells count="261">
    <mergeCell ref="A273:K273"/>
    <mergeCell ref="Q185:Q205"/>
    <mergeCell ref="O188:O190"/>
    <mergeCell ref="P188:P196"/>
    <mergeCell ref="O191:O193"/>
    <mergeCell ref="O194:O196"/>
    <mergeCell ref="O197:P199"/>
    <mergeCell ref="O200:P202"/>
    <mergeCell ref="O203:P205"/>
    <mergeCell ref="O230:P232"/>
    <mergeCell ref="Q230:Q250"/>
    <mergeCell ref="O233:O235"/>
    <mergeCell ref="P233:P241"/>
    <mergeCell ref="O236:O238"/>
    <mergeCell ref="O239:O241"/>
    <mergeCell ref="O242:P244"/>
    <mergeCell ref="O245:P247"/>
    <mergeCell ref="O248:P250"/>
    <mergeCell ref="O221:P223"/>
    <mergeCell ref="B230:B250"/>
    <mergeCell ref="C230:D232"/>
    <mergeCell ref="C233:C241"/>
    <mergeCell ref="D233:D235"/>
    <mergeCell ref="D236:D238"/>
    <mergeCell ref="D239:D241"/>
    <mergeCell ref="O53:P55"/>
    <mergeCell ref="Q53:Q73"/>
    <mergeCell ref="O56:O58"/>
    <mergeCell ref="P56:P64"/>
    <mergeCell ref="O59:O61"/>
    <mergeCell ref="O62:O64"/>
    <mergeCell ref="O65:P67"/>
    <mergeCell ref="O68:P70"/>
    <mergeCell ref="O71:P73"/>
    <mergeCell ref="O119:P121"/>
    <mergeCell ref="Q119:Q139"/>
    <mergeCell ref="O122:O124"/>
    <mergeCell ref="P122:P130"/>
    <mergeCell ref="O125:O127"/>
    <mergeCell ref="O128:O130"/>
    <mergeCell ref="O131:P133"/>
    <mergeCell ref="O134:P136"/>
    <mergeCell ref="O137:P139"/>
    <mergeCell ref="C209:D211"/>
    <mergeCell ref="C77:D79"/>
    <mergeCell ref="O146:O148"/>
    <mergeCell ref="P146:P154"/>
    <mergeCell ref="O149:O151"/>
    <mergeCell ref="O266:P268"/>
    <mergeCell ref="D122:D124"/>
    <mergeCell ref="D125:D127"/>
    <mergeCell ref="D128:D130"/>
    <mergeCell ref="C131:D133"/>
    <mergeCell ref="C134:D136"/>
    <mergeCell ref="C137:D139"/>
    <mergeCell ref="C185:D187"/>
    <mergeCell ref="C188:C196"/>
    <mergeCell ref="D188:D190"/>
    <mergeCell ref="O164:P166"/>
    <mergeCell ref="D167:D169"/>
    <mergeCell ref="C242:D244"/>
    <mergeCell ref="C245:D247"/>
    <mergeCell ref="C248:D250"/>
    <mergeCell ref="C182:D184"/>
    <mergeCell ref="C161:D163"/>
    <mergeCell ref="O185:P187"/>
    <mergeCell ref="O260:O262"/>
    <mergeCell ref="C254:C262"/>
    <mergeCell ref="D254:D256"/>
    <mergeCell ref="O263:P265"/>
    <mergeCell ref="C224:D226"/>
    <mergeCell ref="C221:D223"/>
    <mergeCell ref="Q11:Q31"/>
    <mergeCell ref="O269:P271"/>
    <mergeCell ref="Q251:Q271"/>
    <mergeCell ref="O32:P34"/>
    <mergeCell ref="O47:P49"/>
    <mergeCell ref="O23:P25"/>
    <mergeCell ref="O11:P13"/>
    <mergeCell ref="P14:P22"/>
    <mergeCell ref="O254:O256"/>
    <mergeCell ref="P254:P262"/>
    <mergeCell ref="Q209:Q229"/>
    <mergeCell ref="Q164:Q184"/>
    <mergeCell ref="Q143:Q163"/>
    <mergeCell ref="Q98:Q118"/>
    <mergeCell ref="Q77:Q97"/>
    <mergeCell ref="Q32:Q52"/>
    <mergeCell ref="O35:O37"/>
    <mergeCell ref="O113:P115"/>
    <mergeCell ref="O77:P79"/>
    <mergeCell ref="O170:O172"/>
    <mergeCell ref="O173:O175"/>
    <mergeCell ref="O152:O154"/>
    <mergeCell ref="O155:P157"/>
    <mergeCell ref="O158:P160"/>
    <mergeCell ref="B185:B205"/>
    <mergeCell ref="D191:D193"/>
    <mergeCell ref="D194:D196"/>
    <mergeCell ref="C80:C88"/>
    <mergeCell ref="D80:D82"/>
    <mergeCell ref="D83:D85"/>
    <mergeCell ref="D86:D88"/>
    <mergeCell ref="D170:D172"/>
    <mergeCell ref="D173:D175"/>
    <mergeCell ref="C176:D178"/>
    <mergeCell ref="C197:D199"/>
    <mergeCell ref="C200:D202"/>
    <mergeCell ref="C203:D205"/>
    <mergeCell ref="C155:D157"/>
    <mergeCell ref="C158:D160"/>
    <mergeCell ref="C164:D166"/>
    <mergeCell ref="C167:C175"/>
    <mergeCell ref="B164:B184"/>
    <mergeCell ref="B143:B163"/>
    <mergeCell ref="D149:D151"/>
    <mergeCell ref="D152:D154"/>
    <mergeCell ref="D104:D106"/>
    <mergeCell ref="D107:D109"/>
    <mergeCell ref="B119:B139"/>
    <mergeCell ref="C179:D181"/>
    <mergeCell ref="O179:P181"/>
    <mergeCell ref="O167:O169"/>
    <mergeCell ref="P167:P175"/>
    <mergeCell ref="C119:D121"/>
    <mergeCell ref="C122:C130"/>
    <mergeCell ref="C68:D70"/>
    <mergeCell ref="C71:D73"/>
    <mergeCell ref="C47:D49"/>
    <mergeCell ref="C92:D94"/>
    <mergeCell ref="O80:O82"/>
    <mergeCell ref="P80:P88"/>
    <mergeCell ref="O83:O85"/>
    <mergeCell ref="B98:B118"/>
    <mergeCell ref="O110:P112"/>
    <mergeCell ref="C113:D115"/>
    <mergeCell ref="C95:D97"/>
    <mergeCell ref="C146:C154"/>
    <mergeCell ref="D146:D148"/>
    <mergeCell ref="D56:D58"/>
    <mergeCell ref="O86:O88"/>
    <mergeCell ref="O176:P178"/>
    <mergeCell ref="R4:R7"/>
    <mergeCell ref="L6:L7"/>
    <mergeCell ref="C143:D145"/>
    <mergeCell ref="O143:P145"/>
    <mergeCell ref="Q4:Q7"/>
    <mergeCell ref="F4:M4"/>
    <mergeCell ref="F5:M5"/>
    <mergeCell ref="C4:D7"/>
    <mergeCell ref="O4:P7"/>
    <mergeCell ref="K6:K7"/>
    <mergeCell ref="G6:G7"/>
    <mergeCell ref="H6:H7"/>
    <mergeCell ref="I6:I7"/>
    <mergeCell ref="C32:D34"/>
    <mergeCell ref="O26:P28"/>
    <mergeCell ref="P35:P43"/>
    <mergeCell ref="D101:D103"/>
    <mergeCell ref="O29:P31"/>
    <mergeCell ref="C29:D31"/>
    <mergeCell ref="D59:D61"/>
    <mergeCell ref="D62:D64"/>
    <mergeCell ref="C65:D67"/>
    <mergeCell ref="D35:D37"/>
    <mergeCell ref="D38:D40"/>
    <mergeCell ref="A275:J275"/>
    <mergeCell ref="O101:O103"/>
    <mergeCell ref="P101:P109"/>
    <mergeCell ref="O104:O106"/>
    <mergeCell ref="O107:O109"/>
    <mergeCell ref="C101:C109"/>
    <mergeCell ref="C263:D265"/>
    <mergeCell ref="D212:D214"/>
    <mergeCell ref="D215:D217"/>
    <mergeCell ref="D218:D220"/>
    <mergeCell ref="O212:O214"/>
    <mergeCell ref="P212:P220"/>
    <mergeCell ref="O215:O217"/>
    <mergeCell ref="O218:O220"/>
    <mergeCell ref="C266:D268"/>
    <mergeCell ref="C212:C220"/>
    <mergeCell ref="O224:P226"/>
    <mergeCell ref="O209:P211"/>
    <mergeCell ref="C251:D253"/>
    <mergeCell ref="O251:P253"/>
    <mergeCell ref="D257:D259"/>
    <mergeCell ref="D260:D262"/>
    <mergeCell ref="O257:O259"/>
    <mergeCell ref="C269:D271"/>
    <mergeCell ref="A4:A7"/>
    <mergeCell ref="C11:D13"/>
    <mergeCell ref="C14:C22"/>
    <mergeCell ref="D14:D16"/>
    <mergeCell ref="D17:D19"/>
    <mergeCell ref="D20:D22"/>
    <mergeCell ref="C26:D28"/>
    <mergeCell ref="C23:D25"/>
    <mergeCell ref="C35:C43"/>
    <mergeCell ref="B11:B31"/>
    <mergeCell ref="B32:B52"/>
    <mergeCell ref="C50:D52"/>
    <mergeCell ref="B4:B7"/>
    <mergeCell ref="D41:D43"/>
    <mergeCell ref="C1:P1"/>
    <mergeCell ref="C2:P2"/>
    <mergeCell ref="O8:P10"/>
    <mergeCell ref="C44:D46"/>
    <mergeCell ref="C89:D91"/>
    <mergeCell ref="C110:D112"/>
    <mergeCell ref="C98:D100"/>
    <mergeCell ref="O92:P94"/>
    <mergeCell ref="O98:P100"/>
    <mergeCell ref="O14:O16"/>
    <mergeCell ref="O17:O19"/>
    <mergeCell ref="O20:O22"/>
    <mergeCell ref="O44:P46"/>
    <mergeCell ref="O89:P91"/>
    <mergeCell ref="B74:D76"/>
    <mergeCell ref="O74:Q76"/>
    <mergeCell ref="E4:E7"/>
    <mergeCell ref="N4:N7"/>
    <mergeCell ref="C8:D10"/>
    <mergeCell ref="J6:J7"/>
    <mergeCell ref="B77:B97"/>
    <mergeCell ref="B53:B73"/>
    <mergeCell ref="C53:D55"/>
    <mergeCell ref="C56:C64"/>
    <mergeCell ref="A281:A282"/>
    <mergeCell ref="A277:J277"/>
    <mergeCell ref="A278:H278"/>
    <mergeCell ref="B279:J279"/>
    <mergeCell ref="B280:J280"/>
    <mergeCell ref="B281:F281"/>
    <mergeCell ref="G281:H281"/>
    <mergeCell ref="I281:J281"/>
    <mergeCell ref="A286:J286"/>
    <mergeCell ref="A140:A205"/>
    <mergeCell ref="B140:D142"/>
    <mergeCell ref="O140:Q142"/>
    <mergeCell ref="A206:A271"/>
    <mergeCell ref="B206:D208"/>
    <mergeCell ref="O206:Q208"/>
    <mergeCell ref="R206:R271"/>
    <mergeCell ref="R140:R205"/>
    <mergeCell ref="A8:A73"/>
    <mergeCell ref="R8:R73"/>
    <mergeCell ref="R74:R139"/>
    <mergeCell ref="A74:A139"/>
    <mergeCell ref="O38:O40"/>
    <mergeCell ref="O41:O43"/>
    <mergeCell ref="B251:B271"/>
    <mergeCell ref="O161:P163"/>
    <mergeCell ref="O95:P97"/>
    <mergeCell ref="O50:P52"/>
    <mergeCell ref="O116:P118"/>
    <mergeCell ref="O182:P184"/>
    <mergeCell ref="C227:D229"/>
    <mergeCell ref="B209:B229"/>
    <mergeCell ref="O227:P229"/>
    <mergeCell ref="C116:D118"/>
  </mergeCells>
  <printOptions horizontalCentered="1" verticalCentered="1"/>
  <pageMargins left="0.7" right="0.7" top="0.33" bottom="0.2"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98"/>
  <sheetViews>
    <sheetView topLeftCell="A79" workbookViewId="0">
      <selection activeCell="E8" sqref="E8:E10"/>
    </sheetView>
  </sheetViews>
  <sheetFormatPr defaultRowHeight="15"/>
  <cols>
    <col min="1" max="1" width="12.42578125" customWidth="1"/>
    <col min="3" max="3" width="14.7109375" customWidth="1"/>
    <col min="5" max="5" width="13.140625" customWidth="1"/>
    <col min="6" max="6" width="12.85546875" customWidth="1"/>
    <col min="7" max="7" width="12.5703125" customWidth="1"/>
    <col min="8" max="8" width="11" customWidth="1"/>
    <col min="10" max="10" width="13.28515625" customWidth="1"/>
    <col min="11" max="11" width="11.85546875" customWidth="1"/>
    <col min="12" max="12" width="12.5703125" customWidth="1"/>
  </cols>
  <sheetData>
    <row r="1" spans="1:16" s="19" customFormat="1" ht="26.25" customHeight="1">
      <c r="A1" s="23" t="s">
        <v>439</v>
      </c>
      <c r="C1" s="1030" t="s">
        <v>440</v>
      </c>
      <c r="D1" s="1030"/>
      <c r="E1" s="1030"/>
      <c r="F1" s="1030"/>
      <c r="G1" s="1030"/>
      <c r="H1" s="1030"/>
      <c r="I1" s="1030"/>
      <c r="J1" s="1030"/>
      <c r="K1" s="662"/>
      <c r="L1" s="662"/>
    </row>
    <row r="2" spans="1:16" s="19" customFormat="1" ht="21.75" customHeight="1">
      <c r="C2" s="1030" t="s">
        <v>441</v>
      </c>
      <c r="D2" s="1030"/>
      <c r="E2" s="1030"/>
      <c r="F2" s="1030"/>
      <c r="G2" s="1030"/>
      <c r="H2" s="1030"/>
      <c r="I2" s="1030"/>
      <c r="J2" s="1030"/>
      <c r="K2" s="662"/>
    </row>
    <row r="3" spans="1:16" s="19" customFormat="1"/>
    <row r="4" spans="1:16" s="19" customFormat="1" ht="36.6" customHeight="1">
      <c r="A4" s="1752" t="s">
        <v>52</v>
      </c>
      <c r="B4" s="1763" t="s">
        <v>61</v>
      </c>
      <c r="C4" s="1764"/>
      <c r="D4" s="1767" t="s">
        <v>53</v>
      </c>
      <c r="E4" s="1769" t="s">
        <v>442</v>
      </c>
      <c r="F4" s="1051"/>
      <c r="G4" s="1051"/>
      <c r="H4" s="1770"/>
      <c r="I4" s="1752" t="s">
        <v>55</v>
      </c>
      <c r="J4" s="1771" t="s">
        <v>127</v>
      </c>
      <c r="K4" s="1772"/>
      <c r="L4" s="1752" t="s">
        <v>54</v>
      </c>
    </row>
    <row r="5" spans="1:16" s="19" customFormat="1" ht="34.5" customHeight="1">
      <c r="A5" s="1753"/>
      <c r="B5" s="1765"/>
      <c r="C5" s="1766"/>
      <c r="D5" s="1768"/>
      <c r="E5" s="1754" t="s">
        <v>443</v>
      </c>
      <c r="F5" s="1053"/>
      <c r="G5" s="1053"/>
      <c r="H5" s="1118"/>
      <c r="I5" s="1753"/>
      <c r="J5" s="1732"/>
      <c r="K5" s="1075"/>
      <c r="L5" s="1753"/>
    </row>
    <row r="6" spans="1:16" s="19" customFormat="1" ht="19.5" customHeight="1">
      <c r="A6" s="1753"/>
      <c r="B6" s="1765"/>
      <c r="C6" s="1766"/>
      <c r="D6" s="1768"/>
      <c r="E6" s="706" t="s">
        <v>2</v>
      </c>
      <c r="F6" s="664" t="s">
        <v>19</v>
      </c>
      <c r="G6" s="663" t="s">
        <v>43</v>
      </c>
      <c r="H6" s="661" t="s">
        <v>36</v>
      </c>
      <c r="I6" s="1753"/>
      <c r="J6" s="1732"/>
      <c r="K6" s="1075"/>
      <c r="L6" s="1753"/>
    </row>
    <row r="7" spans="1:16" s="19" customFormat="1" ht="26.25" customHeight="1" thickBot="1">
      <c r="A7" s="1753"/>
      <c r="B7" s="1765"/>
      <c r="C7" s="1766"/>
      <c r="D7" s="1768"/>
      <c r="E7" s="685" t="s">
        <v>18</v>
      </c>
      <c r="F7" s="693" t="s">
        <v>21</v>
      </c>
      <c r="G7" s="707" t="s">
        <v>20</v>
      </c>
      <c r="H7" s="708" t="s">
        <v>29</v>
      </c>
      <c r="I7" s="1753"/>
      <c r="J7" s="1732"/>
      <c r="K7" s="1075"/>
      <c r="L7" s="1753"/>
    </row>
    <row r="8" spans="1:16" s="19" customFormat="1">
      <c r="A8" s="1567" t="s">
        <v>218</v>
      </c>
      <c r="B8" s="1054" t="s">
        <v>392</v>
      </c>
      <c r="C8" s="1055"/>
      <c r="D8" s="154" t="s">
        <v>23</v>
      </c>
      <c r="E8" s="911">
        <v>1189219</v>
      </c>
      <c r="F8" s="809">
        <v>1087656</v>
      </c>
      <c r="G8" s="809">
        <v>99907</v>
      </c>
      <c r="H8" s="809">
        <v>1656</v>
      </c>
      <c r="I8" s="102" t="s">
        <v>3</v>
      </c>
      <c r="J8" s="1054" t="s">
        <v>220</v>
      </c>
      <c r="K8" s="1055"/>
      <c r="L8" s="1558" t="s">
        <v>220</v>
      </c>
    </row>
    <row r="9" spans="1:16" s="19" customFormat="1">
      <c r="A9" s="1755"/>
      <c r="B9" s="1756"/>
      <c r="C9" s="1057"/>
      <c r="D9" s="741" t="s">
        <v>24</v>
      </c>
      <c r="E9" s="912">
        <v>1216227</v>
      </c>
      <c r="F9" s="810">
        <v>1180801</v>
      </c>
      <c r="G9" s="810">
        <v>34020</v>
      </c>
      <c r="H9" s="810">
        <v>1406</v>
      </c>
      <c r="I9" s="748" t="s">
        <v>4</v>
      </c>
      <c r="J9" s="1756"/>
      <c r="K9" s="1057"/>
      <c r="L9" s="1759"/>
    </row>
    <row r="10" spans="1:16" s="19" customFormat="1">
      <c r="A10" s="1755"/>
      <c r="B10" s="1757"/>
      <c r="C10" s="1758"/>
      <c r="D10" s="741" t="s">
        <v>2</v>
      </c>
      <c r="E10" s="912">
        <v>2405446</v>
      </c>
      <c r="F10" s="810">
        <v>2268457</v>
      </c>
      <c r="G10" s="810">
        <v>133927</v>
      </c>
      <c r="H10" s="810">
        <v>3062</v>
      </c>
      <c r="I10" s="748" t="s">
        <v>18</v>
      </c>
      <c r="J10" s="1757"/>
      <c r="K10" s="1758"/>
      <c r="L10" s="1759"/>
    </row>
    <row r="11" spans="1:16" s="19" customFormat="1" ht="15" customHeight="1">
      <c r="A11" s="1755"/>
      <c r="B11" s="1707" t="s">
        <v>22</v>
      </c>
      <c r="C11" s="1709" t="s">
        <v>385</v>
      </c>
      <c r="D11" s="742" t="s">
        <v>23</v>
      </c>
      <c r="E11" s="811">
        <v>6882</v>
      </c>
      <c r="F11" s="812">
        <v>2009</v>
      </c>
      <c r="G11" s="812">
        <v>4837</v>
      </c>
      <c r="H11" s="812">
        <v>36</v>
      </c>
      <c r="I11" s="749" t="s">
        <v>3</v>
      </c>
      <c r="J11" s="1647" t="s">
        <v>142</v>
      </c>
      <c r="K11" s="1707" t="s">
        <v>118</v>
      </c>
      <c r="L11" s="1759"/>
    </row>
    <row r="12" spans="1:16" s="19" customFormat="1">
      <c r="A12" s="1755"/>
      <c r="B12" s="1708"/>
      <c r="C12" s="1710"/>
      <c r="D12" s="742" t="s">
        <v>24</v>
      </c>
      <c r="E12" s="811">
        <v>7584</v>
      </c>
      <c r="F12" s="812">
        <v>4012</v>
      </c>
      <c r="G12" s="812">
        <v>3536</v>
      </c>
      <c r="H12" s="812">
        <v>36</v>
      </c>
      <c r="I12" s="749" t="s">
        <v>4</v>
      </c>
      <c r="J12" s="1382"/>
      <c r="K12" s="1708"/>
      <c r="L12" s="1759"/>
      <c r="N12" s="5"/>
      <c r="O12" s="30"/>
      <c r="P12" s="5"/>
    </row>
    <row r="13" spans="1:16" s="19" customFormat="1">
      <c r="A13" s="1755"/>
      <c r="B13" s="1708"/>
      <c r="C13" s="1762"/>
      <c r="D13" s="742" t="s">
        <v>2</v>
      </c>
      <c r="E13" s="811">
        <v>14466</v>
      </c>
      <c r="F13" s="812">
        <v>6021</v>
      </c>
      <c r="G13" s="812">
        <v>8373</v>
      </c>
      <c r="H13" s="812">
        <v>72</v>
      </c>
      <c r="I13" s="749" t="s">
        <v>18</v>
      </c>
      <c r="J13" s="1383"/>
      <c r="K13" s="1708"/>
      <c r="L13" s="1759"/>
      <c r="N13" s="5"/>
      <c r="O13" s="30"/>
      <c r="P13" s="5"/>
    </row>
    <row r="14" spans="1:16" s="19" customFormat="1" ht="15" customHeight="1">
      <c r="A14" s="1755"/>
      <c r="B14" s="1708"/>
      <c r="C14" s="1709" t="s">
        <v>386</v>
      </c>
      <c r="D14" s="742" t="s">
        <v>23</v>
      </c>
      <c r="E14" s="811">
        <v>22290</v>
      </c>
      <c r="F14" s="812">
        <v>9465</v>
      </c>
      <c r="G14" s="812">
        <v>12773</v>
      </c>
      <c r="H14" s="812">
        <v>52</v>
      </c>
      <c r="I14" s="749" t="s">
        <v>3</v>
      </c>
      <c r="J14" s="1503" t="s">
        <v>143</v>
      </c>
      <c r="K14" s="1708"/>
      <c r="L14" s="1759"/>
      <c r="N14" s="5"/>
      <c r="O14" s="30"/>
      <c r="P14" s="5"/>
    </row>
    <row r="15" spans="1:16" s="19" customFormat="1">
      <c r="A15" s="1755"/>
      <c r="B15" s="1708"/>
      <c r="C15" s="1710"/>
      <c r="D15" s="742" t="s">
        <v>24</v>
      </c>
      <c r="E15" s="811">
        <v>25169</v>
      </c>
      <c r="F15" s="812">
        <v>19349</v>
      </c>
      <c r="G15" s="812">
        <v>5794</v>
      </c>
      <c r="H15" s="812">
        <v>26</v>
      </c>
      <c r="I15" s="749" t="s">
        <v>4</v>
      </c>
      <c r="J15" s="1382"/>
      <c r="K15" s="1708"/>
      <c r="L15" s="1759"/>
      <c r="N15" s="5"/>
      <c r="O15" s="30"/>
      <c r="P15" s="5"/>
    </row>
    <row r="16" spans="1:16" s="19" customFormat="1">
      <c r="A16" s="1755"/>
      <c r="B16" s="1708"/>
      <c r="C16" s="1762"/>
      <c r="D16" s="742" t="s">
        <v>2</v>
      </c>
      <c r="E16" s="811">
        <v>47459</v>
      </c>
      <c r="F16" s="812">
        <v>28814</v>
      </c>
      <c r="G16" s="812">
        <v>18567</v>
      </c>
      <c r="H16" s="812">
        <v>78</v>
      </c>
      <c r="I16" s="749" t="s">
        <v>18</v>
      </c>
      <c r="J16" s="1384"/>
      <c r="K16" s="1708"/>
      <c r="L16" s="1759"/>
      <c r="N16" s="5"/>
      <c r="O16" s="30"/>
      <c r="P16" s="5"/>
    </row>
    <row r="17" spans="1:16" s="19" customFormat="1" ht="15" customHeight="1">
      <c r="A17" s="1755"/>
      <c r="B17" s="1708"/>
      <c r="C17" s="1707" t="s">
        <v>387</v>
      </c>
      <c r="D17" s="743" t="s">
        <v>23</v>
      </c>
      <c r="E17" s="813">
        <v>29172</v>
      </c>
      <c r="F17" s="814">
        <v>11474</v>
      </c>
      <c r="G17" s="814">
        <v>17610</v>
      </c>
      <c r="H17" s="814">
        <v>88</v>
      </c>
      <c r="I17" s="750" t="s">
        <v>3</v>
      </c>
      <c r="J17" s="1707" t="s">
        <v>225</v>
      </c>
      <c r="K17" s="1708"/>
      <c r="L17" s="1759"/>
      <c r="N17" s="5"/>
      <c r="O17" s="30"/>
      <c r="P17" s="5"/>
    </row>
    <row r="18" spans="1:16" s="19" customFormat="1">
      <c r="A18" s="1755"/>
      <c r="B18" s="1708"/>
      <c r="C18" s="1708"/>
      <c r="D18" s="743" t="s">
        <v>24</v>
      </c>
      <c r="E18" s="813">
        <v>32753</v>
      </c>
      <c r="F18" s="814">
        <v>23361</v>
      </c>
      <c r="G18" s="814">
        <v>9330</v>
      </c>
      <c r="H18" s="814">
        <v>62</v>
      </c>
      <c r="I18" s="750" t="s">
        <v>4</v>
      </c>
      <c r="J18" s="1708"/>
      <c r="K18" s="1708"/>
      <c r="L18" s="1759"/>
      <c r="N18" s="5"/>
      <c r="O18" s="30"/>
      <c r="P18" s="5"/>
    </row>
    <row r="19" spans="1:16" s="19" customFormat="1">
      <c r="A19" s="1755"/>
      <c r="B19" s="1761"/>
      <c r="C19" s="1761"/>
      <c r="D19" s="743" t="s">
        <v>2</v>
      </c>
      <c r="E19" s="813">
        <v>61925</v>
      </c>
      <c r="F19" s="814">
        <v>34835</v>
      </c>
      <c r="G19" s="814">
        <v>26940</v>
      </c>
      <c r="H19" s="814">
        <v>150</v>
      </c>
      <c r="I19" s="750" t="s">
        <v>18</v>
      </c>
      <c r="J19" s="1761"/>
      <c r="K19" s="1761"/>
      <c r="L19" s="1759"/>
      <c r="N19" s="5"/>
      <c r="O19" s="30"/>
      <c r="P19" s="5"/>
    </row>
    <row r="20" spans="1:16" s="19" customFormat="1" ht="15" customHeight="1">
      <c r="A20" s="1755"/>
      <c r="B20" s="1711" t="s">
        <v>388</v>
      </c>
      <c r="C20" s="1047"/>
      <c r="D20" s="742" t="s">
        <v>23</v>
      </c>
      <c r="E20" s="811">
        <v>40056</v>
      </c>
      <c r="F20" s="812">
        <v>24172</v>
      </c>
      <c r="G20" s="812">
        <v>15836</v>
      </c>
      <c r="H20" s="812">
        <v>48</v>
      </c>
      <c r="I20" s="749" t="s">
        <v>3</v>
      </c>
      <c r="J20" s="1713" t="s">
        <v>123</v>
      </c>
      <c r="K20" s="1714"/>
      <c r="L20" s="1759"/>
      <c r="N20" s="5"/>
      <c r="O20" s="30"/>
      <c r="P20" s="5"/>
    </row>
    <row r="21" spans="1:16" s="19" customFormat="1" ht="15.75" customHeight="1">
      <c r="A21" s="1755"/>
      <c r="B21" s="1711"/>
      <c r="C21" s="1047"/>
      <c r="D21" s="742" t="s">
        <v>24</v>
      </c>
      <c r="E21" s="811">
        <v>41428</v>
      </c>
      <c r="F21" s="812">
        <v>36241</v>
      </c>
      <c r="G21" s="812">
        <v>5168</v>
      </c>
      <c r="H21" s="812">
        <v>19</v>
      </c>
      <c r="I21" s="749" t="s">
        <v>4</v>
      </c>
      <c r="J21" s="1711"/>
      <c r="K21" s="1047"/>
      <c r="L21" s="1759"/>
    </row>
    <row r="22" spans="1:16" s="19" customFormat="1">
      <c r="A22" s="1755"/>
      <c r="B22" s="1236"/>
      <c r="C22" s="1712"/>
      <c r="D22" s="742" t="s">
        <v>2</v>
      </c>
      <c r="E22" s="811">
        <v>81484</v>
      </c>
      <c r="F22" s="812">
        <v>60413</v>
      </c>
      <c r="G22" s="812">
        <v>21004</v>
      </c>
      <c r="H22" s="812">
        <v>67</v>
      </c>
      <c r="I22" s="749" t="s">
        <v>18</v>
      </c>
      <c r="J22" s="1236"/>
      <c r="K22" s="1712"/>
      <c r="L22" s="1759"/>
    </row>
    <row r="23" spans="1:16" s="19" customFormat="1">
      <c r="A23" s="1755"/>
      <c r="B23" s="1715" t="s">
        <v>389</v>
      </c>
      <c r="C23" s="992"/>
      <c r="D23" s="744" t="s">
        <v>23</v>
      </c>
      <c r="E23" s="815">
        <v>1117560</v>
      </c>
      <c r="F23" s="816">
        <v>1050523</v>
      </c>
      <c r="G23" s="816">
        <v>66262</v>
      </c>
      <c r="H23" s="816">
        <v>775</v>
      </c>
      <c r="I23" s="751" t="s">
        <v>3</v>
      </c>
      <c r="J23" s="1176" t="s">
        <v>380</v>
      </c>
      <c r="K23" s="1176"/>
      <c r="L23" s="1759"/>
    </row>
    <row r="24" spans="1:16" s="19" customFormat="1">
      <c r="A24" s="1755"/>
      <c r="B24" s="1064"/>
      <c r="C24" s="1065"/>
      <c r="D24" s="744" t="s">
        <v>24</v>
      </c>
      <c r="E24" s="815">
        <v>1139693</v>
      </c>
      <c r="F24" s="816">
        <v>1119631</v>
      </c>
      <c r="G24" s="816">
        <v>19478</v>
      </c>
      <c r="H24" s="816">
        <v>584</v>
      </c>
      <c r="I24" s="751" t="s">
        <v>4</v>
      </c>
      <c r="J24" s="1176"/>
      <c r="K24" s="1176"/>
      <c r="L24" s="1759"/>
    </row>
    <row r="25" spans="1:16" s="19" customFormat="1" ht="15.75" thickBot="1">
      <c r="A25" s="1569"/>
      <c r="B25" s="1064"/>
      <c r="C25" s="1065"/>
      <c r="D25" s="745" t="s">
        <v>2</v>
      </c>
      <c r="E25" s="817">
        <v>2257253</v>
      </c>
      <c r="F25" s="818">
        <v>2170154</v>
      </c>
      <c r="G25" s="818">
        <v>85740</v>
      </c>
      <c r="H25" s="818">
        <v>1359</v>
      </c>
      <c r="I25" s="752" t="s">
        <v>18</v>
      </c>
      <c r="J25" s="1716"/>
      <c r="K25" s="1716"/>
      <c r="L25" s="1760"/>
    </row>
    <row r="26" spans="1:16" s="19" customFormat="1">
      <c r="A26" s="1564" t="s">
        <v>37</v>
      </c>
      <c r="B26" s="1744" t="s">
        <v>393</v>
      </c>
      <c r="C26" s="1744"/>
      <c r="D26" s="378" t="s">
        <v>23</v>
      </c>
      <c r="E26" s="910">
        <f t="shared" ref="E26:H28" si="0">E29+E32+E38+E41</f>
        <v>846976</v>
      </c>
      <c r="F26" s="910">
        <f t="shared" si="0"/>
        <v>782578</v>
      </c>
      <c r="G26" s="910">
        <f t="shared" si="0"/>
        <v>63808</v>
      </c>
      <c r="H26" s="910">
        <f t="shared" si="0"/>
        <v>590</v>
      </c>
      <c r="I26" s="379" t="s">
        <v>3</v>
      </c>
      <c r="J26" s="1744" t="s">
        <v>384</v>
      </c>
      <c r="K26" s="1747"/>
      <c r="L26" s="1749" t="s">
        <v>44</v>
      </c>
    </row>
    <row r="27" spans="1:16" s="19" customFormat="1">
      <c r="A27" s="1743"/>
      <c r="B27" s="1745"/>
      <c r="C27" s="1745"/>
      <c r="D27" s="746" t="s">
        <v>24</v>
      </c>
      <c r="E27" s="910">
        <f t="shared" si="0"/>
        <v>869647</v>
      </c>
      <c r="F27" s="910">
        <f t="shared" si="0"/>
        <v>846118</v>
      </c>
      <c r="G27" s="910">
        <f t="shared" si="0"/>
        <v>23063</v>
      </c>
      <c r="H27" s="910">
        <f t="shared" si="0"/>
        <v>466</v>
      </c>
      <c r="I27" s="753" t="s">
        <v>4</v>
      </c>
      <c r="J27" s="1748"/>
      <c r="K27" s="1748"/>
      <c r="L27" s="1750"/>
    </row>
    <row r="28" spans="1:16" s="19" customFormat="1">
      <c r="A28" s="1743"/>
      <c r="B28" s="1746"/>
      <c r="C28" s="1746"/>
      <c r="D28" s="746" t="s">
        <v>2</v>
      </c>
      <c r="E28" s="910">
        <f t="shared" si="0"/>
        <v>1716623</v>
      </c>
      <c r="F28" s="910">
        <f t="shared" si="0"/>
        <v>1628696</v>
      </c>
      <c r="G28" s="910">
        <f t="shared" si="0"/>
        <v>86871</v>
      </c>
      <c r="H28" s="910">
        <f t="shared" si="0"/>
        <v>1056</v>
      </c>
      <c r="I28" s="753" t="s">
        <v>18</v>
      </c>
      <c r="J28" s="1748"/>
      <c r="K28" s="1748"/>
      <c r="L28" s="1750"/>
    </row>
    <row r="29" spans="1:16" s="19" customFormat="1" ht="15" customHeight="1">
      <c r="A29" s="1743"/>
      <c r="B29" s="1707" t="s">
        <v>22</v>
      </c>
      <c r="C29" s="1709" t="s">
        <v>385</v>
      </c>
      <c r="D29" s="715" t="s">
        <v>23</v>
      </c>
      <c r="E29" s="819">
        <v>4574</v>
      </c>
      <c r="F29" s="820">
        <v>1397</v>
      </c>
      <c r="G29" s="820">
        <v>3145</v>
      </c>
      <c r="H29" s="820">
        <v>32</v>
      </c>
      <c r="I29" s="754" t="s">
        <v>3</v>
      </c>
      <c r="J29" s="1647" t="s">
        <v>142</v>
      </c>
      <c r="K29" s="1708" t="s">
        <v>118</v>
      </c>
      <c r="L29" s="1750"/>
    </row>
    <row r="30" spans="1:16" s="19" customFormat="1">
      <c r="A30" s="1743"/>
      <c r="B30" s="1708"/>
      <c r="C30" s="1710"/>
      <c r="D30" s="742" t="s">
        <v>24</v>
      </c>
      <c r="E30" s="811">
        <v>5165</v>
      </c>
      <c r="F30" s="812">
        <v>2748</v>
      </c>
      <c r="G30" s="812">
        <v>2389</v>
      </c>
      <c r="H30" s="812">
        <v>28</v>
      </c>
      <c r="I30" s="749" t="s">
        <v>4</v>
      </c>
      <c r="J30" s="1382"/>
      <c r="K30" s="1708"/>
      <c r="L30" s="1750"/>
    </row>
    <row r="31" spans="1:16" s="19" customFormat="1">
      <c r="A31" s="1743"/>
      <c r="B31" s="1708"/>
      <c r="C31" s="963"/>
      <c r="D31" s="742" t="s">
        <v>2</v>
      </c>
      <c r="E31" s="811">
        <v>9739</v>
      </c>
      <c r="F31" s="812">
        <v>4145</v>
      </c>
      <c r="G31" s="812">
        <v>5534</v>
      </c>
      <c r="H31" s="812">
        <v>60</v>
      </c>
      <c r="I31" s="749" t="s">
        <v>18</v>
      </c>
      <c r="J31" s="1383"/>
      <c r="K31" s="1708"/>
      <c r="L31" s="1750"/>
    </row>
    <row r="32" spans="1:16" s="19" customFormat="1" ht="15" customHeight="1">
      <c r="A32" s="1743"/>
      <c r="B32" s="1708"/>
      <c r="C32" s="1709" t="s">
        <v>386</v>
      </c>
      <c r="D32" s="742" t="s">
        <v>23</v>
      </c>
      <c r="E32" s="811">
        <v>14514</v>
      </c>
      <c r="F32" s="812">
        <v>6696</v>
      </c>
      <c r="G32" s="812">
        <v>7788</v>
      </c>
      <c r="H32" s="812">
        <v>30</v>
      </c>
      <c r="I32" s="749" t="s">
        <v>3</v>
      </c>
      <c r="J32" s="1503" t="s">
        <v>143</v>
      </c>
      <c r="K32" s="1708"/>
      <c r="L32" s="1750"/>
    </row>
    <row r="33" spans="1:12" s="19" customFormat="1">
      <c r="A33" s="1743"/>
      <c r="B33" s="1708"/>
      <c r="C33" s="1710"/>
      <c r="D33" s="742" t="s">
        <v>24</v>
      </c>
      <c r="E33" s="811">
        <v>17008</v>
      </c>
      <c r="F33" s="812">
        <v>13145</v>
      </c>
      <c r="G33" s="812">
        <v>3845</v>
      </c>
      <c r="H33" s="812">
        <v>18</v>
      </c>
      <c r="I33" s="749" t="s">
        <v>4</v>
      </c>
      <c r="J33" s="1382"/>
      <c r="K33" s="1708"/>
      <c r="L33" s="1750"/>
    </row>
    <row r="34" spans="1:12" s="19" customFormat="1">
      <c r="A34" s="1743"/>
      <c r="B34" s="1708"/>
      <c r="C34" s="963"/>
      <c r="D34" s="742" t="s">
        <v>2</v>
      </c>
      <c r="E34" s="811">
        <v>31522</v>
      </c>
      <c r="F34" s="812">
        <v>19841</v>
      </c>
      <c r="G34" s="812">
        <v>11633</v>
      </c>
      <c r="H34" s="812">
        <v>48</v>
      </c>
      <c r="I34" s="749" t="s">
        <v>18</v>
      </c>
      <c r="J34" s="1384"/>
      <c r="K34" s="1708"/>
      <c r="L34" s="1750"/>
    </row>
    <row r="35" spans="1:12" s="19" customFormat="1" ht="15" customHeight="1">
      <c r="A35" s="1743"/>
      <c r="B35" s="1708"/>
      <c r="C35" s="1707" t="s">
        <v>387</v>
      </c>
      <c r="D35" s="743" t="s">
        <v>23</v>
      </c>
      <c r="E35" s="813">
        <v>19088</v>
      </c>
      <c r="F35" s="814">
        <v>8093</v>
      </c>
      <c r="G35" s="814">
        <v>10933</v>
      </c>
      <c r="H35" s="814">
        <v>62</v>
      </c>
      <c r="I35" s="750" t="s">
        <v>3</v>
      </c>
      <c r="J35" s="1707" t="s">
        <v>225</v>
      </c>
      <c r="K35" s="1708"/>
      <c r="L35" s="1750"/>
    </row>
    <row r="36" spans="1:12" s="19" customFormat="1">
      <c r="A36" s="1743"/>
      <c r="B36" s="1708"/>
      <c r="C36" s="1708"/>
      <c r="D36" s="743" t="s">
        <v>24</v>
      </c>
      <c r="E36" s="813">
        <v>22173</v>
      </c>
      <c r="F36" s="814">
        <v>15893</v>
      </c>
      <c r="G36" s="814">
        <v>6234</v>
      </c>
      <c r="H36" s="814">
        <v>46</v>
      </c>
      <c r="I36" s="750" t="s">
        <v>4</v>
      </c>
      <c r="J36" s="1708"/>
      <c r="K36" s="1708"/>
      <c r="L36" s="1750"/>
    </row>
    <row r="37" spans="1:12" s="19" customFormat="1">
      <c r="A37" s="1743"/>
      <c r="B37" s="960"/>
      <c r="C37" s="960"/>
      <c r="D37" s="743" t="s">
        <v>2</v>
      </c>
      <c r="E37" s="813">
        <v>41261</v>
      </c>
      <c r="F37" s="814">
        <v>23986</v>
      </c>
      <c r="G37" s="814">
        <v>17167</v>
      </c>
      <c r="H37" s="814">
        <v>108</v>
      </c>
      <c r="I37" s="750" t="s">
        <v>18</v>
      </c>
      <c r="J37" s="960"/>
      <c r="K37" s="960"/>
      <c r="L37" s="1750"/>
    </row>
    <row r="38" spans="1:12" s="19" customFormat="1" ht="15" customHeight="1">
      <c r="A38" s="1743"/>
      <c r="B38" s="1711" t="s">
        <v>388</v>
      </c>
      <c r="C38" s="1047"/>
      <c r="D38" s="742" t="s">
        <v>23</v>
      </c>
      <c r="E38" s="811">
        <v>26004</v>
      </c>
      <c r="F38" s="812">
        <v>16379</v>
      </c>
      <c r="G38" s="812">
        <v>9601</v>
      </c>
      <c r="H38" s="812">
        <v>24</v>
      </c>
      <c r="I38" s="749" t="s">
        <v>3</v>
      </c>
      <c r="J38" s="1713" t="s">
        <v>123</v>
      </c>
      <c r="K38" s="1714"/>
      <c r="L38" s="1750"/>
    </row>
    <row r="39" spans="1:12" s="19" customFormat="1">
      <c r="A39" s="1743"/>
      <c r="B39" s="1711"/>
      <c r="C39" s="1047"/>
      <c r="D39" s="742" t="s">
        <v>24</v>
      </c>
      <c r="E39" s="811">
        <v>27576</v>
      </c>
      <c r="F39" s="812">
        <v>24202</v>
      </c>
      <c r="G39" s="812">
        <v>3362</v>
      </c>
      <c r="H39" s="812">
        <v>12</v>
      </c>
      <c r="I39" s="749" t="s">
        <v>4</v>
      </c>
      <c r="J39" s="1711"/>
      <c r="K39" s="1047"/>
      <c r="L39" s="1750"/>
    </row>
    <row r="40" spans="1:12" s="19" customFormat="1">
      <c r="A40" s="1743"/>
      <c r="B40" s="1236"/>
      <c r="C40" s="1712"/>
      <c r="D40" s="742" t="s">
        <v>2</v>
      </c>
      <c r="E40" s="811">
        <v>53580</v>
      </c>
      <c r="F40" s="812">
        <v>40581</v>
      </c>
      <c r="G40" s="812">
        <v>12963</v>
      </c>
      <c r="H40" s="812">
        <v>36</v>
      </c>
      <c r="I40" s="749" t="s">
        <v>18</v>
      </c>
      <c r="J40" s="1236"/>
      <c r="K40" s="1712"/>
      <c r="L40" s="1750"/>
    </row>
    <row r="41" spans="1:12" s="19" customFormat="1">
      <c r="A41" s="1743"/>
      <c r="B41" s="1715" t="s">
        <v>389</v>
      </c>
      <c r="C41" s="992"/>
      <c r="D41" s="744" t="s">
        <v>23</v>
      </c>
      <c r="E41" s="815">
        <v>801884</v>
      </c>
      <c r="F41" s="816">
        <v>758106</v>
      </c>
      <c r="G41" s="816">
        <v>43274</v>
      </c>
      <c r="H41" s="816">
        <v>504</v>
      </c>
      <c r="I41" s="751" t="s">
        <v>3</v>
      </c>
      <c r="J41" s="1176" t="s">
        <v>380</v>
      </c>
      <c r="K41" s="1176"/>
      <c r="L41" s="1750"/>
    </row>
    <row r="42" spans="1:12" s="19" customFormat="1">
      <c r="A42" s="1743"/>
      <c r="B42" s="1064"/>
      <c r="C42" s="1065"/>
      <c r="D42" s="744" t="s">
        <v>24</v>
      </c>
      <c r="E42" s="815">
        <v>819898</v>
      </c>
      <c r="F42" s="816">
        <v>806023</v>
      </c>
      <c r="G42" s="816">
        <v>13467</v>
      </c>
      <c r="H42" s="816">
        <v>408</v>
      </c>
      <c r="I42" s="751" t="s">
        <v>4</v>
      </c>
      <c r="J42" s="1176"/>
      <c r="K42" s="1176"/>
      <c r="L42" s="1750"/>
    </row>
    <row r="43" spans="1:12" s="19" customFormat="1" ht="15.75" thickBot="1">
      <c r="A43" s="1566"/>
      <c r="B43" s="1064"/>
      <c r="C43" s="1065"/>
      <c r="D43" s="745" t="s">
        <v>2</v>
      </c>
      <c r="E43" s="817">
        <v>1621782</v>
      </c>
      <c r="F43" s="818">
        <v>1564129</v>
      </c>
      <c r="G43" s="818">
        <v>56741</v>
      </c>
      <c r="H43" s="818">
        <v>912</v>
      </c>
      <c r="I43" s="752" t="s">
        <v>18</v>
      </c>
      <c r="J43" s="1716"/>
      <c r="K43" s="1716"/>
      <c r="L43" s="1751"/>
    </row>
    <row r="44" spans="1:12" s="19" customFormat="1" ht="14.25" customHeight="1">
      <c r="A44" s="1701" t="s">
        <v>38</v>
      </c>
      <c r="B44" s="1704" t="s">
        <v>394</v>
      </c>
      <c r="C44" s="1704"/>
      <c r="D44" s="380" t="s">
        <v>23</v>
      </c>
      <c r="E44" s="909">
        <f t="shared" ref="E44:H46" si="1">E47+E50+E56+E59</f>
        <v>219510</v>
      </c>
      <c r="F44" s="909">
        <f t="shared" si="1"/>
        <v>193595</v>
      </c>
      <c r="G44" s="909">
        <f t="shared" si="1"/>
        <v>25683</v>
      </c>
      <c r="H44" s="909">
        <f t="shared" si="1"/>
        <v>232</v>
      </c>
      <c r="I44" s="382" t="s">
        <v>3</v>
      </c>
      <c r="J44" s="1704" t="s">
        <v>390</v>
      </c>
      <c r="K44" s="1704"/>
      <c r="L44" s="1493" t="s">
        <v>45</v>
      </c>
    </row>
    <row r="45" spans="1:12" s="19" customFormat="1">
      <c r="A45" s="1702"/>
      <c r="B45" s="1705"/>
      <c r="C45" s="1705"/>
      <c r="D45" s="747" t="s">
        <v>24</v>
      </c>
      <c r="E45" s="909">
        <f t="shared" si="1"/>
        <v>224971</v>
      </c>
      <c r="F45" s="909">
        <f t="shared" si="1"/>
        <v>217132</v>
      </c>
      <c r="G45" s="909">
        <f t="shared" si="1"/>
        <v>7688</v>
      </c>
      <c r="H45" s="909">
        <f t="shared" si="1"/>
        <v>151</v>
      </c>
      <c r="I45" s="755" t="s">
        <v>4</v>
      </c>
      <c r="J45" s="1705"/>
      <c r="K45" s="1705"/>
      <c r="L45" s="1700"/>
    </row>
    <row r="46" spans="1:12" s="19" customFormat="1">
      <c r="A46" s="1702"/>
      <c r="B46" s="1706"/>
      <c r="C46" s="1706"/>
      <c r="D46" s="747" t="s">
        <v>2</v>
      </c>
      <c r="E46" s="909">
        <f t="shared" si="1"/>
        <v>444481</v>
      </c>
      <c r="F46" s="909">
        <f t="shared" si="1"/>
        <v>410727</v>
      </c>
      <c r="G46" s="909">
        <f t="shared" si="1"/>
        <v>33371</v>
      </c>
      <c r="H46" s="909">
        <f t="shared" si="1"/>
        <v>383</v>
      </c>
      <c r="I46" s="755" t="s">
        <v>18</v>
      </c>
      <c r="J46" s="1705"/>
      <c r="K46" s="1705"/>
      <c r="L46" s="1700"/>
    </row>
    <row r="47" spans="1:12" s="19" customFormat="1" ht="15" customHeight="1">
      <c r="A47" s="1702"/>
      <c r="B47" s="1707" t="s">
        <v>22</v>
      </c>
      <c r="C47" s="1709" t="s">
        <v>385</v>
      </c>
      <c r="D47" s="715" t="s">
        <v>23</v>
      </c>
      <c r="E47" s="819">
        <v>1349</v>
      </c>
      <c r="F47" s="820">
        <v>342</v>
      </c>
      <c r="G47" s="820">
        <v>1005</v>
      </c>
      <c r="H47" s="820">
        <v>2</v>
      </c>
      <c r="I47" s="754" t="s">
        <v>3</v>
      </c>
      <c r="J47" s="1647" t="s">
        <v>142</v>
      </c>
      <c r="K47" s="1708" t="s">
        <v>118</v>
      </c>
      <c r="L47" s="1700"/>
    </row>
    <row r="48" spans="1:12" s="19" customFormat="1">
      <c r="A48" s="1702"/>
      <c r="B48" s="1708"/>
      <c r="C48" s="1710"/>
      <c r="D48" s="742" t="s">
        <v>24</v>
      </c>
      <c r="E48" s="811">
        <v>1444</v>
      </c>
      <c r="F48" s="812">
        <v>727</v>
      </c>
      <c r="G48" s="812">
        <v>711</v>
      </c>
      <c r="H48" s="812">
        <v>6</v>
      </c>
      <c r="I48" s="749" t="s">
        <v>4</v>
      </c>
      <c r="J48" s="1382"/>
      <c r="K48" s="1708"/>
      <c r="L48" s="1700"/>
    </row>
    <row r="49" spans="1:12" s="19" customFormat="1">
      <c r="A49" s="1702"/>
      <c r="B49" s="1708"/>
      <c r="C49" s="963"/>
      <c r="D49" s="742" t="s">
        <v>2</v>
      </c>
      <c r="E49" s="811">
        <v>2793</v>
      </c>
      <c r="F49" s="812">
        <v>1069</v>
      </c>
      <c r="G49" s="812">
        <v>1716</v>
      </c>
      <c r="H49" s="812">
        <v>8</v>
      </c>
      <c r="I49" s="749" t="s">
        <v>18</v>
      </c>
      <c r="J49" s="1383"/>
      <c r="K49" s="1708"/>
      <c r="L49" s="1700"/>
    </row>
    <row r="50" spans="1:12" s="19" customFormat="1" ht="15" customHeight="1">
      <c r="A50" s="1702"/>
      <c r="B50" s="1708"/>
      <c r="C50" s="1709" t="s">
        <v>386</v>
      </c>
      <c r="D50" s="742" t="s">
        <v>23</v>
      </c>
      <c r="E50" s="811">
        <v>4775</v>
      </c>
      <c r="F50" s="812">
        <v>1554</v>
      </c>
      <c r="G50" s="812">
        <v>3209</v>
      </c>
      <c r="H50" s="812">
        <v>12</v>
      </c>
      <c r="I50" s="749" t="s">
        <v>3</v>
      </c>
      <c r="J50" s="1503" t="s">
        <v>143</v>
      </c>
      <c r="K50" s="1708"/>
      <c r="L50" s="1700"/>
    </row>
    <row r="51" spans="1:12" s="19" customFormat="1">
      <c r="A51" s="1702"/>
      <c r="B51" s="1708"/>
      <c r="C51" s="1710"/>
      <c r="D51" s="742" t="s">
        <v>24</v>
      </c>
      <c r="E51" s="811">
        <v>4886</v>
      </c>
      <c r="F51" s="812">
        <v>3640</v>
      </c>
      <c r="G51" s="812">
        <v>1242</v>
      </c>
      <c r="H51" s="812">
        <v>4</v>
      </c>
      <c r="I51" s="749" t="s">
        <v>4</v>
      </c>
      <c r="J51" s="1382"/>
      <c r="K51" s="1708"/>
      <c r="L51" s="1700"/>
    </row>
    <row r="52" spans="1:12" s="19" customFormat="1">
      <c r="A52" s="1702"/>
      <c r="B52" s="1708"/>
      <c r="C52" s="963"/>
      <c r="D52" s="742" t="s">
        <v>2</v>
      </c>
      <c r="E52" s="811">
        <v>9661</v>
      </c>
      <c r="F52" s="812">
        <v>5194</v>
      </c>
      <c r="G52" s="812">
        <v>4451</v>
      </c>
      <c r="H52" s="812">
        <v>16</v>
      </c>
      <c r="I52" s="749" t="s">
        <v>18</v>
      </c>
      <c r="J52" s="1384"/>
      <c r="K52" s="1708"/>
      <c r="L52" s="1700"/>
    </row>
    <row r="53" spans="1:12" s="19" customFormat="1" ht="15" customHeight="1">
      <c r="A53" s="1702"/>
      <c r="B53" s="1708"/>
      <c r="C53" s="1707" t="s">
        <v>387</v>
      </c>
      <c r="D53" s="743" t="s">
        <v>23</v>
      </c>
      <c r="E53" s="813">
        <v>6124</v>
      </c>
      <c r="F53" s="814">
        <v>1896</v>
      </c>
      <c r="G53" s="814">
        <v>4214</v>
      </c>
      <c r="H53" s="814">
        <v>14</v>
      </c>
      <c r="I53" s="750" t="s">
        <v>3</v>
      </c>
      <c r="J53" s="1707" t="s">
        <v>225</v>
      </c>
      <c r="K53" s="1708"/>
      <c r="L53" s="1700"/>
    </row>
    <row r="54" spans="1:12" s="19" customFormat="1">
      <c r="A54" s="1702"/>
      <c r="B54" s="1708"/>
      <c r="C54" s="1708"/>
      <c r="D54" s="743" t="s">
        <v>24</v>
      </c>
      <c r="E54" s="813">
        <v>6330</v>
      </c>
      <c r="F54" s="814">
        <v>4367</v>
      </c>
      <c r="G54" s="814">
        <v>1953</v>
      </c>
      <c r="H54" s="814">
        <v>10</v>
      </c>
      <c r="I54" s="750" t="s">
        <v>4</v>
      </c>
      <c r="J54" s="1708"/>
      <c r="K54" s="1708"/>
      <c r="L54" s="1700"/>
    </row>
    <row r="55" spans="1:12" s="19" customFormat="1">
      <c r="A55" s="1702"/>
      <c r="B55" s="960"/>
      <c r="C55" s="960"/>
      <c r="D55" s="743" t="s">
        <v>2</v>
      </c>
      <c r="E55" s="813">
        <v>12454</v>
      </c>
      <c r="F55" s="814">
        <v>6263</v>
      </c>
      <c r="G55" s="814">
        <v>6167</v>
      </c>
      <c r="H55" s="814">
        <v>24</v>
      </c>
      <c r="I55" s="750" t="s">
        <v>18</v>
      </c>
      <c r="J55" s="960"/>
      <c r="K55" s="960"/>
      <c r="L55" s="1700"/>
    </row>
    <row r="56" spans="1:12" s="19" customFormat="1" ht="15" customHeight="1">
      <c r="A56" s="1702"/>
      <c r="B56" s="1711" t="s">
        <v>388</v>
      </c>
      <c r="C56" s="1047"/>
      <c r="D56" s="742" t="s">
        <v>23</v>
      </c>
      <c r="E56" s="811">
        <v>8564</v>
      </c>
      <c r="F56" s="812">
        <v>4346</v>
      </c>
      <c r="G56" s="812">
        <v>4199</v>
      </c>
      <c r="H56" s="812">
        <v>19</v>
      </c>
      <c r="I56" s="749" t="s">
        <v>3</v>
      </c>
      <c r="J56" s="1713" t="s">
        <v>123</v>
      </c>
      <c r="K56" s="1714"/>
      <c r="L56" s="1700"/>
    </row>
    <row r="57" spans="1:12" s="19" customFormat="1">
      <c r="A57" s="1702"/>
      <c r="B57" s="1711"/>
      <c r="C57" s="1047"/>
      <c r="D57" s="742" t="s">
        <v>24</v>
      </c>
      <c r="E57" s="811">
        <v>8460</v>
      </c>
      <c r="F57" s="812">
        <v>7214</v>
      </c>
      <c r="G57" s="812">
        <v>1240</v>
      </c>
      <c r="H57" s="812">
        <v>6</v>
      </c>
      <c r="I57" s="749" t="s">
        <v>4</v>
      </c>
      <c r="J57" s="1711"/>
      <c r="K57" s="1047"/>
      <c r="L57" s="1700"/>
    </row>
    <row r="58" spans="1:12" s="19" customFormat="1">
      <c r="A58" s="1702"/>
      <c r="B58" s="1236"/>
      <c r="C58" s="1712"/>
      <c r="D58" s="742" t="s">
        <v>2</v>
      </c>
      <c r="E58" s="811">
        <v>17024</v>
      </c>
      <c r="F58" s="812">
        <v>11560</v>
      </c>
      <c r="G58" s="812">
        <v>5439</v>
      </c>
      <c r="H58" s="812">
        <v>25</v>
      </c>
      <c r="I58" s="749" t="s">
        <v>18</v>
      </c>
      <c r="J58" s="1236"/>
      <c r="K58" s="1712"/>
      <c r="L58" s="1700"/>
    </row>
    <row r="59" spans="1:12" s="19" customFormat="1" ht="14.25" customHeight="1">
      <c r="A59" s="1702"/>
      <c r="B59" s="1715" t="s">
        <v>389</v>
      </c>
      <c r="C59" s="992"/>
      <c r="D59" s="744" t="s">
        <v>23</v>
      </c>
      <c r="E59" s="815">
        <v>204822</v>
      </c>
      <c r="F59" s="816">
        <v>187353</v>
      </c>
      <c r="G59" s="816">
        <v>17270</v>
      </c>
      <c r="H59" s="816">
        <v>199</v>
      </c>
      <c r="I59" s="751" t="s">
        <v>3</v>
      </c>
      <c r="J59" s="1176" t="s">
        <v>380</v>
      </c>
      <c r="K59" s="1176"/>
      <c r="L59" s="1700"/>
    </row>
    <row r="60" spans="1:12" s="19" customFormat="1">
      <c r="A60" s="1702"/>
      <c r="B60" s="1064"/>
      <c r="C60" s="1065"/>
      <c r="D60" s="744" t="s">
        <v>24</v>
      </c>
      <c r="E60" s="815">
        <v>210181</v>
      </c>
      <c r="F60" s="816">
        <v>205551</v>
      </c>
      <c r="G60" s="816">
        <v>4495</v>
      </c>
      <c r="H60" s="816">
        <v>135</v>
      </c>
      <c r="I60" s="751" t="s">
        <v>4</v>
      </c>
      <c r="J60" s="1176"/>
      <c r="K60" s="1176"/>
      <c r="L60" s="1700"/>
    </row>
    <row r="61" spans="1:12" s="19" customFormat="1" ht="15.75" thickBot="1">
      <c r="A61" s="1703"/>
      <c r="B61" s="1064"/>
      <c r="C61" s="1065"/>
      <c r="D61" s="745" t="s">
        <v>2</v>
      </c>
      <c r="E61" s="817">
        <v>415003</v>
      </c>
      <c r="F61" s="818">
        <v>392904</v>
      </c>
      <c r="G61" s="818">
        <v>21765</v>
      </c>
      <c r="H61" s="818">
        <v>334</v>
      </c>
      <c r="I61" s="752" t="s">
        <v>18</v>
      </c>
      <c r="J61" s="1716"/>
      <c r="K61" s="1716"/>
      <c r="L61" s="1495"/>
    </row>
    <row r="62" spans="1:12" s="19" customFormat="1" ht="15" customHeight="1">
      <c r="A62" s="1734" t="s">
        <v>333</v>
      </c>
      <c r="B62" s="1737" t="s">
        <v>469</v>
      </c>
      <c r="C62" s="1738"/>
      <c r="D62" s="383" t="s">
        <v>23</v>
      </c>
      <c r="E62" s="908">
        <f t="shared" ref="E62:H64" si="2">E65+E68+E74+E77</f>
        <v>120302</v>
      </c>
      <c r="F62" s="908">
        <f t="shared" si="2"/>
        <v>109996</v>
      </c>
      <c r="G62" s="908">
        <f t="shared" si="2"/>
        <v>10217</v>
      </c>
      <c r="H62" s="908">
        <f t="shared" si="2"/>
        <v>89</v>
      </c>
      <c r="I62" s="385" t="s">
        <v>3</v>
      </c>
      <c r="J62" s="1737" t="s">
        <v>435</v>
      </c>
      <c r="K62" s="1738"/>
      <c r="L62" s="1535" t="s">
        <v>357</v>
      </c>
    </row>
    <row r="63" spans="1:12" s="19" customFormat="1" ht="13.5" customHeight="1">
      <c r="A63" s="1735"/>
      <c r="B63" s="1739"/>
      <c r="C63" s="1740"/>
      <c r="D63" s="807" t="s">
        <v>24</v>
      </c>
      <c r="E63" s="908">
        <f t="shared" si="2"/>
        <v>119256</v>
      </c>
      <c r="F63" s="908">
        <f t="shared" si="2"/>
        <v>115983</v>
      </c>
      <c r="G63" s="908">
        <f t="shared" si="2"/>
        <v>3225</v>
      </c>
      <c r="H63" s="908">
        <f t="shared" si="2"/>
        <v>48</v>
      </c>
      <c r="I63" s="864" t="s">
        <v>4</v>
      </c>
      <c r="J63" s="1739"/>
      <c r="K63" s="1740"/>
      <c r="L63" s="1733"/>
    </row>
    <row r="64" spans="1:12" s="19" customFormat="1" ht="15" customHeight="1">
      <c r="A64" s="1735"/>
      <c r="B64" s="1741"/>
      <c r="C64" s="1742"/>
      <c r="D64" s="807" t="s">
        <v>2</v>
      </c>
      <c r="E64" s="908">
        <f t="shared" si="2"/>
        <v>239558</v>
      </c>
      <c r="F64" s="908">
        <f t="shared" si="2"/>
        <v>225979</v>
      </c>
      <c r="G64" s="908">
        <f t="shared" si="2"/>
        <v>13442</v>
      </c>
      <c r="H64" s="908">
        <f t="shared" si="2"/>
        <v>137</v>
      </c>
      <c r="I64" s="864" t="s">
        <v>18</v>
      </c>
      <c r="J64" s="1741"/>
      <c r="K64" s="1742"/>
      <c r="L64" s="1733"/>
    </row>
    <row r="65" spans="1:15" s="19" customFormat="1">
      <c r="A65" s="1735"/>
      <c r="B65" s="1707" t="s">
        <v>22</v>
      </c>
      <c r="C65" s="1709" t="s">
        <v>385</v>
      </c>
      <c r="D65" s="715" t="s">
        <v>23</v>
      </c>
      <c r="E65" s="819">
        <v>959</v>
      </c>
      <c r="F65" s="820">
        <v>270</v>
      </c>
      <c r="G65" s="820">
        <v>687</v>
      </c>
      <c r="H65" s="820">
        <v>2</v>
      </c>
      <c r="I65" s="754" t="s">
        <v>3</v>
      </c>
      <c r="J65" s="1647" t="s">
        <v>142</v>
      </c>
      <c r="K65" s="1708" t="s">
        <v>118</v>
      </c>
      <c r="L65" s="1733"/>
    </row>
    <row r="66" spans="1:15" s="19" customFormat="1" ht="15" customHeight="1">
      <c r="A66" s="1735"/>
      <c r="B66" s="1708"/>
      <c r="C66" s="1710"/>
      <c r="D66" s="742" t="s">
        <v>24</v>
      </c>
      <c r="E66" s="811">
        <v>975</v>
      </c>
      <c r="F66" s="812">
        <v>537</v>
      </c>
      <c r="G66" s="812">
        <v>436</v>
      </c>
      <c r="H66" s="812">
        <v>2</v>
      </c>
      <c r="I66" s="749" t="s">
        <v>4</v>
      </c>
      <c r="J66" s="1382"/>
      <c r="K66" s="1708"/>
      <c r="L66" s="1733"/>
      <c r="M66" s="740"/>
    </row>
    <row r="67" spans="1:15" s="19" customFormat="1">
      <c r="A67" s="1735"/>
      <c r="B67" s="1708"/>
      <c r="C67" s="963"/>
      <c r="D67" s="742" t="s">
        <v>2</v>
      </c>
      <c r="E67" s="811">
        <v>1934</v>
      </c>
      <c r="F67" s="812">
        <v>807</v>
      </c>
      <c r="G67" s="812">
        <v>1123</v>
      </c>
      <c r="H67" s="812">
        <v>4</v>
      </c>
      <c r="I67" s="749" t="s">
        <v>18</v>
      </c>
      <c r="J67" s="1383"/>
      <c r="K67" s="1708"/>
      <c r="L67" s="1733"/>
      <c r="M67" s="660"/>
    </row>
    <row r="68" spans="1:15" s="19" customFormat="1" ht="19.5" customHeight="1">
      <c r="A68" s="1735"/>
      <c r="B68" s="1708"/>
      <c r="C68" s="1709" t="s">
        <v>386</v>
      </c>
      <c r="D68" s="742" t="s">
        <v>23</v>
      </c>
      <c r="E68" s="811">
        <v>3001</v>
      </c>
      <c r="F68" s="812">
        <v>1215</v>
      </c>
      <c r="G68" s="812">
        <v>1776</v>
      </c>
      <c r="H68" s="812">
        <v>10</v>
      </c>
      <c r="I68" s="749" t="s">
        <v>3</v>
      </c>
      <c r="J68" s="1503" t="s">
        <v>143</v>
      </c>
      <c r="K68" s="1708"/>
      <c r="L68" s="1733"/>
      <c r="O68" s="657"/>
    </row>
    <row r="69" spans="1:15" s="19" customFormat="1">
      <c r="A69" s="1735"/>
      <c r="B69" s="1708"/>
      <c r="C69" s="1710"/>
      <c r="D69" s="742" t="s">
        <v>24</v>
      </c>
      <c r="E69" s="811">
        <v>3275</v>
      </c>
      <c r="F69" s="812">
        <v>2564</v>
      </c>
      <c r="G69" s="812">
        <v>707</v>
      </c>
      <c r="H69" s="812">
        <v>4</v>
      </c>
      <c r="I69" s="749" t="s">
        <v>4</v>
      </c>
      <c r="J69" s="1382"/>
      <c r="K69" s="1708"/>
      <c r="L69" s="1733"/>
    </row>
    <row r="70" spans="1:15" s="19" customFormat="1">
      <c r="A70" s="1735"/>
      <c r="B70" s="1708"/>
      <c r="C70" s="963"/>
      <c r="D70" s="742" t="s">
        <v>2</v>
      </c>
      <c r="E70" s="811">
        <v>6276</v>
      </c>
      <c r="F70" s="812">
        <v>3779</v>
      </c>
      <c r="G70" s="812">
        <v>2483</v>
      </c>
      <c r="H70" s="812">
        <v>14</v>
      </c>
      <c r="I70" s="749" t="s">
        <v>18</v>
      </c>
      <c r="J70" s="1384"/>
      <c r="K70" s="1708"/>
      <c r="L70" s="1733"/>
    </row>
    <row r="71" spans="1:15" s="19" customFormat="1">
      <c r="A71" s="1735"/>
      <c r="B71" s="1708"/>
      <c r="C71" s="1707" t="s">
        <v>387</v>
      </c>
      <c r="D71" s="743" t="s">
        <v>23</v>
      </c>
      <c r="E71" s="813">
        <v>3960</v>
      </c>
      <c r="F71" s="814">
        <v>1485</v>
      </c>
      <c r="G71" s="814">
        <v>2463</v>
      </c>
      <c r="H71" s="814">
        <v>12</v>
      </c>
      <c r="I71" s="750" t="s">
        <v>3</v>
      </c>
      <c r="J71" s="1707" t="s">
        <v>225</v>
      </c>
      <c r="K71" s="1708"/>
      <c r="L71" s="1733"/>
    </row>
    <row r="72" spans="1:15" s="19" customFormat="1">
      <c r="A72" s="1735"/>
      <c r="B72" s="1708"/>
      <c r="C72" s="1708"/>
      <c r="D72" s="743" t="s">
        <v>24</v>
      </c>
      <c r="E72" s="813">
        <v>4250</v>
      </c>
      <c r="F72" s="814">
        <v>3101</v>
      </c>
      <c r="G72" s="814">
        <v>1143</v>
      </c>
      <c r="H72" s="814">
        <v>6</v>
      </c>
      <c r="I72" s="750" t="s">
        <v>4</v>
      </c>
      <c r="J72" s="1708"/>
      <c r="K72" s="1708"/>
      <c r="L72" s="1733"/>
    </row>
    <row r="73" spans="1:15" s="19" customFormat="1">
      <c r="A73" s="1735"/>
      <c r="B73" s="960"/>
      <c r="C73" s="960"/>
      <c r="D73" s="743" t="s">
        <v>2</v>
      </c>
      <c r="E73" s="813">
        <v>8210</v>
      </c>
      <c r="F73" s="814">
        <v>4586</v>
      </c>
      <c r="G73" s="814">
        <v>3606</v>
      </c>
      <c r="H73" s="814">
        <v>18</v>
      </c>
      <c r="I73" s="750" t="s">
        <v>18</v>
      </c>
      <c r="J73" s="960"/>
      <c r="K73" s="960"/>
      <c r="L73" s="1733"/>
    </row>
    <row r="74" spans="1:15" s="19" customFormat="1">
      <c r="A74" s="1735"/>
      <c r="B74" s="1711" t="s">
        <v>388</v>
      </c>
      <c r="C74" s="1047"/>
      <c r="D74" s="742" t="s">
        <v>23</v>
      </c>
      <c r="E74" s="811">
        <v>5488</v>
      </c>
      <c r="F74" s="812">
        <v>3447</v>
      </c>
      <c r="G74" s="812">
        <v>2036</v>
      </c>
      <c r="H74" s="812">
        <v>5</v>
      </c>
      <c r="I74" s="749" t="s">
        <v>3</v>
      </c>
      <c r="J74" s="1713" t="s">
        <v>123</v>
      </c>
      <c r="K74" s="1714"/>
      <c r="L74" s="1733"/>
    </row>
    <row r="75" spans="1:15" s="19" customFormat="1">
      <c r="A75" s="1735"/>
      <c r="B75" s="1711"/>
      <c r="C75" s="1047"/>
      <c r="D75" s="742" t="s">
        <v>24</v>
      </c>
      <c r="E75" s="811">
        <v>5392</v>
      </c>
      <c r="F75" s="812">
        <v>4825</v>
      </c>
      <c r="G75" s="812">
        <v>566</v>
      </c>
      <c r="H75" s="812">
        <v>1</v>
      </c>
      <c r="I75" s="749" t="s">
        <v>4</v>
      </c>
      <c r="J75" s="1711"/>
      <c r="K75" s="1047"/>
      <c r="L75" s="1733"/>
    </row>
    <row r="76" spans="1:15" s="19" customFormat="1">
      <c r="A76" s="1735"/>
      <c r="B76" s="1236"/>
      <c r="C76" s="1712"/>
      <c r="D76" s="742" t="s">
        <v>2</v>
      </c>
      <c r="E76" s="811">
        <v>10880</v>
      </c>
      <c r="F76" s="812">
        <v>8272</v>
      </c>
      <c r="G76" s="812">
        <v>2602</v>
      </c>
      <c r="H76" s="812">
        <v>6</v>
      </c>
      <c r="I76" s="749" t="s">
        <v>18</v>
      </c>
      <c r="J76" s="1236"/>
      <c r="K76" s="1712"/>
      <c r="L76" s="1733"/>
    </row>
    <row r="77" spans="1:15" s="19" customFormat="1">
      <c r="A77" s="1735"/>
      <c r="B77" s="1715" t="s">
        <v>389</v>
      </c>
      <c r="C77" s="992"/>
      <c r="D77" s="744" t="s">
        <v>23</v>
      </c>
      <c r="E77" s="815">
        <v>110854</v>
      </c>
      <c r="F77" s="816">
        <v>105064</v>
      </c>
      <c r="G77" s="816">
        <v>5718</v>
      </c>
      <c r="H77" s="816">
        <v>72</v>
      </c>
      <c r="I77" s="751" t="s">
        <v>3</v>
      </c>
      <c r="J77" s="1176" t="s">
        <v>380</v>
      </c>
      <c r="K77" s="1176"/>
      <c r="L77" s="1733"/>
    </row>
    <row r="78" spans="1:15" s="19" customFormat="1" ht="20.25" customHeight="1">
      <c r="A78" s="1735"/>
      <c r="B78" s="1064"/>
      <c r="C78" s="1065"/>
      <c r="D78" s="744" t="s">
        <v>24</v>
      </c>
      <c r="E78" s="815">
        <v>109614</v>
      </c>
      <c r="F78" s="816">
        <v>108057</v>
      </c>
      <c r="G78" s="816">
        <v>1516</v>
      </c>
      <c r="H78" s="816">
        <v>41</v>
      </c>
      <c r="I78" s="751" t="s">
        <v>4</v>
      </c>
      <c r="J78" s="1176"/>
      <c r="K78" s="1176"/>
      <c r="L78" s="1733"/>
    </row>
    <row r="79" spans="1:15" s="19" customFormat="1" ht="20.25" customHeight="1" thickBot="1">
      <c r="A79" s="1736"/>
      <c r="B79" s="1064"/>
      <c r="C79" s="1065"/>
      <c r="D79" s="745" t="s">
        <v>2</v>
      </c>
      <c r="E79" s="817">
        <v>220468</v>
      </c>
      <c r="F79" s="818">
        <v>213121</v>
      </c>
      <c r="G79" s="818">
        <v>7234</v>
      </c>
      <c r="H79" s="818">
        <v>113</v>
      </c>
      <c r="I79" s="752" t="s">
        <v>18</v>
      </c>
      <c r="J79" s="1716"/>
      <c r="K79" s="1716"/>
      <c r="L79" s="1537"/>
    </row>
    <row r="80" spans="1:15" s="19" customFormat="1">
      <c r="A80" s="1726" t="s">
        <v>391</v>
      </c>
      <c r="B80" s="1073"/>
      <c r="C80" s="1074"/>
      <c r="D80" s="71" t="s">
        <v>23</v>
      </c>
      <c r="E80" s="821">
        <v>2431</v>
      </c>
      <c r="F80" s="822">
        <v>1487</v>
      </c>
      <c r="G80" s="822">
        <v>199</v>
      </c>
      <c r="H80" s="822">
        <v>745</v>
      </c>
      <c r="I80" s="72" t="s">
        <v>3</v>
      </c>
      <c r="J80" s="1729" t="s">
        <v>29</v>
      </c>
      <c r="K80" s="1730"/>
      <c r="L80" s="1731"/>
    </row>
    <row r="81" spans="1:12">
      <c r="A81" s="1727"/>
      <c r="B81" s="1005"/>
      <c r="C81" s="1075"/>
      <c r="D81" s="742" t="s">
        <v>24</v>
      </c>
      <c r="E81" s="811">
        <v>2353</v>
      </c>
      <c r="F81" s="812">
        <v>1568</v>
      </c>
      <c r="G81" s="812">
        <v>44</v>
      </c>
      <c r="H81" s="812">
        <v>741</v>
      </c>
      <c r="I81" s="749" t="s">
        <v>4</v>
      </c>
      <c r="J81" s="1732"/>
      <c r="K81" s="1005"/>
      <c r="L81" s="1034"/>
    </row>
    <row r="82" spans="1:12" ht="15.75" thickBot="1">
      <c r="A82" s="1728"/>
      <c r="B82" s="1076"/>
      <c r="C82" s="1077"/>
      <c r="D82" s="756" t="s">
        <v>2</v>
      </c>
      <c r="E82" s="823">
        <v>4784</v>
      </c>
      <c r="F82" s="824">
        <v>3055</v>
      </c>
      <c r="G82" s="824">
        <v>243</v>
      </c>
      <c r="H82" s="824">
        <v>1486</v>
      </c>
      <c r="I82" s="757" t="s">
        <v>18</v>
      </c>
      <c r="J82" s="1116"/>
      <c r="K82" s="1076"/>
      <c r="L82" s="1036"/>
    </row>
    <row r="83" spans="1:12">
      <c r="A83" s="19"/>
      <c r="B83" s="19"/>
      <c r="C83" s="19"/>
      <c r="D83" s="19"/>
      <c r="E83" s="19"/>
      <c r="F83" s="19"/>
      <c r="G83" s="19"/>
      <c r="H83" s="19"/>
      <c r="I83" s="19"/>
      <c r="J83" s="19"/>
      <c r="K83" s="19"/>
      <c r="L83" s="19"/>
    </row>
    <row r="84" spans="1:12" ht="89.25">
      <c r="A84" s="740" t="s">
        <v>177</v>
      </c>
      <c r="B84" s="740"/>
      <c r="C84" s="740"/>
      <c r="D84" s="740"/>
      <c r="E84" s="740"/>
      <c r="F84" s="740"/>
      <c r="G84" s="740"/>
      <c r="H84" s="740"/>
      <c r="I84" s="740"/>
      <c r="J84" s="740"/>
      <c r="K84" s="740"/>
      <c r="L84" s="740"/>
    </row>
    <row r="85" spans="1:12">
      <c r="A85" s="660"/>
      <c r="B85" s="660"/>
      <c r="C85" s="660"/>
      <c r="D85" s="660"/>
      <c r="E85" s="660"/>
      <c r="F85" s="660"/>
      <c r="G85" s="660"/>
      <c r="H85" s="660"/>
      <c r="I85" s="660"/>
      <c r="J85" s="660"/>
      <c r="K85" s="660"/>
      <c r="L85" s="660"/>
    </row>
    <row r="86" spans="1:12">
      <c r="A86" s="709" t="s">
        <v>444</v>
      </c>
      <c r="B86" s="19"/>
      <c r="C86" s="19"/>
      <c r="D86" s="19"/>
      <c r="E86" s="19"/>
      <c r="F86" s="19"/>
      <c r="G86" s="19"/>
      <c r="H86" s="19"/>
      <c r="I86" s="19"/>
      <c r="J86" s="19"/>
      <c r="K86" s="19"/>
      <c r="L86" s="19"/>
    </row>
    <row r="87" spans="1:12">
      <c r="A87" s="1197" t="s">
        <v>320</v>
      </c>
      <c r="B87" s="1724"/>
      <c r="C87" s="1724"/>
      <c r="D87" s="1724"/>
      <c r="E87" s="1724"/>
      <c r="F87" s="1724"/>
      <c r="G87" s="1724"/>
      <c r="H87" s="1724"/>
      <c r="I87" s="1724"/>
      <c r="J87" s="1725"/>
      <c r="K87" s="19"/>
      <c r="L87" s="19"/>
    </row>
    <row r="88" spans="1:12" ht="15.75" thickBot="1">
      <c r="A88" s="995" t="s">
        <v>212</v>
      </c>
      <c r="B88" s="996"/>
      <c r="C88" s="996"/>
      <c r="D88" s="996"/>
      <c r="E88" s="996"/>
      <c r="F88" s="996"/>
      <c r="G88" s="996"/>
      <c r="H88" s="996"/>
      <c r="I88" s="50"/>
      <c r="J88" s="51"/>
      <c r="K88" s="19"/>
      <c r="L88" s="19"/>
    </row>
    <row r="89" spans="1:12" ht="15.75" thickBot="1">
      <c r="A89" s="52" t="s">
        <v>211</v>
      </c>
      <c r="B89" s="1720"/>
      <c r="C89" s="1721"/>
      <c r="D89" s="1721"/>
      <c r="E89" s="1721"/>
      <c r="F89" s="1721"/>
      <c r="G89" s="1721"/>
      <c r="H89" s="1721"/>
      <c r="I89" s="1721"/>
      <c r="J89" s="1722"/>
      <c r="K89" s="19"/>
      <c r="L89" s="19"/>
    </row>
    <row r="90" spans="1:12" ht="15.75" thickBot="1">
      <c r="A90" s="53" t="s">
        <v>213</v>
      </c>
      <c r="B90" s="1720"/>
      <c r="C90" s="1721"/>
      <c r="D90" s="1721"/>
      <c r="E90" s="1721"/>
      <c r="F90" s="1721"/>
      <c r="G90" s="1721"/>
      <c r="H90" s="1721"/>
      <c r="I90" s="1721"/>
      <c r="J90" s="1722"/>
      <c r="K90" s="19"/>
      <c r="L90" s="19"/>
    </row>
    <row r="91" spans="1:12">
      <c r="A91" s="1200" t="s">
        <v>445</v>
      </c>
      <c r="B91" s="1202" t="s">
        <v>107</v>
      </c>
      <c r="C91" s="1723"/>
      <c r="D91" s="1723"/>
      <c r="E91" s="1723"/>
      <c r="F91" s="1204"/>
      <c r="G91" s="1202" t="s">
        <v>108</v>
      </c>
      <c r="H91" s="1204"/>
      <c r="I91" s="1202" t="s">
        <v>108</v>
      </c>
      <c r="J91" s="1205"/>
      <c r="K91" s="19"/>
      <c r="L91" s="19"/>
    </row>
    <row r="92" spans="1:12" ht="56.25">
      <c r="A92" s="1201"/>
      <c r="B92" s="710" t="s">
        <v>109</v>
      </c>
      <c r="C92" s="710" t="s">
        <v>110</v>
      </c>
      <c r="D92" s="710" t="s">
        <v>111</v>
      </c>
      <c r="E92" s="710"/>
      <c r="F92" s="710" t="s">
        <v>112</v>
      </c>
      <c r="G92" s="710" t="s">
        <v>113</v>
      </c>
      <c r="H92" s="710" t="s">
        <v>114</v>
      </c>
      <c r="I92" s="710" t="s">
        <v>115</v>
      </c>
      <c r="J92" s="711" t="s">
        <v>116</v>
      </c>
      <c r="K92" s="19"/>
      <c r="L92" s="19"/>
    </row>
    <row r="93" spans="1:12">
      <c r="A93" s="712">
        <v>1</v>
      </c>
      <c r="B93" s="713"/>
      <c r="C93" s="713"/>
      <c r="D93" s="713"/>
      <c r="E93" s="713"/>
      <c r="F93" s="713"/>
      <c r="G93" s="713"/>
      <c r="H93" s="713"/>
      <c r="I93" s="713"/>
      <c r="J93" s="714"/>
      <c r="K93" s="19"/>
      <c r="L93" s="19"/>
    </row>
    <row r="94" spans="1:12">
      <c r="A94" s="232"/>
      <c r="B94" s="44"/>
      <c r="C94" s="44"/>
      <c r="D94" s="44"/>
      <c r="E94" s="44"/>
      <c r="F94" s="44"/>
      <c r="G94" s="44"/>
      <c r="H94" s="44"/>
      <c r="I94" s="44"/>
      <c r="J94" s="45"/>
      <c r="K94" s="19"/>
      <c r="L94" s="19"/>
    </row>
    <row r="95" spans="1:12">
      <c r="A95" s="231" t="s">
        <v>102</v>
      </c>
      <c r="B95" s="48"/>
      <c r="C95" s="48"/>
      <c r="D95" s="48"/>
      <c r="E95" s="48"/>
      <c r="F95" s="48"/>
      <c r="G95" s="48"/>
      <c r="H95" s="48"/>
      <c r="I95" s="48"/>
      <c r="J95" s="49"/>
      <c r="K95" s="19"/>
      <c r="L95" s="19"/>
    </row>
    <row r="96" spans="1:12" ht="15.75" thickBot="1">
      <c r="A96" s="1717"/>
      <c r="B96" s="1718"/>
      <c r="C96" s="1718"/>
      <c r="D96" s="1718"/>
      <c r="E96" s="1718"/>
      <c r="F96" s="1718"/>
      <c r="G96" s="1718"/>
      <c r="H96" s="1718"/>
      <c r="I96" s="1718"/>
      <c r="J96" s="1719"/>
      <c r="K96" s="19"/>
      <c r="L96" s="19"/>
    </row>
    <row r="97" spans="1:12">
      <c r="A97" s="19"/>
      <c r="B97" s="19"/>
      <c r="C97" s="19"/>
      <c r="D97" s="19"/>
      <c r="E97" s="19"/>
      <c r="F97" s="19"/>
      <c r="G97" s="19"/>
      <c r="H97" s="19"/>
      <c r="I97" s="19"/>
      <c r="J97" s="19"/>
      <c r="K97" s="19"/>
      <c r="L97" s="19"/>
    </row>
    <row r="98" spans="1:12">
      <c r="A98" s="19"/>
      <c r="B98" s="19"/>
      <c r="C98" s="19"/>
      <c r="D98" s="19"/>
      <c r="E98" s="19"/>
      <c r="F98" s="19"/>
      <c r="G98" s="19"/>
      <c r="H98" s="19"/>
      <c r="I98" s="19"/>
      <c r="J98" s="19"/>
      <c r="K98" s="19"/>
      <c r="L98" s="19"/>
    </row>
  </sheetData>
  <mergeCells count="85">
    <mergeCell ref="C1:J1"/>
    <mergeCell ref="C2:J2"/>
    <mergeCell ref="A4:A7"/>
    <mergeCell ref="B4:C7"/>
    <mergeCell ref="D4:D7"/>
    <mergeCell ref="E4:H4"/>
    <mergeCell ref="I4:I7"/>
    <mergeCell ref="J4:K7"/>
    <mergeCell ref="L4:L7"/>
    <mergeCell ref="E5:H5"/>
    <mergeCell ref="A8:A25"/>
    <mergeCell ref="B8:C10"/>
    <mergeCell ref="J8:K10"/>
    <mergeCell ref="L8:L25"/>
    <mergeCell ref="B11:B19"/>
    <mergeCell ref="C11:C13"/>
    <mergeCell ref="J11:J13"/>
    <mergeCell ref="K11:K19"/>
    <mergeCell ref="C14:C16"/>
    <mergeCell ref="J14:J16"/>
    <mergeCell ref="C17:C19"/>
    <mergeCell ref="J17:J19"/>
    <mergeCell ref="B20:C22"/>
    <mergeCell ref="J20:K22"/>
    <mergeCell ref="L26:L43"/>
    <mergeCell ref="B29:B37"/>
    <mergeCell ref="C29:C31"/>
    <mergeCell ref="J29:J31"/>
    <mergeCell ref="K29:K37"/>
    <mergeCell ref="A26:A43"/>
    <mergeCell ref="B26:C28"/>
    <mergeCell ref="J26:K28"/>
    <mergeCell ref="C32:C34"/>
    <mergeCell ref="J32:J34"/>
    <mergeCell ref="C35:C37"/>
    <mergeCell ref="J35:J37"/>
    <mergeCell ref="B38:C40"/>
    <mergeCell ref="J38:K40"/>
    <mergeCell ref="B41:C43"/>
    <mergeCell ref="J41:K43"/>
    <mergeCell ref="C65:C67"/>
    <mergeCell ref="J65:J67"/>
    <mergeCell ref="K65:K73"/>
    <mergeCell ref="B23:C25"/>
    <mergeCell ref="J23:K25"/>
    <mergeCell ref="A87:J87"/>
    <mergeCell ref="C68:C70"/>
    <mergeCell ref="J68:J70"/>
    <mergeCell ref="C71:C73"/>
    <mergeCell ref="J71:J73"/>
    <mergeCell ref="B74:C76"/>
    <mergeCell ref="J74:K76"/>
    <mergeCell ref="B77:C79"/>
    <mergeCell ref="J77:K79"/>
    <mergeCell ref="A80:C82"/>
    <mergeCell ref="J80:L82"/>
    <mergeCell ref="L62:L79"/>
    <mergeCell ref="A62:A79"/>
    <mergeCell ref="B62:C64"/>
    <mergeCell ref="J62:K64"/>
    <mergeCell ref="B65:B73"/>
    <mergeCell ref="A96:J96"/>
    <mergeCell ref="A88:H88"/>
    <mergeCell ref="B89:J89"/>
    <mergeCell ref="B90:J90"/>
    <mergeCell ref="A91:A92"/>
    <mergeCell ref="B91:F91"/>
    <mergeCell ref="G91:H91"/>
    <mergeCell ref="I91:J91"/>
    <mergeCell ref="L44:L61"/>
    <mergeCell ref="A44:A61"/>
    <mergeCell ref="B44:C46"/>
    <mergeCell ref="J44:K46"/>
    <mergeCell ref="B47:B55"/>
    <mergeCell ref="C47:C49"/>
    <mergeCell ref="J47:J49"/>
    <mergeCell ref="K47:K55"/>
    <mergeCell ref="C50:C52"/>
    <mergeCell ref="J50:J52"/>
    <mergeCell ref="C53:C55"/>
    <mergeCell ref="J53:J55"/>
    <mergeCell ref="B56:C58"/>
    <mergeCell ref="J56:K58"/>
    <mergeCell ref="B59:C61"/>
    <mergeCell ref="J59:K6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107"/>
  <sheetViews>
    <sheetView topLeftCell="A91" workbookViewId="0">
      <selection activeCell="G15" sqref="G15"/>
    </sheetView>
  </sheetViews>
  <sheetFormatPr defaultColWidth="9.140625" defaultRowHeight="15"/>
  <cols>
    <col min="1" max="1" width="12.140625" style="19" customWidth="1"/>
    <col min="2" max="2" width="11.28515625" style="19" customWidth="1"/>
    <col min="3" max="3" width="11.7109375" style="19" customWidth="1"/>
    <col min="4" max="4" width="11.28515625" style="19" customWidth="1"/>
    <col min="5" max="5" width="10.7109375" style="19" customWidth="1"/>
    <col min="6" max="6" width="13" style="19" customWidth="1"/>
    <col min="7" max="7" width="12.28515625" style="19" customWidth="1"/>
    <col min="8" max="8" width="12" style="19" customWidth="1"/>
    <col min="9" max="9" width="12.85546875" style="19" customWidth="1"/>
    <col min="10" max="10" width="13.7109375" style="19" customWidth="1"/>
    <col min="11" max="11" width="10.7109375" style="19" customWidth="1"/>
    <col min="12" max="12" width="14.5703125" style="19" customWidth="1"/>
    <col min="13" max="16384" width="9.140625" style="19"/>
  </cols>
  <sheetData>
    <row r="1" spans="1:16" ht="26.25" customHeight="1">
      <c r="A1" s="23" t="s">
        <v>446</v>
      </c>
      <c r="C1" s="1030" t="s">
        <v>267</v>
      </c>
      <c r="D1" s="1030"/>
      <c r="E1" s="1030"/>
      <c r="F1" s="1030"/>
      <c r="G1" s="1030"/>
      <c r="H1" s="1030"/>
      <c r="I1" s="1030"/>
      <c r="J1" s="1030"/>
      <c r="K1" s="227"/>
      <c r="L1" s="227"/>
    </row>
    <row r="2" spans="1:16" ht="21.75" customHeight="1">
      <c r="C2" s="1030" t="s">
        <v>377</v>
      </c>
      <c r="D2" s="1030"/>
      <c r="E2" s="1030"/>
      <c r="F2" s="1030"/>
      <c r="G2" s="1030"/>
      <c r="H2" s="1030"/>
      <c r="I2" s="1030"/>
      <c r="J2" s="1030"/>
      <c r="K2" s="230"/>
    </row>
    <row r="4" spans="1:16" ht="36.6" customHeight="1">
      <c r="A4" s="1215" t="s">
        <v>52</v>
      </c>
      <c r="B4" s="1796" t="s">
        <v>61</v>
      </c>
      <c r="C4" s="1797"/>
      <c r="D4" s="1800" t="s">
        <v>53</v>
      </c>
      <c r="E4" s="1802" t="s">
        <v>282</v>
      </c>
      <c r="F4" s="1051"/>
      <c r="G4" s="1051"/>
      <c r="H4" s="1803"/>
      <c r="I4" s="1215" t="s">
        <v>55</v>
      </c>
      <c r="J4" s="1435" t="s">
        <v>127</v>
      </c>
      <c r="K4" s="1436"/>
      <c r="L4" s="1215" t="s">
        <v>54</v>
      </c>
    </row>
    <row r="5" spans="1:16" ht="33" customHeight="1">
      <c r="A5" s="1792"/>
      <c r="B5" s="1798"/>
      <c r="C5" s="1799"/>
      <c r="D5" s="1801"/>
      <c r="E5" s="1804" t="s">
        <v>378</v>
      </c>
      <c r="F5" s="1805"/>
      <c r="G5" s="1805"/>
      <c r="H5" s="1806"/>
      <c r="I5" s="1792"/>
      <c r="J5" s="1437"/>
      <c r="K5" s="1006"/>
      <c r="L5" s="1792"/>
    </row>
    <row r="6" spans="1:16" ht="19.5" customHeight="1">
      <c r="A6" s="1792"/>
      <c r="B6" s="1798"/>
      <c r="C6" s="1799"/>
      <c r="D6" s="1801"/>
      <c r="E6" s="1807" t="s">
        <v>2</v>
      </c>
      <c r="F6" s="242" t="s">
        <v>19</v>
      </c>
      <c r="G6" s="223" t="s">
        <v>43</v>
      </c>
      <c r="H6" s="241" t="s">
        <v>36</v>
      </c>
      <c r="I6" s="1792"/>
      <c r="J6" s="1437"/>
      <c r="K6" s="1006"/>
      <c r="L6" s="1792"/>
    </row>
    <row r="7" spans="1:16" ht="26.25" customHeight="1" thickBot="1">
      <c r="A7" s="1792"/>
      <c r="B7" s="1798"/>
      <c r="C7" s="1799"/>
      <c r="D7" s="1801"/>
      <c r="E7" s="1808"/>
      <c r="F7" s="238" t="s">
        <v>21</v>
      </c>
      <c r="G7" s="240" t="s">
        <v>20</v>
      </c>
      <c r="H7" s="95" t="s">
        <v>29</v>
      </c>
      <c r="I7" s="1792"/>
      <c r="J7" s="1437"/>
      <c r="K7" s="1006"/>
      <c r="L7" s="1792"/>
    </row>
    <row r="8" spans="1:16" ht="14.25" customHeight="1">
      <c r="A8" s="1818" t="s">
        <v>218</v>
      </c>
      <c r="B8" s="1021" t="s">
        <v>395</v>
      </c>
      <c r="C8" s="1022"/>
      <c r="D8" s="154" t="s">
        <v>23</v>
      </c>
      <c r="E8" s="895">
        <f>F8+G8+H8</f>
        <v>961271</v>
      </c>
      <c r="F8" s="825">
        <v>861047</v>
      </c>
      <c r="G8" s="826">
        <v>98743</v>
      </c>
      <c r="H8" s="826">
        <v>1481</v>
      </c>
      <c r="I8" s="102" t="s">
        <v>3</v>
      </c>
      <c r="J8" s="1021" t="s">
        <v>220</v>
      </c>
      <c r="K8" s="1022"/>
      <c r="L8" s="1793" t="s">
        <v>220</v>
      </c>
    </row>
    <row r="9" spans="1:16">
      <c r="A9" s="1819"/>
      <c r="B9" s="1023"/>
      <c r="C9" s="1024"/>
      <c r="D9" s="302" t="s">
        <v>24</v>
      </c>
      <c r="E9" s="896">
        <f t="shared" ref="E9:E72" si="0">F9+G9+H9</f>
        <v>977946</v>
      </c>
      <c r="F9" s="827">
        <v>944229</v>
      </c>
      <c r="G9" s="828">
        <v>32523</v>
      </c>
      <c r="H9" s="828">
        <v>1194</v>
      </c>
      <c r="I9" s="304" t="s">
        <v>4</v>
      </c>
      <c r="J9" s="1570"/>
      <c r="K9" s="1571"/>
      <c r="L9" s="1794"/>
    </row>
    <row r="10" spans="1:16">
      <c r="A10" s="1819"/>
      <c r="B10" s="1025"/>
      <c r="C10" s="1026"/>
      <c r="D10" s="302" t="s">
        <v>2</v>
      </c>
      <c r="E10" s="897">
        <f t="shared" si="0"/>
        <v>1939217</v>
      </c>
      <c r="F10" s="829">
        <v>1805276</v>
      </c>
      <c r="G10" s="828">
        <v>131266</v>
      </c>
      <c r="H10" s="828">
        <v>2675</v>
      </c>
      <c r="I10" s="304" t="s">
        <v>18</v>
      </c>
      <c r="J10" s="1572"/>
      <c r="K10" s="1573"/>
      <c r="L10" s="1794"/>
    </row>
    <row r="11" spans="1:16" ht="18" customHeight="1">
      <c r="A11" s="1819"/>
      <c r="B11" s="968" t="s">
        <v>22</v>
      </c>
      <c r="C11" s="975" t="s">
        <v>385</v>
      </c>
      <c r="D11" s="290" t="s">
        <v>23</v>
      </c>
      <c r="E11" s="830">
        <f t="shared" si="0"/>
        <v>6192</v>
      </c>
      <c r="F11" s="830">
        <v>1706</v>
      </c>
      <c r="G11" s="831">
        <v>4456</v>
      </c>
      <c r="H11" s="831">
        <v>30</v>
      </c>
      <c r="I11" s="295" t="s">
        <v>3</v>
      </c>
      <c r="J11" s="1647" t="s">
        <v>142</v>
      </c>
      <c r="K11" s="968" t="s">
        <v>118</v>
      </c>
      <c r="L11" s="1794"/>
    </row>
    <row r="12" spans="1:16" ht="18" customHeight="1">
      <c r="A12" s="1819"/>
      <c r="B12" s="969"/>
      <c r="C12" s="976"/>
      <c r="D12" s="290" t="s">
        <v>24</v>
      </c>
      <c r="E12" s="830">
        <f t="shared" si="0"/>
        <v>6668</v>
      </c>
      <c r="F12" s="830">
        <v>3598</v>
      </c>
      <c r="G12" s="831">
        <v>3037</v>
      </c>
      <c r="H12" s="831">
        <v>33</v>
      </c>
      <c r="I12" s="295" t="s">
        <v>4</v>
      </c>
      <c r="J12" s="1382"/>
      <c r="K12" s="969"/>
      <c r="L12" s="1794"/>
      <c r="N12" s="5"/>
      <c r="O12" s="30"/>
      <c r="P12" s="5"/>
    </row>
    <row r="13" spans="1:16" ht="18" customHeight="1">
      <c r="A13" s="1819"/>
      <c r="B13" s="969"/>
      <c r="C13" s="977"/>
      <c r="D13" s="290" t="s">
        <v>2</v>
      </c>
      <c r="E13" s="830">
        <f t="shared" si="0"/>
        <v>12860</v>
      </c>
      <c r="F13" s="830">
        <v>5304</v>
      </c>
      <c r="G13" s="831">
        <v>7493</v>
      </c>
      <c r="H13" s="831">
        <v>63</v>
      </c>
      <c r="I13" s="295" t="s">
        <v>18</v>
      </c>
      <c r="J13" s="1383"/>
      <c r="K13" s="969"/>
      <c r="L13" s="1794"/>
      <c r="N13" s="5"/>
      <c r="O13" s="30"/>
      <c r="P13" s="5"/>
    </row>
    <row r="14" spans="1:16" ht="18" customHeight="1">
      <c r="A14" s="1819"/>
      <c r="B14" s="969"/>
      <c r="C14" s="975" t="s">
        <v>386</v>
      </c>
      <c r="D14" s="290" t="s">
        <v>23</v>
      </c>
      <c r="E14" s="830">
        <f t="shared" si="0"/>
        <v>20636</v>
      </c>
      <c r="F14" s="830">
        <v>8211</v>
      </c>
      <c r="G14" s="831">
        <v>12376</v>
      </c>
      <c r="H14" s="831">
        <v>49</v>
      </c>
      <c r="I14" s="295" t="s">
        <v>3</v>
      </c>
      <c r="J14" s="1381" t="s">
        <v>143</v>
      </c>
      <c r="K14" s="969"/>
      <c r="L14" s="1794"/>
      <c r="N14" s="5"/>
      <c r="O14" s="30"/>
      <c r="P14" s="5"/>
    </row>
    <row r="15" spans="1:16" ht="18" customHeight="1">
      <c r="A15" s="1819"/>
      <c r="B15" s="969"/>
      <c r="C15" s="976"/>
      <c r="D15" s="290" t="s">
        <v>24</v>
      </c>
      <c r="E15" s="830">
        <f t="shared" si="0"/>
        <v>22641</v>
      </c>
      <c r="F15" s="830">
        <v>17326</v>
      </c>
      <c r="G15" s="831">
        <v>5291</v>
      </c>
      <c r="H15" s="831">
        <v>24</v>
      </c>
      <c r="I15" s="295" t="s">
        <v>4</v>
      </c>
      <c r="J15" s="1382"/>
      <c r="K15" s="969"/>
      <c r="L15" s="1794"/>
      <c r="N15" s="5"/>
      <c r="O15" s="30"/>
      <c r="P15" s="5"/>
    </row>
    <row r="16" spans="1:16" ht="18" customHeight="1">
      <c r="A16" s="1819"/>
      <c r="B16" s="969"/>
      <c r="C16" s="977"/>
      <c r="D16" s="290" t="s">
        <v>2</v>
      </c>
      <c r="E16" s="830">
        <f t="shared" si="0"/>
        <v>43277</v>
      </c>
      <c r="F16" s="830">
        <v>25537</v>
      </c>
      <c r="G16" s="831">
        <v>17667</v>
      </c>
      <c r="H16" s="831">
        <v>73</v>
      </c>
      <c r="I16" s="295" t="s">
        <v>18</v>
      </c>
      <c r="J16" s="1384"/>
      <c r="K16" s="969"/>
      <c r="L16" s="1794"/>
      <c r="N16" s="5"/>
      <c r="O16" s="30"/>
      <c r="P16" s="5"/>
    </row>
    <row r="17" spans="1:16" ht="18" customHeight="1">
      <c r="A17" s="1819"/>
      <c r="B17" s="969"/>
      <c r="C17" s="968" t="s">
        <v>387</v>
      </c>
      <c r="D17" s="291" t="s">
        <v>23</v>
      </c>
      <c r="E17" s="832">
        <f t="shared" si="0"/>
        <v>26828</v>
      </c>
      <c r="F17" s="832">
        <v>9917</v>
      </c>
      <c r="G17" s="833">
        <v>16832</v>
      </c>
      <c r="H17" s="833">
        <v>79</v>
      </c>
      <c r="I17" s="296" t="s">
        <v>3</v>
      </c>
      <c r="J17" s="968" t="s">
        <v>225</v>
      </c>
      <c r="K17" s="969"/>
      <c r="L17" s="1794"/>
      <c r="N17" s="5"/>
      <c r="O17" s="30"/>
      <c r="P17" s="5"/>
    </row>
    <row r="18" spans="1:16" ht="18" customHeight="1">
      <c r="A18" s="1819"/>
      <c r="B18" s="969"/>
      <c r="C18" s="969"/>
      <c r="D18" s="291" t="s">
        <v>24</v>
      </c>
      <c r="E18" s="832">
        <f t="shared" si="0"/>
        <v>29309</v>
      </c>
      <c r="F18" s="832">
        <v>20924</v>
      </c>
      <c r="G18" s="833">
        <v>8328</v>
      </c>
      <c r="H18" s="833">
        <v>57</v>
      </c>
      <c r="I18" s="296" t="s">
        <v>4</v>
      </c>
      <c r="J18" s="969"/>
      <c r="K18" s="969"/>
      <c r="L18" s="1794"/>
      <c r="N18" s="5"/>
      <c r="O18" s="30"/>
      <c r="P18" s="5"/>
    </row>
    <row r="19" spans="1:16" ht="18" customHeight="1">
      <c r="A19" s="1819"/>
      <c r="B19" s="970"/>
      <c r="C19" s="970"/>
      <c r="D19" s="291" t="s">
        <v>2</v>
      </c>
      <c r="E19" s="832">
        <f t="shared" si="0"/>
        <v>56137</v>
      </c>
      <c r="F19" s="832">
        <v>30841</v>
      </c>
      <c r="G19" s="833">
        <v>25160</v>
      </c>
      <c r="H19" s="833">
        <v>136</v>
      </c>
      <c r="I19" s="296" t="s">
        <v>18</v>
      </c>
      <c r="J19" s="960"/>
      <c r="K19" s="960"/>
      <c r="L19" s="1794"/>
      <c r="N19" s="5"/>
      <c r="O19" s="30"/>
      <c r="P19" s="5"/>
    </row>
    <row r="20" spans="1:16" ht="18" customHeight="1">
      <c r="A20" s="1819"/>
      <c r="B20" s="978" t="s">
        <v>388</v>
      </c>
      <c r="C20" s="979"/>
      <c r="D20" s="290" t="s">
        <v>23</v>
      </c>
      <c r="E20" s="830">
        <f t="shared" si="0"/>
        <v>36755</v>
      </c>
      <c r="F20" s="830">
        <v>21032</v>
      </c>
      <c r="G20" s="831">
        <v>15677</v>
      </c>
      <c r="H20" s="831">
        <v>46</v>
      </c>
      <c r="I20" s="295" t="s">
        <v>3</v>
      </c>
      <c r="J20" s="1561" t="s">
        <v>123</v>
      </c>
      <c r="K20" s="1562"/>
      <c r="L20" s="1794"/>
      <c r="N20" s="5"/>
      <c r="O20" s="30"/>
      <c r="P20" s="5"/>
    </row>
    <row r="21" spans="1:16" ht="18" customHeight="1">
      <c r="A21" s="1819"/>
      <c r="B21" s="978"/>
      <c r="C21" s="979"/>
      <c r="D21" s="290" t="s">
        <v>24</v>
      </c>
      <c r="E21" s="830">
        <f t="shared" si="0"/>
        <v>37279</v>
      </c>
      <c r="F21" s="830">
        <v>32265</v>
      </c>
      <c r="G21" s="831">
        <v>4996</v>
      </c>
      <c r="H21" s="831">
        <v>18</v>
      </c>
      <c r="I21" s="295" t="s">
        <v>4</v>
      </c>
      <c r="J21" s="1234"/>
      <c r="K21" s="1235"/>
      <c r="L21" s="1794"/>
    </row>
    <row r="22" spans="1:16" ht="18" customHeight="1">
      <c r="A22" s="1819"/>
      <c r="B22" s="980"/>
      <c r="C22" s="981"/>
      <c r="D22" s="290" t="s">
        <v>2</v>
      </c>
      <c r="E22" s="830">
        <f t="shared" si="0"/>
        <v>74034</v>
      </c>
      <c r="F22" s="830">
        <v>53297</v>
      </c>
      <c r="G22" s="831">
        <v>20673</v>
      </c>
      <c r="H22" s="831">
        <v>64</v>
      </c>
      <c r="I22" s="295" t="s">
        <v>18</v>
      </c>
      <c r="J22" s="985"/>
      <c r="K22" s="986"/>
      <c r="L22" s="1794"/>
    </row>
    <row r="23" spans="1:16" ht="18" customHeight="1">
      <c r="A23" s="1819"/>
      <c r="B23" s="991" t="s">
        <v>389</v>
      </c>
      <c r="C23" s="992"/>
      <c r="D23" s="292" t="s">
        <v>23</v>
      </c>
      <c r="E23" s="834">
        <f t="shared" si="0"/>
        <v>895680</v>
      </c>
      <c r="F23" s="834">
        <v>828923</v>
      </c>
      <c r="G23" s="835">
        <v>66039</v>
      </c>
      <c r="H23" s="835">
        <v>718</v>
      </c>
      <c r="I23" s="297" t="s">
        <v>3</v>
      </c>
      <c r="J23" s="1272" t="s">
        <v>379</v>
      </c>
      <c r="K23" s="1273"/>
      <c r="L23" s="1794"/>
    </row>
    <row r="24" spans="1:16" ht="18" customHeight="1">
      <c r="A24" s="1819"/>
      <c r="B24" s="993"/>
      <c r="C24" s="994"/>
      <c r="D24" s="292" t="s">
        <v>24</v>
      </c>
      <c r="E24" s="834">
        <f t="shared" si="0"/>
        <v>909434</v>
      </c>
      <c r="F24" s="834">
        <v>889777</v>
      </c>
      <c r="G24" s="835">
        <v>19157</v>
      </c>
      <c r="H24" s="835">
        <v>500</v>
      </c>
      <c r="I24" s="297" t="s">
        <v>4</v>
      </c>
      <c r="J24" s="1273"/>
      <c r="K24" s="1273"/>
      <c r="L24" s="1794"/>
    </row>
    <row r="25" spans="1:16" ht="18" customHeight="1" thickBot="1">
      <c r="A25" s="1819"/>
      <c r="B25" s="993"/>
      <c r="C25" s="994"/>
      <c r="D25" s="294" t="s">
        <v>2</v>
      </c>
      <c r="E25" s="836">
        <f t="shared" si="0"/>
        <v>1805114</v>
      </c>
      <c r="F25" s="836">
        <v>1718700</v>
      </c>
      <c r="G25" s="837">
        <v>85196</v>
      </c>
      <c r="H25" s="837">
        <v>1218</v>
      </c>
      <c r="I25" s="299" t="s">
        <v>18</v>
      </c>
      <c r="J25" s="1274"/>
      <c r="K25" s="1274"/>
      <c r="L25" s="1794"/>
    </row>
    <row r="26" spans="1:16" ht="18" customHeight="1">
      <c r="A26" s="1819"/>
      <c r="B26" s="1003" t="s">
        <v>398</v>
      </c>
      <c r="C26" s="1004"/>
      <c r="D26" s="71" t="s">
        <v>23</v>
      </c>
      <c r="E26" s="838">
        <f t="shared" si="0"/>
        <v>2008</v>
      </c>
      <c r="F26" s="838">
        <v>1175</v>
      </c>
      <c r="G26" s="839">
        <v>195</v>
      </c>
      <c r="H26" s="839">
        <v>638</v>
      </c>
      <c r="I26" s="72" t="s">
        <v>3</v>
      </c>
      <c r="J26" s="1510" t="s">
        <v>338</v>
      </c>
      <c r="K26" s="1511"/>
      <c r="L26" s="1794"/>
    </row>
    <row r="27" spans="1:16" ht="18" customHeight="1">
      <c r="A27" s="1819"/>
      <c r="B27" s="1005"/>
      <c r="C27" s="1006"/>
      <c r="D27" s="290" t="s">
        <v>24</v>
      </c>
      <c r="E27" s="840">
        <f t="shared" si="0"/>
        <v>1924</v>
      </c>
      <c r="F27" s="840">
        <v>1263</v>
      </c>
      <c r="G27" s="841">
        <v>42</v>
      </c>
      <c r="H27" s="841">
        <v>619</v>
      </c>
      <c r="I27" s="295" t="s">
        <v>4</v>
      </c>
      <c r="J27" s="1512"/>
      <c r="K27" s="1513"/>
      <c r="L27" s="1794"/>
    </row>
    <row r="28" spans="1:16" ht="18" customHeight="1" thickBot="1">
      <c r="A28" s="1820"/>
      <c r="B28" s="1007"/>
      <c r="C28" s="1008"/>
      <c r="D28" s="300" t="s">
        <v>2</v>
      </c>
      <c r="E28" s="842">
        <f t="shared" si="0"/>
        <v>3932</v>
      </c>
      <c r="F28" s="842">
        <v>2438</v>
      </c>
      <c r="G28" s="843">
        <v>237</v>
      </c>
      <c r="H28" s="843">
        <v>1257</v>
      </c>
      <c r="I28" s="301" t="s">
        <v>18</v>
      </c>
      <c r="J28" s="1514"/>
      <c r="K28" s="1515"/>
      <c r="L28" s="1795"/>
    </row>
    <row r="29" spans="1:16" ht="18" customHeight="1">
      <c r="A29" s="1627" t="s">
        <v>37</v>
      </c>
      <c r="B29" s="1266" t="s">
        <v>399</v>
      </c>
      <c r="C29" s="1267"/>
      <c r="D29" s="378" t="s">
        <v>23</v>
      </c>
      <c r="E29" s="844">
        <f t="shared" si="0"/>
        <v>685364</v>
      </c>
      <c r="F29" s="844">
        <v>621216</v>
      </c>
      <c r="G29" s="845">
        <v>63110</v>
      </c>
      <c r="H29" s="845">
        <v>1038</v>
      </c>
      <c r="I29" s="379" t="s">
        <v>3</v>
      </c>
      <c r="J29" s="1786" t="s">
        <v>18</v>
      </c>
      <c r="K29" s="1787"/>
      <c r="L29" s="1773" t="s">
        <v>44</v>
      </c>
    </row>
    <row r="30" spans="1:16" ht="18" customHeight="1">
      <c r="A30" s="1628"/>
      <c r="B30" s="1268"/>
      <c r="C30" s="1269"/>
      <c r="D30" s="315" t="s">
        <v>24</v>
      </c>
      <c r="E30" s="846">
        <f t="shared" si="0"/>
        <v>700984</v>
      </c>
      <c r="F30" s="846">
        <v>678064</v>
      </c>
      <c r="G30" s="847">
        <v>22011</v>
      </c>
      <c r="H30" s="847">
        <v>909</v>
      </c>
      <c r="I30" s="365" t="s">
        <v>4</v>
      </c>
      <c r="J30" s="1788"/>
      <c r="K30" s="1789"/>
      <c r="L30" s="1774"/>
    </row>
    <row r="31" spans="1:16" ht="18" customHeight="1">
      <c r="A31" s="1628"/>
      <c r="B31" s="1270"/>
      <c r="C31" s="1271"/>
      <c r="D31" s="315" t="s">
        <v>2</v>
      </c>
      <c r="E31" s="846">
        <f t="shared" si="0"/>
        <v>1386348</v>
      </c>
      <c r="F31" s="846">
        <v>1299280</v>
      </c>
      <c r="G31" s="847">
        <v>85121</v>
      </c>
      <c r="H31" s="847">
        <v>1947</v>
      </c>
      <c r="I31" s="365" t="s">
        <v>18</v>
      </c>
      <c r="J31" s="1790"/>
      <c r="K31" s="1791"/>
      <c r="L31" s="1774"/>
    </row>
    <row r="32" spans="1:16" ht="18" customHeight="1">
      <c r="A32" s="1628"/>
      <c r="B32" s="968" t="s">
        <v>22</v>
      </c>
      <c r="C32" s="975" t="s">
        <v>385</v>
      </c>
      <c r="D32" s="290" t="s">
        <v>23</v>
      </c>
      <c r="E32" s="830">
        <f t="shared" si="0"/>
        <v>4114</v>
      </c>
      <c r="F32" s="830">
        <v>1210</v>
      </c>
      <c r="G32" s="831">
        <v>2876</v>
      </c>
      <c r="H32" s="831">
        <v>28</v>
      </c>
      <c r="I32" s="295" t="s">
        <v>3</v>
      </c>
      <c r="J32" s="1647" t="s">
        <v>142</v>
      </c>
      <c r="K32" s="968" t="s">
        <v>118</v>
      </c>
      <c r="L32" s="1774"/>
    </row>
    <row r="33" spans="1:12" ht="18" customHeight="1">
      <c r="A33" s="1628"/>
      <c r="B33" s="969"/>
      <c r="C33" s="976"/>
      <c r="D33" s="290" t="s">
        <v>24</v>
      </c>
      <c r="E33" s="830">
        <f t="shared" si="0"/>
        <v>4517</v>
      </c>
      <c r="F33" s="830">
        <v>2457</v>
      </c>
      <c r="G33" s="831">
        <v>2033</v>
      </c>
      <c r="H33" s="831">
        <v>27</v>
      </c>
      <c r="I33" s="295" t="s">
        <v>4</v>
      </c>
      <c r="J33" s="1382"/>
      <c r="K33" s="969"/>
      <c r="L33" s="1774"/>
    </row>
    <row r="34" spans="1:12" ht="18" customHeight="1">
      <c r="A34" s="1628"/>
      <c r="B34" s="969"/>
      <c r="C34" s="977"/>
      <c r="D34" s="290" t="s">
        <v>2</v>
      </c>
      <c r="E34" s="830">
        <f t="shared" si="0"/>
        <v>8631</v>
      </c>
      <c r="F34" s="830">
        <v>3667</v>
      </c>
      <c r="G34" s="831">
        <v>4909</v>
      </c>
      <c r="H34" s="831">
        <v>55</v>
      </c>
      <c r="I34" s="295" t="s">
        <v>18</v>
      </c>
      <c r="J34" s="1383"/>
      <c r="K34" s="969"/>
      <c r="L34" s="1774"/>
    </row>
    <row r="35" spans="1:12" ht="18" customHeight="1">
      <c r="A35" s="1628"/>
      <c r="B35" s="969"/>
      <c r="C35" s="975" t="s">
        <v>386</v>
      </c>
      <c r="D35" s="290" t="s">
        <v>23</v>
      </c>
      <c r="E35" s="830">
        <f t="shared" si="0"/>
        <v>13368</v>
      </c>
      <c r="F35" s="830">
        <v>5828</v>
      </c>
      <c r="G35" s="831">
        <v>7512</v>
      </c>
      <c r="H35" s="831">
        <v>28</v>
      </c>
      <c r="I35" s="295" t="s">
        <v>3</v>
      </c>
      <c r="J35" s="1381" t="s">
        <v>143</v>
      </c>
      <c r="K35" s="969"/>
      <c r="L35" s="1774"/>
    </row>
    <row r="36" spans="1:12" ht="18" customHeight="1">
      <c r="A36" s="1628"/>
      <c r="B36" s="969"/>
      <c r="C36" s="976"/>
      <c r="D36" s="290" t="s">
        <v>24</v>
      </c>
      <c r="E36" s="830">
        <f t="shared" si="0"/>
        <v>15239</v>
      </c>
      <c r="F36" s="830">
        <v>11748</v>
      </c>
      <c r="G36" s="831">
        <v>3474</v>
      </c>
      <c r="H36" s="831">
        <v>17</v>
      </c>
      <c r="I36" s="295" t="s">
        <v>4</v>
      </c>
      <c r="J36" s="1382"/>
      <c r="K36" s="969"/>
      <c r="L36" s="1774"/>
    </row>
    <row r="37" spans="1:12" ht="18" customHeight="1">
      <c r="A37" s="1628"/>
      <c r="B37" s="969"/>
      <c r="C37" s="977"/>
      <c r="D37" s="290" t="s">
        <v>2</v>
      </c>
      <c r="E37" s="830">
        <f t="shared" si="0"/>
        <v>28607</v>
      </c>
      <c r="F37" s="830">
        <v>17576</v>
      </c>
      <c r="G37" s="831">
        <v>10986</v>
      </c>
      <c r="H37" s="831">
        <v>45</v>
      </c>
      <c r="I37" s="295" t="s">
        <v>18</v>
      </c>
      <c r="J37" s="1384"/>
      <c r="K37" s="969"/>
      <c r="L37" s="1774"/>
    </row>
    <row r="38" spans="1:12" ht="18" customHeight="1">
      <c r="A38" s="1628"/>
      <c r="B38" s="969"/>
      <c r="C38" s="968" t="s">
        <v>387</v>
      </c>
      <c r="D38" s="291" t="s">
        <v>23</v>
      </c>
      <c r="E38" s="832">
        <f t="shared" si="0"/>
        <v>17482</v>
      </c>
      <c r="F38" s="832">
        <v>7038</v>
      </c>
      <c r="G38" s="833">
        <v>10388</v>
      </c>
      <c r="H38" s="833">
        <v>56</v>
      </c>
      <c r="I38" s="296" t="s">
        <v>3</v>
      </c>
      <c r="J38" s="968" t="s">
        <v>225</v>
      </c>
      <c r="K38" s="969"/>
      <c r="L38" s="1774"/>
    </row>
    <row r="39" spans="1:12" ht="18" customHeight="1">
      <c r="A39" s="1628"/>
      <c r="B39" s="969"/>
      <c r="C39" s="969"/>
      <c r="D39" s="291" t="s">
        <v>24</v>
      </c>
      <c r="E39" s="832">
        <f t="shared" si="0"/>
        <v>19756</v>
      </c>
      <c r="F39" s="832">
        <v>14205</v>
      </c>
      <c r="G39" s="833">
        <v>5507</v>
      </c>
      <c r="H39" s="833">
        <v>44</v>
      </c>
      <c r="I39" s="296" t="s">
        <v>4</v>
      </c>
      <c r="J39" s="969"/>
      <c r="K39" s="969"/>
      <c r="L39" s="1774"/>
    </row>
    <row r="40" spans="1:12" ht="18" customHeight="1">
      <c r="A40" s="1628"/>
      <c r="B40" s="970"/>
      <c r="C40" s="970"/>
      <c r="D40" s="291" t="s">
        <v>2</v>
      </c>
      <c r="E40" s="832">
        <f t="shared" si="0"/>
        <v>37238</v>
      </c>
      <c r="F40" s="832">
        <v>21243</v>
      </c>
      <c r="G40" s="833">
        <v>15895</v>
      </c>
      <c r="H40" s="833">
        <v>100</v>
      </c>
      <c r="I40" s="296" t="s">
        <v>18</v>
      </c>
      <c r="J40" s="960"/>
      <c r="K40" s="960"/>
      <c r="L40" s="1774"/>
    </row>
    <row r="41" spans="1:12" ht="18" customHeight="1">
      <c r="A41" s="1628"/>
      <c r="B41" s="978" t="s">
        <v>388</v>
      </c>
      <c r="C41" s="979"/>
      <c r="D41" s="290" t="s">
        <v>23</v>
      </c>
      <c r="E41" s="830">
        <f t="shared" si="0"/>
        <v>23735</v>
      </c>
      <c r="F41" s="830">
        <v>14230</v>
      </c>
      <c r="G41" s="831">
        <v>9482</v>
      </c>
      <c r="H41" s="831">
        <v>23</v>
      </c>
      <c r="I41" s="295" t="s">
        <v>3</v>
      </c>
      <c r="J41" s="1561" t="s">
        <v>123</v>
      </c>
      <c r="K41" s="1562"/>
      <c r="L41" s="1774"/>
    </row>
    <row r="42" spans="1:12" ht="18" customHeight="1">
      <c r="A42" s="1628"/>
      <c r="B42" s="978"/>
      <c r="C42" s="979"/>
      <c r="D42" s="290" t="s">
        <v>24</v>
      </c>
      <c r="E42" s="830">
        <f t="shared" si="0"/>
        <v>24752</v>
      </c>
      <c r="F42" s="830">
        <v>21510</v>
      </c>
      <c r="G42" s="831">
        <v>3231</v>
      </c>
      <c r="H42" s="831">
        <v>11</v>
      </c>
      <c r="I42" s="295" t="s">
        <v>4</v>
      </c>
      <c r="J42" s="1234"/>
      <c r="K42" s="1235"/>
      <c r="L42" s="1774"/>
    </row>
    <row r="43" spans="1:12" ht="18" customHeight="1">
      <c r="A43" s="1628"/>
      <c r="B43" s="980"/>
      <c r="C43" s="981"/>
      <c r="D43" s="290" t="s">
        <v>2</v>
      </c>
      <c r="E43" s="830">
        <f t="shared" si="0"/>
        <v>48487</v>
      </c>
      <c r="F43" s="830">
        <v>35740</v>
      </c>
      <c r="G43" s="831">
        <v>12713</v>
      </c>
      <c r="H43" s="831">
        <v>34</v>
      </c>
      <c r="I43" s="295" t="s">
        <v>18</v>
      </c>
      <c r="J43" s="985"/>
      <c r="K43" s="986"/>
      <c r="L43" s="1774"/>
    </row>
    <row r="44" spans="1:12" ht="18" customHeight="1">
      <c r="A44" s="1628"/>
      <c r="B44" s="991" t="s">
        <v>389</v>
      </c>
      <c r="C44" s="992"/>
      <c r="D44" s="292" t="s">
        <v>23</v>
      </c>
      <c r="E44" s="834">
        <f t="shared" si="0"/>
        <v>642689</v>
      </c>
      <c r="F44" s="834">
        <v>599096</v>
      </c>
      <c r="G44" s="835">
        <v>43125</v>
      </c>
      <c r="H44" s="835">
        <v>468</v>
      </c>
      <c r="I44" s="297" t="s">
        <v>3</v>
      </c>
      <c r="J44" s="1272" t="s">
        <v>379</v>
      </c>
      <c r="K44" s="1273"/>
      <c r="L44" s="1774"/>
    </row>
    <row r="45" spans="1:12" ht="18" customHeight="1">
      <c r="A45" s="1628"/>
      <c r="B45" s="993"/>
      <c r="C45" s="994"/>
      <c r="D45" s="292" t="s">
        <v>24</v>
      </c>
      <c r="E45" s="834">
        <f t="shared" si="0"/>
        <v>655021</v>
      </c>
      <c r="F45" s="834">
        <v>641430</v>
      </c>
      <c r="G45" s="835">
        <v>13245</v>
      </c>
      <c r="H45" s="835">
        <v>346</v>
      </c>
      <c r="I45" s="297" t="s">
        <v>4</v>
      </c>
      <c r="J45" s="1273"/>
      <c r="K45" s="1273"/>
      <c r="L45" s="1774"/>
    </row>
    <row r="46" spans="1:12" ht="18" customHeight="1" thickBot="1">
      <c r="A46" s="1628"/>
      <c r="B46" s="993"/>
      <c r="C46" s="994"/>
      <c r="D46" s="294" t="s">
        <v>2</v>
      </c>
      <c r="E46" s="836">
        <f t="shared" si="0"/>
        <v>1297710</v>
      </c>
      <c r="F46" s="836">
        <v>1240526</v>
      </c>
      <c r="G46" s="837">
        <v>56370</v>
      </c>
      <c r="H46" s="837">
        <v>814</v>
      </c>
      <c r="I46" s="299" t="s">
        <v>18</v>
      </c>
      <c r="J46" s="1274"/>
      <c r="K46" s="1274"/>
      <c r="L46" s="1774"/>
    </row>
    <row r="47" spans="1:12" ht="18" customHeight="1">
      <c r="A47" s="1628"/>
      <c r="B47" s="1003" t="s">
        <v>398</v>
      </c>
      <c r="C47" s="1004"/>
      <c r="D47" s="71" t="s">
        <v>23</v>
      </c>
      <c r="E47" s="838">
        <f t="shared" si="0"/>
        <v>1458</v>
      </c>
      <c r="F47" s="838">
        <v>852</v>
      </c>
      <c r="G47" s="839">
        <v>115</v>
      </c>
      <c r="H47" s="839">
        <v>491</v>
      </c>
      <c r="I47" s="72" t="s">
        <v>3</v>
      </c>
      <c r="J47" s="1510" t="s">
        <v>338</v>
      </c>
      <c r="K47" s="1511"/>
      <c r="L47" s="1774"/>
    </row>
    <row r="48" spans="1:12" ht="18" customHeight="1">
      <c r="A48" s="1628"/>
      <c r="B48" s="1005"/>
      <c r="C48" s="1006"/>
      <c r="D48" s="290" t="s">
        <v>24</v>
      </c>
      <c r="E48" s="840">
        <f t="shared" si="0"/>
        <v>1455</v>
      </c>
      <c r="F48" s="840">
        <v>919</v>
      </c>
      <c r="G48" s="841">
        <v>28</v>
      </c>
      <c r="H48" s="841">
        <v>508</v>
      </c>
      <c r="I48" s="295" t="s">
        <v>4</v>
      </c>
      <c r="J48" s="1512"/>
      <c r="K48" s="1513"/>
      <c r="L48" s="1774"/>
    </row>
    <row r="49" spans="1:12" ht="18" customHeight="1" thickBot="1">
      <c r="A49" s="1629"/>
      <c r="B49" s="1007"/>
      <c r="C49" s="1008"/>
      <c r="D49" s="300" t="s">
        <v>2</v>
      </c>
      <c r="E49" s="842">
        <f t="shared" si="0"/>
        <v>2913</v>
      </c>
      <c r="F49" s="842">
        <v>1771</v>
      </c>
      <c r="G49" s="843">
        <v>143</v>
      </c>
      <c r="H49" s="843">
        <v>999</v>
      </c>
      <c r="I49" s="301" t="s">
        <v>18</v>
      </c>
      <c r="J49" s="1514"/>
      <c r="K49" s="1515"/>
      <c r="L49" s="1775"/>
    </row>
    <row r="50" spans="1:12" ht="18" customHeight="1">
      <c r="A50" s="1813" t="s">
        <v>38</v>
      </c>
      <c r="B50" s="1242" t="s">
        <v>400</v>
      </c>
      <c r="C50" s="1243"/>
      <c r="D50" s="380" t="s">
        <v>23</v>
      </c>
      <c r="E50" s="848">
        <f t="shared" si="0"/>
        <v>178827</v>
      </c>
      <c r="F50" s="848">
        <v>152942</v>
      </c>
      <c r="G50" s="849">
        <v>25537</v>
      </c>
      <c r="H50" s="849">
        <v>348</v>
      </c>
      <c r="I50" s="382" t="s">
        <v>3</v>
      </c>
      <c r="J50" s="1816" t="s">
        <v>18</v>
      </c>
      <c r="K50" s="1817"/>
      <c r="L50" s="1776" t="s">
        <v>45</v>
      </c>
    </row>
    <row r="51" spans="1:12" ht="18" customHeight="1">
      <c r="A51" s="1814"/>
      <c r="B51" s="1244"/>
      <c r="C51" s="1245"/>
      <c r="D51" s="369" t="s">
        <v>24</v>
      </c>
      <c r="E51" s="850">
        <f t="shared" si="0"/>
        <v>182021</v>
      </c>
      <c r="F51" s="850">
        <v>174363</v>
      </c>
      <c r="G51" s="851">
        <v>7428</v>
      </c>
      <c r="H51" s="851">
        <v>230</v>
      </c>
      <c r="I51" s="371" t="s">
        <v>4</v>
      </c>
      <c r="J51" s="1496"/>
      <c r="K51" s="1497"/>
      <c r="L51" s="1777"/>
    </row>
    <row r="52" spans="1:12" ht="18" customHeight="1">
      <c r="A52" s="1814"/>
      <c r="B52" s="1246"/>
      <c r="C52" s="1247"/>
      <c r="D52" s="369" t="s">
        <v>2</v>
      </c>
      <c r="E52" s="850">
        <f t="shared" si="0"/>
        <v>360848</v>
      </c>
      <c r="F52" s="850">
        <v>327305</v>
      </c>
      <c r="G52" s="851">
        <v>32965</v>
      </c>
      <c r="H52" s="851">
        <v>578</v>
      </c>
      <c r="I52" s="371" t="s">
        <v>18</v>
      </c>
      <c r="J52" s="1500"/>
      <c r="K52" s="1501"/>
      <c r="L52" s="1777"/>
    </row>
    <row r="53" spans="1:12" ht="18" customHeight="1">
      <c r="A53" s="1814"/>
      <c r="B53" s="968" t="s">
        <v>22</v>
      </c>
      <c r="C53" s="975" t="s">
        <v>385</v>
      </c>
      <c r="D53" s="290" t="s">
        <v>23</v>
      </c>
      <c r="E53" s="830">
        <f t="shared" si="0"/>
        <v>1214</v>
      </c>
      <c r="F53" s="830">
        <v>275</v>
      </c>
      <c r="G53" s="831">
        <v>937</v>
      </c>
      <c r="H53" s="831">
        <v>2</v>
      </c>
      <c r="I53" s="295" t="s">
        <v>3</v>
      </c>
      <c r="J53" s="1647" t="s">
        <v>142</v>
      </c>
      <c r="K53" s="968" t="s">
        <v>118</v>
      </c>
      <c r="L53" s="1777"/>
    </row>
    <row r="54" spans="1:12" ht="18" customHeight="1">
      <c r="A54" s="1814"/>
      <c r="B54" s="969"/>
      <c r="C54" s="976"/>
      <c r="D54" s="290" t="s">
        <v>24</v>
      </c>
      <c r="E54" s="830">
        <f t="shared" si="0"/>
        <v>1277</v>
      </c>
      <c r="F54" s="830">
        <v>659</v>
      </c>
      <c r="G54" s="831">
        <v>614</v>
      </c>
      <c r="H54" s="831">
        <v>4</v>
      </c>
      <c r="I54" s="295" t="s">
        <v>4</v>
      </c>
      <c r="J54" s="1382"/>
      <c r="K54" s="969"/>
      <c r="L54" s="1777"/>
    </row>
    <row r="55" spans="1:12" ht="18" customHeight="1">
      <c r="A55" s="1814"/>
      <c r="B55" s="969"/>
      <c r="C55" s="977"/>
      <c r="D55" s="290" t="s">
        <v>2</v>
      </c>
      <c r="E55" s="830">
        <f t="shared" si="0"/>
        <v>2491</v>
      </c>
      <c r="F55" s="830">
        <v>934</v>
      </c>
      <c r="G55" s="831">
        <v>1551</v>
      </c>
      <c r="H55" s="831">
        <v>6</v>
      </c>
      <c r="I55" s="295" t="s">
        <v>18</v>
      </c>
      <c r="J55" s="1383"/>
      <c r="K55" s="969"/>
      <c r="L55" s="1777"/>
    </row>
    <row r="56" spans="1:12" ht="18" customHeight="1">
      <c r="A56" s="1814"/>
      <c r="B56" s="969"/>
      <c r="C56" s="975" t="s">
        <v>386</v>
      </c>
      <c r="D56" s="290" t="s">
        <v>23</v>
      </c>
      <c r="E56" s="830">
        <f t="shared" si="0"/>
        <v>4485</v>
      </c>
      <c r="F56" s="830">
        <v>1339</v>
      </c>
      <c r="G56" s="831">
        <v>3134</v>
      </c>
      <c r="H56" s="831">
        <v>12</v>
      </c>
      <c r="I56" s="295" t="s">
        <v>3</v>
      </c>
      <c r="J56" s="1381" t="s">
        <v>143</v>
      </c>
      <c r="K56" s="969"/>
      <c r="L56" s="1777"/>
    </row>
    <row r="57" spans="1:12" ht="18" customHeight="1">
      <c r="A57" s="1814"/>
      <c r="B57" s="969"/>
      <c r="C57" s="976"/>
      <c r="D57" s="290" t="s">
        <v>24</v>
      </c>
      <c r="E57" s="830">
        <f t="shared" si="0"/>
        <v>4443</v>
      </c>
      <c r="F57" s="830">
        <v>3276</v>
      </c>
      <c r="G57" s="831">
        <v>1163</v>
      </c>
      <c r="H57" s="831">
        <v>4</v>
      </c>
      <c r="I57" s="295" t="s">
        <v>4</v>
      </c>
      <c r="J57" s="1382"/>
      <c r="K57" s="969"/>
      <c r="L57" s="1777"/>
    </row>
    <row r="58" spans="1:12" ht="18" customHeight="1">
      <c r="A58" s="1814"/>
      <c r="B58" s="969"/>
      <c r="C58" s="977"/>
      <c r="D58" s="290" t="s">
        <v>2</v>
      </c>
      <c r="E58" s="830">
        <f t="shared" si="0"/>
        <v>8928</v>
      </c>
      <c r="F58" s="830">
        <v>4615</v>
      </c>
      <c r="G58" s="831">
        <v>4297</v>
      </c>
      <c r="H58" s="831">
        <v>16</v>
      </c>
      <c r="I58" s="295" t="s">
        <v>18</v>
      </c>
      <c r="J58" s="1384"/>
      <c r="K58" s="969"/>
      <c r="L58" s="1777"/>
    </row>
    <row r="59" spans="1:12" ht="18" customHeight="1">
      <c r="A59" s="1814"/>
      <c r="B59" s="969"/>
      <c r="C59" s="968" t="s">
        <v>387</v>
      </c>
      <c r="D59" s="291" t="s">
        <v>23</v>
      </c>
      <c r="E59" s="832">
        <f t="shared" si="0"/>
        <v>5699</v>
      </c>
      <c r="F59" s="832">
        <v>1614</v>
      </c>
      <c r="G59" s="833">
        <v>4071</v>
      </c>
      <c r="H59" s="833">
        <v>14</v>
      </c>
      <c r="I59" s="296" t="s">
        <v>3</v>
      </c>
      <c r="J59" s="968" t="s">
        <v>225</v>
      </c>
      <c r="K59" s="969"/>
      <c r="L59" s="1777"/>
    </row>
    <row r="60" spans="1:12" ht="18" customHeight="1">
      <c r="A60" s="1814"/>
      <c r="B60" s="969"/>
      <c r="C60" s="969"/>
      <c r="D60" s="291" t="s">
        <v>24</v>
      </c>
      <c r="E60" s="832">
        <f t="shared" si="0"/>
        <v>5720</v>
      </c>
      <c r="F60" s="832">
        <v>3935</v>
      </c>
      <c r="G60" s="833">
        <v>1777</v>
      </c>
      <c r="H60" s="833">
        <v>8</v>
      </c>
      <c r="I60" s="296" t="s">
        <v>4</v>
      </c>
      <c r="J60" s="969"/>
      <c r="K60" s="969"/>
      <c r="L60" s="1777"/>
    </row>
    <row r="61" spans="1:12" ht="18" customHeight="1">
      <c r="A61" s="1814"/>
      <c r="B61" s="970"/>
      <c r="C61" s="970"/>
      <c r="D61" s="291" t="s">
        <v>2</v>
      </c>
      <c r="E61" s="832">
        <f t="shared" si="0"/>
        <v>11419</v>
      </c>
      <c r="F61" s="832">
        <v>5549</v>
      </c>
      <c r="G61" s="833">
        <v>5848</v>
      </c>
      <c r="H61" s="833">
        <v>22</v>
      </c>
      <c r="I61" s="296" t="s">
        <v>18</v>
      </c>
      <c r="J61" s="960"/>
      <c r="K61" s="960"/>
      <c r="L61" s="1777"/>
    </row>
    <row r="62" spans="1:12" ht="18" customHeight="1">
      <c r="A62" s="1814"/>
      <c r="B62" s="978" t="s">
        <v>388</v>
      </c>
      <c r="C62" s="979"/>
      <c r="D62" s="290" t="s">
        <v>23</v>
      </c>
      <c r="E62" s="830">
        <f t="shared" si="0"/>
        <v>7999</v>
      </c>
      <c r="F62" s="830">
        <v>3804</v>
      </c>
      <c r="G62" s="831">
        <v>4177</v>
      </c>
      <c r="H62" s="831">
        <v>18</v>
      </c>
      <c r="I62" s="295" t="s">
        <v>3</v>
      </c>
      <c r="J62" s="1561" t="s">
        <v>123</v>
      </c>
      <c r="K62" s="1562"/>
      <c r="L62" s="1777"/>
    </row>
    <row r="63" spans="1:12" ht="18" customHeight="1">
      <c r="A63" s="1814"/>
      <c r="B63" s="978"/>
      <c r="C63" s="979"/>
      <c r="D63" s="290" t="s">
        <v>24</v>
      </c>
      <c r="E63" s="830">
        <f t="shared" si="0"/>
        <v>7717</v>
      </c>
      <c r="F63" s="830">
        <v>6497</v>
      </c>
      <c r="G63" s="831">
        <v>1214</v>
      </c>
      <c r="H63" s="831">
        <v>6</v>
      </c>
      <c r="I63" s="295" t="s">
        <v>4</v>
      </c>
      <c r="J63" s="1234"/>
      <c r="K63" s="1235"/>
      <c r="L63" s="1777"/>
    </row>
    <row r="64" spans="1:12" ht="18" customHeight="1">
      <c r="A64" s="1814"/>
      <c r="B64" s="980"/>
      <c r="C64" s="981"/>
      <c r="D64" s="290" t="s">
        <v>2</v>
      </c>
      <c r="E64" s="830">
        <f t="shared" si="0"/>
        <v>15716</v>
      </c>
      <c r="F64" s="830">
        <v>10301</v>
      </c>
      <c r="G64" s="831">
        <v>5391</v>
      </c>
      <c r="H64" s="831">
        <v>24</v>
      </c>
      <c r="I64" s="295" t="s">
        <v>18</v>
      </c>
      <c r="J64" s="985"/>
      <c r="K64" s="986"/>
      <c r="L64" s="1777"/>
    </row>
    <row r="65" spans="1:13" ht="18" customHeight="1">
      <c r="A65" s="1814"/>
      <c r="B65" s="991" t="s">
        <v>389</v>
      </c>
      <c r="C65" s="992"/>
      <c r="D65" s="292" t="s">
        <v>23</v>
      </c>
      <c r="E65" s="834">
        <f t="shared" si="0"/>
        <v>164662</v>
      </c>
      <c r="F65" s="834">
        <v>147264</v>
      </c>
      <c r="G65" s="835">
        <v>17216</v>
      </c>
      <c r="H65" s="835">
        <v>182</v>
      </c>
      <c r="I65" s="297" t="s">
        <v>3</v>
      </c>
      <c r="J65" s="1272" t="s">
        <v>379</v>
      </c>
      <c r="K65" s="1273"/>
      <c r="L65" s="1777"/>
    </row>
    <row r="66" spans="1:13" ht="18" customHeight="1">
      <c r="A66" s="1814"/>
      <c r="B66" s="993"/>
      <c r="C66" s="994"/>
      <c r="D66" s="292" t="s">
        <v>24</v>
      </c>
      <c r="E66" s="834">
        <f t="shared" si="0"/>
        <v>168191</v>
      </c>
      <c r="F66" s="834">
        <v>163648</v>
      </c>
      <c r="G66" s="835">
        <v>4425</v>
      </c>
      <c r="H66" s="835">
        <v>118</v>
      </c>
      <c r="I66" s="297" t="s">
        <v>4</v>
      </c>
      <c r="J66" s="1273"/>
      <c r="K66" s="1273"/>
      <c r="L66" s="1777"/>
    </row>
    <row r="67" spans="1:13" ht="18" customHeight="1" thickBot="1">
      <c r="A67" s="1814"/>
      <c r="B67" s="993"/>
      <c r="C67" s="994"/>
      <c r="D67" s="293" t="s">
        <v>2</v>
      </c>
      <c r="E67" s="852">
        <f t="shared" si="0"/>
        <v>332853</v>
      </c>
      <c r="F67" s="852">
        <v>310912</v>
      </c>
      <c r="G67" s="853">
        <v>21641</v>
      </c>
      <c r="H67" s="853">
        <v>300</v>
      </c>
      <c r="I67" s="298" t="s">
        <v>18</v>
      </c>
      <c r="J67" s="1274"/>
      <c r="K67" s="1274"/>
      <c r="L67" s="1777"/>
    </row>
    <row r="68" spans="1:13" ht="18" customHeight="1">
      <c r="A68" s="1814"/>
      <c r="B68" s="1003" t="s">
        <v>398</v>
      </c>
      <c r="C68" s="1004"/>
      <c r="D68" s="228" t="s">
        <v>23</v>
      </c>
      <c r="E68" s="854">
        <f t="shared" si="0"/>
        <v>467</v>
      </c>
      <c r="F68" s="854">
        <v>260</v>
      </c>
      <c r="G68" s="855">
        <v>73</v>
      </c>
      <c r="H68" s="855">
        <v>134</v>
      </c>
      <c r="I68" s="229" t="s">
        <v>3</v>
      </c>
      <c r="J68" s="1510" t="s">
        <v>338</v>
      </c>
      <c r="K68" s="1511"/>
      <c r="L68" s="1777"/>
    </row>
    <row r="69" spans="1:13" ht="18" customHeight="1">
      <c r="A69" s="1814"/>
      <c r="B69" s="1005"/>
      <c r="C69" s="1006"/>
      <c r="D69" s="290" t="s">
        <v>24</v>
      </c>
      <c r="E69" s="840">
        <f t="shared" si="0"/>
        <v>393</v>
      </c>
      <c r="F69" s="840">
        <v>283</v>
      </c>
      <c r="G69" s="841">
        <v>12</v>
      </c>
      <c r="H69" s="841">
        <v>98</v>
      </c>
      <c r="I69" s="295" t="s">
        <v>4</v>
      </c>
      <c r="J69" s="1512"/>
      <c r="K69" s="1513"/>
      <c r="L69" s="1777"/>
    </row>
    <row r="70" spans="1:13" ht="18" customHeight="1" thickBot="1">
      <c r="A70" s="1815"/>
      <c r="B70" s="1007"/>
      <c r="C70" s="1008"/>
      <c r="D70" s="300" t="s">
        <v>2</v>
      </c>
      <c r="E70" s="842">
        <f t="shared" si="0"/>
        <v>860</v>
      </c>
      <c r="F70" s="842">
        <v>543</v>
      </c>
      <c r="G70" s="843">
        <v>85</v>
      </c>
      <c r="H70" s="843">
        <v>232</v>
      </c>
      <c r="I70" s="301" t="s">
        <v>18</v>
      </c>
      <c r="J70" s="1514"/>
      <c r="K70" s="1515"/>
      <c r="L70" s="1778"/>
    </row>
    <row r="71" spans="1:13" ht="18" customHeight="1">
      <c r="A71" s="1595" t="s">
        <v>333</v>
      </c>
      <c r="B71" s="1516" t="s">
        <v>401</v>
      </c>
      <c r="C71" s="1249"/>
      <c r="D71" s="383" t="s">
        <v>23</v>
      </c>
      <c r="E71" s="856">
        <f t="shared" si="0"/>
        <v>97080</v>
      </c>
      <c r="F71" s="856">
        <v>86889</v>
      </c>
      <c r="G71" s="857">
        <v>10096</v>
      </c>
      <c r="H71" s="857">
        <v>95</v>
      </c>
      <c r="I71" s="385" t="s">
        <v>3</v>
      </c>
      <c r="J71" s="1521" t="s">
        <v>18</v>
      </c>
      <c r="K71" s="1522"/>
      <c r="L71" s="1349" t="s">
        <v>334</v>
      </c>
    </row>
    <row r="72" spans="1:13" ht="18" customHeight="1">
      <c r="A72" s="1596"/>
      <c r="B72" s="1517"/>
      <c r="C72" s="1518"/>
      <c r="D72" s="375" t="s">
        <v>24</v>
      </c>
      <c r="E72" s="858">
        <f t="shared" si="0"/>
        <v>94941</v>
      </c>
      <c r="F72" s="858">
        <v>91802</v>
      </c>
      <c r="G72" s="859">
        <v>3084</v>
      </c>
      <c r="H72" s="859">
        <v>55</v>
      </c>
      <c r="I72" s="377" t="s">
        <v>4</v>
      </c>
      <c r="J72" s="1523"/>
      <c r="K72" s="1524"/>
      <c r="L72" s="1779"/>
    </row>
    <row r="73" spans="1:13" ht="18" customHeight="1">
      <c r="A73" s="1596"/>
      <c r="B73" s="1519"/>
      <c r="C73" s="1520"/>
      <c r="D73" s="375" t="s">
        <v>2</v>
      </c>
      <c r="E73" s="858">
        <f t="shared" ref="E73:E91" si="1">F73+G73+H73</f>
        <v>192021</v>
      </c>
      <c r="F73" s="858">
        <v>178691</v>
      </c>
      <c r="G73" s="859">
        <v>13180</v>
      </c>
      <c r="H73" s="859">
        <v>150</v>
      </c>
      <c r="I73" s="377" t="s">
        <v>18</v>
      </c>
      <c r="J73" s="1525"/>
      <c r="K73" s="1526"/>
      <c r="L73" s="1779"/>
    </row>
    <row r="74" spans="1:13" ht="18" customHeight="1">
      <c r="A74" s="1596"/>
      <c r="B74" s="1507" t="s">
        <v>22</v>
      </c>
      <c r="C74" s="975" t="s">
        <v>385</v>
      </c>
      <c r="D74" s="290" t="s">
        <v>23</v>
      </c>
      <c r="E74" s="830">
        <f t="shared" si="1"/>
        <v>864</v>
      </c>
      <c r="F74" s="830">
        <v>221</v>
      </c>
      <c r="G74" s="831">
        <v>643</v>
      </c>
      <c r="H74" s="831">
        <v>0</v>
      </c>
      <c r="I74" s="295" t="s">
        <v>3</v>
      </c>
      <c r="J74" s="1647" t="s">
        <v>142</v>
      </c>
      <c r="K74" s="968" t="s">
        <v>118</v>
      </c>
      <c r="L74" s="1779"/>
    </row>
    <row r="75" spans="1:13" ht="18" customHeight="1">
      <c r="A75" s="1596"/>
      <c r="B75" s="1508"/>
      <c r="C75" s="976"/>
      <c r="D75" s="290" t="s">
        <v>24</v>
      </c>
      <c r="E75" s="830">
        <f t="shared" si="1"/>
        <v>874</v>
      </c>
      <c r="F75" s="830">
        <v>482</v>
      </c>
      <c r="G75" s="831">
        <v>390</v>
      </c>
      <c r="H75" s="831">
        <v>2</v>
      </c>
      <c r="I75" s="295" t="s">
        <v>4</v>
      </c>
      <c r="J75" s="1382"/>
      <c r="K75" s="969"/>
      <c r="L75" s="1779"/>
      <c r="M75" s="222"/>
    </row>
    <row r="76" spans="1:13" ht="18" customHeight="1">
      <c r="A76" s="1596"/>
      <c r="B76" s="1508"/>
      <c r="C76" s="977"/>
      <c r="D76" s="290" t="s">
        <v>2</v>
      </c>
      <c r="E76" s="830">
        <f t="shared" si="1"/>
        <v>1738</v>
      </c>
      <c r="F76" s="830">
        <v>703</v>
      </c>
      <c r="G76" s="831">
        <v>1033</v>
      </c>
      <c r="H76" s="831">
        <v>2</v>
      </c>
      <c r="I76" s="295" t="s">
        <v>18</v>
      </c>
      <c r="J76" s="1383"/>
      <c r="K76" s="969"/>
      <c r="L76" s="1779"/>
    </row>
    <row r="77" spans="1:13" ht="18" customHeight="1">
      <c r="A77" s="1596"/>
      <c r="B77" s="1508"/>
      <c r="C77" s="975" t="s">
        <v>386</v>
      </c>
      <c r="D77" s="290" t="s">
        <v>23</v>
      </c>
      <c r="E77" s="830">
        <f t="shared" si="1"/>
        <v>2783</v>
      </c>
      <c r="F77" s="830">
        <v>1044</v>
      </c>
      <c r="G77" s="831">
        <v>1730</v>
      </c>
      <c r="H77" s="831">
        <v>9</v>
      </c>
      <c r="I77" s="295" t="s">
        <v>3</v>
      </c>
      <c r="J77" s="1381" t="s">
        <v>143</v>
      </c>
      <c r="K77" s="969"/>
      <c r="L77" s="1779"/>
    </row>
    <row r="78" spans="1:13" ht="18" customHeight="1">
      <c r="A78" s="1596"/>
      <c r="B78" s="1508"/>
      <c r="C78" s="976"/>
      <c r="D78" s="290" t="s">
        <v>24</v>
      </c>
      <c r="E78" s="830">
        <f t="shared" si="1"/>
        <v>2959</v>
      </c>
      <c r="F78" s="830">
        <v>2302</v>
      </c>
      <c r="G78" s="831">
        <v>654</v>
      </c>
      <c r="H78" s="831">
        <v>3</v>
      </c>
      <c r="I78" s="295" t="s">
        <v>4</v>
      </c>
      <c r="J78" s="1382"/>
      <c r="K78" s="969"/>
      <c r="L78" s="1779"/>
    </row>
    <row r="79" spans="1:13" ht="18" customHeight="1">
      <c r="A79" s="1596"/>
      <c r="B79" s="1508"/>
      <c r="C79" s="977"/>
      <c r="D79" s="290" t="s">
        <v>2</v>
      </c>
      <c r="E79" s="830">
        <f t="shared" si="1"/>
        <v>5742</v>
      </c>
      <c r="F79" s="830">
        <v>3346</v>
      </c>
      <c r="G79" s="831">
        <v>2384</v>
      </c>
      <c r="H79" s="831">
        <v>12</v>
      </c>
      <c r="I79" s="295" t="s">
        <v>18</v>
      </c>
      <c r="J79" s="1384"/>
      <c r="K79" s="969"/>
      <c r="L79" s="1779"/>
    </row>
    <row r="80" spans="1:13" ht="18" customHeight="1">
      <c r="A80" s="1596"/>
      <c r="B80" s="1508"/>
      <c r="C80" s="968" t="s">
        <v>387</v>
      </c>
      <c r="D80" s="291" t="s">
        <v>23</v>
      </c>
      <c r="E80" s="832">
        <f t="shared" si="1"/>
        <v>3647</v>
      </c>
      <c r="F80" s="832">
        <v>1265</v>
      </c>
      <c r="G80" s="833">
        <v>2373</v>
      </c>
      <c r="H80" s="833">
        <v>9</v>
      </c>
      <c r="I80" s="296" t="s">
        <v>3</v>
      </c>
      <c r="J80" s="968" t="s">
        <v>225</v>
      </c>
      <c r="K80" s="969"/>
      <c r="L80" s="1779"/>
    </row>
    <row r="81" spans="1:12" ht="18" customHeight="1">
      <c r="A81" s="1596"/>
      <c r="B81" s="1508"/>
      <c r="C81" s="969"/>
      <c r="D81" s="291" t="s">
        <v>24</v>
      </c>
      <c r="E81" s="832">
        <f t="shared" si="1"/>
        <v>3833</v>
      </c>
      <c r="F81" s="832">
        <v>2784</v>
      </c>
      <c r="G81" s="833">
        <v>1044</v>
      </c>
      <c r="H81" s="833">
        <v>5</v>
      </c>
      <c r="I81" s="296" t="s">
        <v>4</v>
      </c>
      <c r="J81" s="969"/>
      <c r="K81" s="969"/>
      <c r="L81" s="1779"/>
    </row>
    <row r="82" spans="1:12" ht="18" customHeight="1">
      <c r="A82" s="1596"/>
      <c r="B82" s="1509"/>
      <c r="C82" s="970"/>
      <c r="D82" s="291" t="s">
        <v>2</v>
      </c>
      <c r="E82" s="832">
        <f t="shared" si="1"/>
        <v>7480</v>
      </c>
      <c r="F82" s="832">
        <v>4049</v>
      </c>
      <c r="G82" s="833">
        <v>3417</v>
      </c>
      <c r="H82" s="833">
        <v>14</v>
      </c>
      <c r="I82" s="296" t="s">
        <v>18</v>
      </c>
      <c r="J82" s="960"/>
      <c r="K82" s="960"/>
      <c r="L82" s="1779"/>
    </row>
    <row r="83" spans="1:12" ht="18" customHeight="1">
      <c r="A83" s="1596"/>
      <c r="B83" s="1539" t="s">
        <v>388</v>
      </c>
      <c r="C83" s="979"/>
      <c r="D83" s="290" t="s">
        <v>23</v>
      </c>
      <c r="E83" s="830">
        <f t="shared" si="1"/>
        <v>5021</v>
      </c>
      <c r="F83" s="830">
        <v>2998</v>
      </c>
      <c r="G83" s="831">
        <v>2018</v>
      </c>
      <c r="H83" s="831">
        <v>5</v>
      </c>
      <c r="I83" s="295" t="s">
        <v>3</v>
      </c>
      <c r="J83" s="1561" t="s">
        <v>123</v>
      </c>
      <c r="K83" s="1562"/>
      <c r="L83" s="1779"/>
    </row>
    <row r="84" spans="1:12" ht="18" customHeight="1">
      <c r="A84" s="1596"/>
      <c r="B84" s="1539"/>
      <c r="C84" s="979"/>
      <c r="D84" s="290" t="s">
        <v>24</v>
      </c>
      <c r="E84" s="830">
        <f t="shared" si="1"/>
        <v>4810</v>
      </c>
      <c r="F84" s="830">
        <v>4258</v>
      </c>
      <c r="G84" s="831">
        <v>551</v>
      </c>
      <c r="H84" s="831">
        <v>1</v>
      </c>
      <c r="I84" s="295" t="s">
        <v>4</v>
      </c>
      <c r="J84" s="1234"/>
      <c r="K84" s="1235"/>
      <c r="L84" s="1779"/>
    </row>
    <row r="85" spans="1:12" ht="18" customHeight="1">
      <c r="A85" s="1596"/>
      <c r="B85" s="1540"/>
      <c r="C85" s="981"/>
      <c r="D85" s="290" t="s">
        <v>2</v>
      </c>
      <c r="E85" s="830">
        <f t="shared" si="1"/>
        <v>9831</v>
      </c>
      <c r="F85" s="830">
        <v>7256</v>
      </c>
      <c r="G85" s="831">
        <v>2569</v>
      </c>
      <c r="H85" s="831">
        <v>6</v>
      </c>
      <c r="I85" s="295" t="s">
        <v>18</v>
      </c>
      <c r="J85" s="985"/>
      <c r="K85" s="986"/>
      <c r="L85" s="1779"/>
    </row>
    <row r="86" spans="1:12" ht="18" customHeight="1">
      <c r="A86" s="1596"/>
      <c r="B86" s="1543" t="s">
        <v>389</v>
      </c>
      <c r="C86" s="992"/>
      <c r="D86" s="292" t="s">
        <v>23</v>
      </c>
      <c r="E86" s="834">
        <f t="shared" si="1"/>
        <v>88329</v>
      </c>
      <c r="F86" s="834">
        <v>82563</v>
      </c>
      <c r="G86" s="835">
        <v>5698</v>
      </c>
      <c r="H86" s="835">
        <v>68</v>
      </c>
      <c r="I86" s="297" t="s">
        <v>3</v>
      </c>
      <c r="J86" s="1272" t="s">
        <v>379</v>
      </c>
      <c r="K86" s="1273"/>
      <c r="L86" s="1779"/>
    </row>
    <row r="87" spans="1:12" ht="18" customHeight="1">
      <c r="A87" s="1596"/>
      <c r="B87" s="1544"/>
      <c r="C87" s="994"/>
      <c r="D87" s="292" t="s">
        <v>24</v>
      </c>
      <c r="E87" s="834">
        <f t="shared" si="1"/>
        <v>86222</v>
      </c>
      <c r="F87" s="834">
        <v>84699</v>
      </c>
      <c r="G87" s="835">
        <v>1487</v>
      </c>
      <c r="H87" s="835">
        <v>36</v>
      </c>
      <c r="I87" s="297" t="s">
        <v>4</v>
      </c>
      <c r="J87" s="1273"/>
      <c r="K87" s="1273"/>
      <c r="L87" s="1779"/>
    </row>
    <row r="88" spans="1:12" ht="18" customHeight="1" thickBot="1">
      <c r="A88" s="1596"/>
      <c r="B88" s="1544"/>
      <c r="C88" s="994"/>
      <c r="D88" s="294" t="s">
        <v>2</v>
      </c>
      <c r="E88" s="836">
        <f t="shared" si="1"/>
        <v>174551</v>
      </c>
      <c r="F88" s="836">
        <v>167262</v>
      </c>
      <c r="G88" s="837">
        <v>7185</v>
      </c>
      <c r="H88" s="837">
        <v>104</v>
      </c>
      <c r="I88" s="299" t="s">
        <v>18</v>
      </c>
      <c r="J88" s="1274"/>
      <c r="K88" s="1274"/>
      <c r="L88" s="1779"/>
    </row>
    <row r="89" spans="1:12" ht="18" customHeight="1">
      <c r="A89" s="1596"/>
      <c r="B89" s="1541" t="s">
        <v>398</v>
      </c>
      <c r="C89" s="1004"/>
      <c r="D89" s="71" t="s">
        <v>23</v>
      </c>
      <c r="E89" s="838">
        <f t="shared" si="1"/>
        <v>83</v>
      </c>
      <c r="F89" s="838">
        <v>63</v>
      </c>
      <c r="G89" s="839">
        <v>7</v>
      </c>
      <c r="H89" s="839">
        <v>13</v>
      </c>
      <c r="I89" s="72" t="s">
        <v>3</v>
      </c>
      <c r="J89" s="1510" t="s">
        <v>338</v>
      </c>
      <c r="K89" s="1511"/>
      <c r="L89" s="1779"/>
    </row>
    <row r="90" spans="1:12" ht="18" customHeight="1">
      <c r="A90" s="1596"/>
      <c r="B90" s="1005"/>
      <c r="C90" s="1006"/>
      <c r="D90" s="290" t="s">
        <v>24</v>
      </c>
      <c r="E90" s="840">
        <f t="shared" si="1"/>
        <v>76</v>
      </c>
      <c r="F90" s="840">
        <v>61</v>
      </c>
      <c r="G90" s="841">
        <v>2</v>
      </c>
      <c r="H90" s="841">
        <v>13</v>
      </c>
      <c r="I90" s="295" t="s">
        <v>4</v>
      </c>
      <c r="J90" s="1512"/>
      <c r="K90" s="1513"/>
      <c r="L90" s="1779"/>
    </row>
    <row r="91" spans="1:12" ht="18" customHeight="1" thickBot="1">
      <c r="A91" s="1597"/>
      <c r="B91" s="1542"/>
      <c r="C91" s="1008"/>
      <c r="D91" s="300" t="s">
        <v>2</v>
      </c>
      <c r="E91" s="842">
        <f t="shared" si="1"/>
        <v>159</v>
      </c>
      <c r="F91" s="842">
        <v>124</v>
      </c>
      <c r="G91" s="843">
        <v>9</v>
      </c>
      <c r="H91" s="843">
        <v>26</v>
      </c>
      <c r="I91" s="301" t="s">
        <v>18</v>
      </c>
      <c r="J91" s="1514"/>
      <c r="K91" s="1515"/>
      <c r="L91" s="1351"/>
    </row>
    <row r="93" spans="1:12" ht="18" customHeight="1">
      <c r="A93" s="1697" t="s">
        <v>177</v>
      </c>
      <c r="B93" s="1697"/>
      <c r="C93" s="1697"/>
      <c r="D93" s="1697"/>
      <c r="E93" s="1697"/>
      <c r="F93" s="1697"/>
      <c r="G93" s="1697"/>
      <c r="H93" s="222"/>
      <c r="I93" s="222"/>
      <c r="J93" s="222"/>
      <c r="K93" s="222"/>
      <c r="L93" s="222"/>
    </row>
    <row r="94" spans="1:12" ht="19.5" customHeight="1">
      <c r="A94" s="1697"/>
      <c r="B94" s="1697"/>
      <c r="C94" s="1697"/>
      <c r="D94" s="1697"/>
      <c r="E94" s="1697"/>
      <c r="F94" s="1697"/>
      <c r="G94" s="1697"/>
      <c r="H94" s="253"/>
      <c r="I94" s="253"/>
      <c r="J94" s="253"/>
      <c r="K94" s="253"/>
      <c r="L94" s="253"/>
    </row>
    <row r="95" spans="1:12">
      <c r="A95" s="303"/>
      <c r="B95" s="303"/>
      <c r="C95" s="253"/>
      <c r="D95" s="253"/>
      <c r="E95" s="254"/>
      <c r="F95" s="253"/>
      <c r="G95" s="253"/>
      <c r="H95" s="253"/>
      <c r="I95" s="253"/>
      <c r="J95" s="253"/>
      <c r="K95" s="253"/>
      <c r="L95" s="253"/>
    </row>
    <row r="96" spans="1:12">
      <c r="A96" s="303"/>
      <c r="B96" s="303"/>
      <c r="C96" s="253"/>
      <c r="D96" s="253"/>
      <c r="E96" s="254"/>
      <c r="F96" s="253"/>
      <c r="G96" s="253"/>
      <c r="H96" s="253"/>
      <c r="I96" s="253"/>
      <c r="J96" s="253"/>
      <c r="K96" s="253"/>
      <c r="L96" s="253"/>
    </row>
    <row r="98" spans="1:11">
      <c r="A98" s="1419" t="s">
        <v>320</v>
      </c>
      <c r="B98" s="1420"/>
      <c r="C98" s="1420"/>
      <c r="D98" s="1420"/>
      <c r="E98" s="1780"/>
      <c r="F98" s="1420"/>
      <c r="G98" s="1420"/>
      <c r="H98" s="1420"/>
      <c r="I98" s="1420"/>
      <c r="J98" s="1420"/>
      <c r="K98" s="1421"/>
    </row>
    <row r="99" spans="1:11" ht="15" customHeight="1" thickBot="1">
      <c r="A99" s="1781" t="s">
        <v>212</v>
      </c>
      <c r="B99" s="1782"/>
      <c r="C99" s="1782"/>
      <c r="D99" s="1782"/>
      <c r="E99" s="1782"/>
      <c r="F99" s="1782"/>
      <c r="G99" s="1782"/>
      <c r="H99" s="1782"/>
      <c r="I99" s="1782"/>
      <c r="J99" s="50"/>
      <c r="K99" s="51"/>
    </row>
    <row r="100" spans="1:11" ht="15" customHeight="1" thickBot="1">
      <c r="A100" s="52" t="s">
        <v>211</v>
      </c>
      <c r="B100" s="987" t="s">
        <v>355</v>
      </c>
      <c r="C100" s="988"/>
      <c r="D100" s="988"/>
      <c r="E100" s="988"/>
      <c r="F100" s="988"/>
      <c r="G100" s="988"/>
      <c r="H100" s="988"/>
      <c r="I100" s="988"/>
      <c r="J100" s="988"/>
      <c r="K100" s="989"/>
    </row>
    <row r="101" spans="1:11" ht="15" customHeight="1" thickBot="1">
      <c r="A101" s="53" t="s">
        <v>213</v>
      </c>
      <c r="B101" s="987" t="s">
        <v>356</v>
      </c>
      <c r="C101" s="988"/>
      <c r="D101" s="988"/>
      <c r="E101" s="988"/>
      <c r="F101" s="988"/>
      <c r="G101" s="988"/>
      <c r="H101" s="988"/>
      <c r="I101" s="988"/>
      <c r="J101" s="988"/>
      <c r="K101" s="989"/>
    </row>
    <row r="102" spans="1:11" ht="14.25" customHeight="1">
      <c r="A102" s="1200" t="s">
        <v>128</v>
      </c>
      <c r="B102" s="1783" t="s">
        <v>107</v>
      </c>
      <c r="C102" s="1784"/>
      <c r="D102" s="1784"/>
      <c r="E102" s="1784"/>
      <c r="F102" s="1784"/>
      <c r="G102" s="1785"/>
      <c r="H102" s="999" t="s">
        <v>108</v>
      </c>
      <c r="I102" s="1001"/>
      <c r="J102" s="999" t="s">
        <v>108</v>
      </c>
      <c r="K102" s="1002"/>
    </row>
    <row r="103" spans="1:11" ht="33.75">
      <c r="A103" s="998"/>
      <c r="B103" s="237" t="s">
        <v>109</v>
      </c>
      <c r="C103" s="237" t="s">
        <v>110</v>
      </c>
      <c r="D103" s="237" t="s">
        <v>111</v>
      </c>
      <c r="E103" s="247"/>
      <c r="F103" s="237"/>
      <c r="G103" s="237" t="s">
        <v>112</v>
      </c>
      <c r="H103" s="237" t="s">
        <v>113</v>
      </c>
      <c r="I103" s="237" t="s">
        <v>114</v>
      </c>
      <c r="J103" s="237" t="s">
        <v>115</v>
      </c>
      <c r="K103" s="236" t="s">
        <v>116</v>
      </c>
    </row>
    <row r="104" spans="1:11">
      <c r="A104" s="235">
        <v>1</v>
      </c>
      <c r="B104" s="234"/>
      <c r="C104" s="234"/>
      <c r="D104" s="234"/>
      <c r="E104" s="244"/>
      <c r="F104" s="234"/>
      <c r="G104" s="234"/>
      <c r="H104" s="234"/>
      <c r="I104" s="234"/>
      <c r="J104" s="234"/>
      <c r="K104" s="233"/>
    </row>
    <row r="105" spans="1:11">
      <c r="A105" s="232"/>
      <c r="B105" s="44"/>
      <c r="C105" s="44"/>
      <c r="D105" s="44"/>
      <c r="E105" s="44"/>
      <c r="F105" s="44"/>
      <c r="G105" s="44"/>
      <c r="H105" s="44"/>
      <c r="I105" s="44"/>
      <c r="J105" s="45"/>
    </row>
    <row r="106" spans="1:11">
      <c r="A106" s="231" t="s">
        <v>102</v>
      </c>
      <c r="B106" s="48"/>
      <c r="C106" s="48"/>
      <c r="D106" s="48"/>
      <c r="E106" s="48"/>
      <c r="F106" s="48"/>
      <c r="G106" s="48"/>
      <c r="H106" s="48"/>
      <c r="I106" s="48"/>
      <c r="J106" s="49"/>
    </row>
    <row r="107" spans="1:11" ht="15.75" thickBot="1">
      <c r="A107" s="1809"/>
      <c r="B107" s="1810"/>
      <c r="C107" s="1810"/>
      <c r="D107" s="1810"/>
      <c r="E107" s="1811"/>
      <c r="F107" s="1810"/>
      <c r="G107" s="1810"/>
      <c r="H107" s="1810"/>
      <c r="I107" s="1810"/>
      <c r="J107" s="1812"/>
    </row>
  </sheetData>
  <mergeCells count="94">
    <mergeCell ref="A8:A28"/>
    <mergeCell ref="B74:B82"/>
    <mergeCell ref="J14:J16"/>
    <mergeCell ref="C17:C19"/>
    <mergeCell ref="J17:J19"/>
    <mergeCell ref="B26:C28"/>
    <mergeCell ref="J26:K28"/>
    <mergeCell ref="B53:B61"/>
    <mergeCell ref="C53:C55"/>
    <mergeCell ref="J53:J55"/>
    <mergeCell ref="K53:K61"/>
    <mergeCell ref="C56:C58"/>
    <mergeCell ref="J56:J58"/>
    <mergeCell ref="B44:C46"/>
    <mergeCell ref="J44:K46"/>
    <mergeCell ref="J38:J40"/>
    <mergeCell ref="A107:J107"/>
    <mergeCell ref="B47:C49"/>
    <mergeCell ref="A29:A49"/>
    <mergeCell ref="B68:C70"/>
    <mergeCell ref="A50:A70"/>
    <mergeCell ref="B89:C91"/>
    <mergeCell ref="A71:A91"/>
    <mergeCell ref="J47:K49"/>
    <mergeCell ref="J68:K70"/>
    <mergeCell ref="J89:K91"/>
    <mergeCell ref="C35:C37"/>
    <mergeCell ref="J35:J37"/>
    <mergeCell ref="C38:C40"/>
    <mergeCell ref="A94:G94"/>
    <mergeCell ref="A93:G93"/>
    <mergeCell ref="J50:K52"/>
    <mergeCell ref="C1:J1"/>
    <mergeCell ref="C2:J2"/>
    <mergeCell ref="A4:A7"/>
    <mergeCell ref="B4:C7"/>
    <mergeCell ref="D4:D7"/>
    <mergeCell ref="I4:I7"/>
    <mergeCell ref="J4:K7"/>
    <mergeCell ref="E4:H4"/>
    <mergeCell ref="E5:H5"/>
    <mergeCell ref="E6:E7"/>
    <mergeCell ref="L4:L7"/>
    <mergeCell ref="B8:C10"/>
    <mergeCell ref="J8:K10"/>
    <mergeCell ref="B11:B19"/>
    <mergeCell ref="C11:C13"/>
    <mergeCell ref="L8:L28"/>
    <mergeCell ref="J20:K22"/>
    <mergeCell ref="B23:C25"/>
    <mergeCell ref="J23:K25"/>
    <mergeCell ref="B20:C22"/>
    <mergeCell ref="J11:J13"/>
    <mergeCell ref="K11:K19"/>
    <mergeCell ref="C14:C16"/>
    <mergeCell ref="K32:K40"/>
    <mergeCell ref="B29:C31"/>
    <mergeCell ref="J29:K31"/>
    <mergeCell ref="B41:C43"/>
    <mergeCell ref="J41:K43"/>
    <mergeCell ref="A102:A103"/>
    <mergeCell ref="B102:G102"/>
    <mergeCell ref="H102:I102"/>
    <mergeCell ref="J102:K102"/>
    <mergeCell ref="B101:K101"/>
    <mergeCell ref="A99:I99"/>
    <mergeCell ref="B100:K100"/>
    <mergeCell ref="C74:C76"/>
    <mergeCell ref="J74:J76"/>
    <mergeCell ref="K74:K82"/>
    <mergeCell ref="B86:C88"/>
    <mergeCell ref="J86:K88"/>
    <mergeCell ref="C80:C82"/>
    <mergeCell ref="J80:J82"/>
    <mergeCell ref="C77:C79"/>
    <mergeCell ref="J77:J79"/>
    <mergeCell ref="B83:C85"/>
    <mergeCell ref="J83:K85"/>
    <mergeCell ref="L29:L49"/>
    <mergeCell ref="L50:L70"/>
    <mergeCell ref="L71:L91"/>
    <mergeCell ref="A98:K98"/>
    <mergeCell ref="B71:C73"/>
    <mergeCell ref="J71:K73"/>
    <mergeCell ref="B50:C52"/>
    <mergeCell ref="C59:C61"/>
    <mergeCell ref="J59:J61"/>
    <mergeCell ref="B62:C64"/>
    <mergeCell ref="J62:K64"/>
    <mergeCell ref="B65:C67"/>
    <mergeCell ref="J65:K67"/>
    <mergeCell ref="B32:B40"/>
    <mergeCell ref="C32:C34"/>
    <mergeCell ref="J32:J3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110"/>
  <sheetViews>
    <sheetView zoomScaleNormal="100" workbookViewId="0">
      <selection activeCell="R18" sqref="R18"/>
    </sheetView>
  </sheetViews>
  <sheetFormatPr defaultColWidth="9.140625" defaultRowHeight="15"/>
  <cols>
    <col min="1" max="1" width="12.85546875" style="19" customWidth="1"/>
    <col min="2" max="2" width="10.42578125" style="19" customWidth="1"/>
    <col min="3" max="3" width="13.42578125" style="19" customWidth="1"/>
    <col min="4" max="4" width="8.85546875" style="19" customWidth="1"/>
    <col min="5" max="5" width="11" style="19" customWidth="1"/>
    <col min="6" max="6" width="11.28515625" style="19" customWidth="1"/>
    <col min="7" max="7" width="11.140625" style="19" customWidth="1"/>
    <col min="8" max="8" width="12.28515625" style="19" customWidth="1"/>
    <col min="9" max="9" width="11.85546875" style="19" customWidth="1"/>
    <col min="10" max="10" width="9.140625" style="19"/>
    <col min="11" max="11" width="12.7109375" style="19" customWidth="1"/>
    <col min="12" max="12" width="12.140625" style="19" customWidth="1"/>
    <col min="13" max="14" width="9.140625" style="19"/>
    <col min="15" max="16" width="10.42578125" style="19" customWidth="1"/>
    <col min="17" max="17" width="9.140625" style="19"/>
    <col min="18" max="18" width="11" style="19" customWidth="1"/>
    <col min="19" max="19" width="11.42578125" style="19" customWidth="1"/>
    <col min="20" max="20" width="10.85546875" style="19" customWidth="1"/>
    <col min="21" max="21" width="8" style="19" customWidth="1"/>
    <col min="22" max="22" width="11.42578125" style="19" customWidth="1"/>
    <col min="23" max="16384" width="9.140625" style="19"/>
  </cols>
  <sheetData>
    <row r="1" spans="1:29" ht="26.25" customHeight="1">
      <c r="A1" s="100" t="s">
        <v>200</v>
      </c>
      <c r="F1" s="1030" t="s">
        <v>372</v>
      </c>
      <c r="G1" s="1030"/>
      <c r="H1" s="1030"/>
      <c r="I1" s="1030"/>
      <c r="J1" s="1030"/>
      <c r="K1" s="1030"/>
      <c r="L1" s="1030"/>
      <c r="M1" s="1030"/>
      <c r="N1" s="1030"/>
      <c r="O1" s="1030"/>
      <c r="P1" s="1030"/>
      <c r="Q1" s="1030"/>
      <c r="R1" s="1030"/>
    </row>
    <row r="2" spans="1:29" ht="18" customHeight="1">
      <c r="F2" s="1030" t="s">
        <v>373</v>
      </c>
      <c r="G2" s="1030"/>
      <c r="H2" s="1030"/>
      <c r="I2" s="1030"/>
      <c r="J2" s="1030"/>
      <c r="K2" s="1030"/>
      <c r="L2" s="1030"/>
      <c r="M2" s="1030"/>
      <c r="N2" s="1030"/>
      <c r="O2" s="1030"/>
      <c r="P2" s="1030"/>
      <c r="Q2" s="1030"/>
      <c r="R2" s="1030"/>
      <c r="S2" s="99"/>
      <c r="T2" s="99"/>
      <c r="U2" s="99"/>
      <c r="W2" s="198"/>
      <c r="X2" s="198"/>
      <c r="Y2" s="198"/>
      <c r="Z2" s="198"/>
      <c r="AA2" s="198"/>
      <c r="AB2" s="198"/>
      <c r="AC2" s="198"/>
    </row>
    <row r="3" spans="1:29" ht="20.45" customHeight="1">
      <c r="A3" s="198"/>
      <c r="B3" s="198"/>
      <c r="C3" s="198"/>
      <c r="D3" s="198"/>
      <c r="E3" s="256"/>
      <c r="F3" s="198"/>
      <c r="G3" s="198"/>
      <c r="H3" s="198"/>
      <c r="I3" s="198"/>
      <c r="J3" s="198"/>
    </row>
    <row r="4" spans="1:29" s="15" customFormat="1" ht="31.9" customHeight="1" thickBot="1">
      <c r="A4" s="1831" t="s">
        <v>52</v>
      </c>
      <c r="B4" s="1832" t="s">
        <v>61</v>
      </c>
      <c r="C4" s="1833"/>
      <c r="D4" s="1835" t="s">
        <v>53</v>
      </c>
      <c r="E4" s="1880" t="s">
        <v>2</v>
      </c>
      <c r="F4" s="1838" t="s">
        <v>157</v>
      </c>
      <c r="G4" s="1839"/>
      <c r="H4" s="1839"/>
      <c r="I4" s="1839"/>
      <c r="J4" s="1839"/>
      <c r="K4" s="1839"/>
      <c r="L4" s="1839"/>
      <c r="M4" s="1839"/>
      <c r="N4" s="1839"/>
      <c r="O4" s="1839"/>
      <c r="P4" s="1839"/>
      <c r="Q4" s="1839"/>
      <c r="R4" s="1840"/>
      <c r="S4" s="1772" t="s">
        <v>55</v>
      </c>
      <c r="T4" s="1876" t="s">
        <v>127</v>
      </c>
      <c r="U4" s="1772"/>
      <c r="V4" s="1821" t="s">
        <v>54</v>
      </c>
    </row>
    <row r="5" spans="1:29" s="15" customFormat="1" ht="35.450000000000003" customHeight="1" thickBot="1">
      <c r="A5" s="1210"/>
      <c r="B5" s="1834"/>
      <c r="C5" s="1214"/>
      <c r="D5" s="1836"/>
      <c r="E5" s="1765"/>
      <c r="F5" s="1841" t="s">
        <v>161</v>
      </c>
      <c r="G5" s="1842"/>
      <c r="H5" s="1842"/>
      <c r="I5" s="1842"/>
      <c r="J5" s="1842"/>
      <c r="K5" s="1842"/>
      <c r="L5" s="1843"/>
      <c r="M5" s="1844" t="s">
        <v>162</v>
      </c>
      <c r="N5" s="1845"/>
      <c r="O5" s="1845"/>
      <c r="P5" s="1845"/>
      <c r="Q5" s="1845"/>
      <c r="R5" s="1848" t="s">
        <v>165</v>
      </c>
      <c r="S5" s="1214"/>
      <c r="T5" s="1344"/>
      <c r="U5" s="1214"/>
      <c r="V5" s="1440"/>
    </row>
    <row r="6" spans="1:29" s="15" customFormat="1" ht="39" customHeight="1" thickBot="1">
      <c r="A6" s="1210"/>
      <c r="B6" s="1834"/>
      <c r="C6" s="1214"/>
      <c r="D6" s="1836"/>
      <c r="E6" s="1765"/>
      <c r="F6" s="1850" t="s">
        <v>163</v>
      </c>
      <c r="G6" s="1851"/>
      <c r="H6" s="1851"/>
      <c r="I6" s="1851"/>
      <c r="J6" s="1852"/>
      <c r="K6" s="1862" t="s">
        <v>164</v>
      </c>
      <c r="L6" s="1863"/>
      <c r="M6" s="1846"/>
      <c r="N6" s="1847"/>
      <c r="O6" s="1847"/>
      <c r="P6" s="1847"/>
      <c r="Q6" s="1847"/>
      <c r="R6" s="1849"/>
      <c r="S6" s="1214"/>
      <c r="T6" s="1344"/>
      <c r="U6" s="1214"/>
      <c r="V6" s="1440"/>
      <c r="W6" s="1"/>
      <c r="X6" s="1"/>
    </row>
    <row r="7" spans="1:29" s="15" customFormat="1" ht="39" customHeight="1">
      <c r="A7" s="1210"/>
      <c r="B7" s="1834"/>
      <c r="C7" s="1214"/>
      <c r="D7" s="1836"/>
      <c r="E7" s="1765"/>
      <c r="F7" s="1864" t="s">
        <v>133</v>
      </c>
      <c r="G7" s="1866" t="s">
        <v>237</v>
      </c>
      <c r="H7" s="1868" t="s">
        <v>134</v>
      </c>
      <c r="I7" s="1870" t="s">
        <v>131</v>
      </c>
      <c r="J7" s="1870" t="s">
        <v>374</v>
      </c>
      <c r="K7" s="1872" t="s">
        <v>132</v>
      </c>
      <c r="L7" s="1874" t="s">
        <v>167</v>
      </c>
      <c r="M7" s="1853" t="s">
        <v>136</v>
      </c>
      <c r="N7" s="1855" t="s">
        <v>135</v>
      </c>
      <c r="O7" s="1857" t="s">
        <v>496</v>
      </c>
      <c r="P7" s="1859" t="s">
        <v>166</v>
      </c>
      <c r="Q7" s="1855" t="s">
        <v>137</v>
      </c>
      <c r="R7" s="1849"/>
      <c r="S7" s="1214"/>
      <c r="T7" s="1344"/>
      <c r="U7" s="1214"/>
      <c r="V7" s="1440"/>
      <c r="W7" s="1"/>
      <c r="X7" s="1"/>
    </row>
    <row r="8" spans="1:29" s="15" customFormat="1" ht="86.25" customHeight="1" thickBot="1">
      <c r="A8" s="1440"/>
      <c r="B8" s="1344"/>
      <c r="C8" s="1214"/>
      <c r="D8" s="1837"/>
      <c r="E8" s="1881"/>
      <c r="F8" s="1865"/>
      <c r="G8" s="1867"/>
      <c r="H8" s="1869"/>
      <c r="I8" s="1871"/>
      <c r="J8" s="1871"/>
      <c r="K8" s="1873"/>
      <c r="L8" s="1875"/>
      <c r="M8" s="1854"/>
      <c r="N8" s="1856"/>
      <c r="O8" s="1858"/>
      <c r="P8" s="1860"/>
      <c r="Q8" s="1856"/>
      <c r="R8" s="1849"/>
      <c r="S8" s="1214"/>
      <c r="T8" s="1344"/>
      <c r="U8" s="1214"/>
      <c r="V8" s="1440"/>
      <c r="W8" s="1"/>
      <c r="X8" s="1"/>
    </row>
    <row r="9" spans="1:29" s="15" customFormat="1" ht="14.25" customHeight="1">
      <c r="A9" s="1818" t="s">
        <v>218</v>
      </c>
      <c r="B9" s="1021" t="s">
        <v>395</v>
      </c>
      <c r="C9" s="1022"/>
      <c r="D9" s="154" t="s">
        <v>23</v>
      </c>
      <c r="E9" s="898">
        <f>F9+G9+H9+I9+J9+K9+L9+M9+N9+O9+P9+Q9+R9</f>
        <v>961271</v>
      </c>
      <c r="F9" s="898">
        <v>74606</v>
      </c>
      <c r="G9" s="898">
        <v>2126</v>
      </c>
      <c r="H9" s="898">
        <v>4175</v>
      </c>
      <c r="I9" s="898">
        <v>2555</v>
      </c>
      <c r="J9" s="898">
        <v>666</v>
      </c>
      <c r="K9" s="898">
        <v>5449</v>
      </c>
      <c r="L9" s="898">
        <v>16569</v>
      </c>
      <c r="M9" s="898">
        <v>214171</v>
      </c>
      <c r="N9" s="898">
        <v>562606</v>
      </c>
      <c r="O9" s="898">
        <v>63717</v>
      </c>
      <c r="P9" s="898">
        <v>3741</v>
      </c>
      <c r="Q9" s="898">
        <v>8710</v>
      </c>
      <c r="R9" s="898">
        <v>2180</v>
      </c>
      <c r="S9" s="102" t="s">
        <v>3</v>
      </c>
      <c r="T9" s="1021" t="s">
        <v>220</v>
      </c>
      <c r="U9" s="1022"/>
      <c r="V9" s="1822" t="s">
        <v>220</v>
      </c>
      <c r="W9" s="1"/>
      <c r="X9" s="1"/>
    </row>
    <row r="10" spans="1:29" s="15" customFormat="1" ht="12.75" customHeight="1">
      <c r="A10" s="1819"/>
      <c r="B10" s="1570"/>
      <c r="C10" s="1571"/>
      <c r="D10" s="404" t="s">
        <v>24</v>
      </c>
      <c r="E10" s="899">
        <f>F10+G10+H10+I10+J10+K10+L10+M10+N10+O10+P10+Q10+R10</f>
        <v>977946</v>
      </c>
      <c r="F10" s="899">
        <v>375521</v>
      </c>
      <c r="G10" s="899">
        <v>51132</v>
      </c>
      <c r="H10" s="899">
        <v>75249</v>
      </c>
      <c r="I10" s="899">
        <v>7836</v>
      </c>
      <c r="J10" s="899">
        <v>3611</v>
      </c>
      <c r="K10" s="899">
        <v>83135</v>
      </c>
      <c r="L10" s="899">
        <v>72193</v>
      </c>
      <c r="M10" s="899">
        <v>206047</v>
      </c>
      <c r="N10" s="899">
        <v>1666</v>
      </c>
      <c r="O10" s="899">
        <v>66940</v>
      </c>
      <c r="P10" s="899">
        <v>13453</v>
      </c>
      <c r="Q10" s="899">
        <v>16967</v>
      </c>
      <c r="R10" s="899">
        <v>4196</v>
      </c>
      <c r="S10" s="405" t="s">
        <v>4</v>
      </c>
      <c r="T10" s="1570"/>
      <c r="U10" s="1571"/>
      <c r="V10" s="1823"/>
      <c r="W10" s="1"/>
      <c r="X10" s="1"/>
    </row>
    <row r="11" spans="1:29" s="15" customFormat="1" ht="12.75" customHeight="1">
      <c r="A11" s="1819"/>
      <c r="B11" s="1757"/>
      <c r="C11" s="1861"/>
      <c r="D11" s="404" t="s">
        <v>2</v>
      </c>
      <c r="E11" s="899">
        <f t="shared" ref="E11:E74" si="0">F11+G11+H11+I11+J11+K11+L11+M11+N11+O11+P11+Q11+R11</f>
        <v>1939217</v>
      </c>
      <c r="F11" s="899">
        <v>450127</v>
      </c>
      <c r="G11" s="899">
        <v>53258</v>
      </c>
      <c r="H11" s="899">
        <v>79424</v>
      </c>
      <c r="I11" s="899">
        <v>10391</v>
      </c>
      <c r="J11" s="899">
        <v>4277</v>
      </c>
      <c r="K11" s="899">
        <v>88584</v>
      </c>
      <c r="L11" s="899">
        <v>88762</v>
      </c>
      <c r="M11" s="899">
        <v>420218</v>
      </c>
      <c r="N11" s="899">
        <v>564272</v>
      </c>
      <c r="O11" s="899">
        <v>130657</v>
      </c>
      <c r="P11" s="899">
        <v>17194</v>
      </c>
      <c r="Q11" s="899">
        <v>25677</v>
      </c>
      <c r="R11" s="899">
        <v>6376</v>
      </c>
      <c r="S11" s="405" t="s">
        <v>18</v>
      </c>
      <c r="T11" s="1757"/>
      <c r="U11" s="1861"/>
      <c r="V11" s="1823"/>
      <c r="W11" s="1"/>
      <c r="X11" s="1"/>
    </row>
    <row r="12" spans="1:29" s="15" customFormat="1" ht="18" customHeight="1">
      <c r="A12" s="1819"/>
      <c r="B12" s="1241" t="s">
        <v>22</v>
      </c>
      <c r="C12" s="1260" t="s">
        <v>385</v>
      </c>
      <c r="D12" s="406" t="s">
        <v>23</v>
      </c>
      <c r="E12" s="389">
        <f t="shared" si="0"/>
        <v>6192</v>
      </c>
      <c r="F12" s="389">
        <v>141</v>
      </c>
      <c r="G12" s="389">
        <v>4</v>
      </c>
      <c r="H12" s="389">
        <v>13</v>
      </c>
      <c r="I12" s="389">
        <v>2</v>
      </c>
      <c r="J12" s="389">
        <v>3</v>
      </c>
      <c r="K12" s="389">
        <v>17</v>
      </c>
      <c r="L12" s="389">
        <v>29</v>
      </c>
      <c r="M12" s="389">
        <v>233</v>
      </c>
      <c r="N12" s="389">
        <v>970</v>
      </c>
      <c r="O12" s="389">
        <v>4490</v>
      </c>
      <c r="P12" s="389">
        <v>47</v>
      </c>
      <c r="Q12" s="389">
        <v>227</v>
      </c>
      <c r="R12" s="389">
        <v>16</v>
      </c>
      <c r="S12" s="403" t="s">
        <v>3</v>
      </c>
      <c r="T12" s="1381" t="s">
        <v>142</v>
      </c>
      <c r="U12" s="1241" t="s">
        <v>118</v>
      </c>
      <c r="V12" s="1823"/>
    </row>
    <row r="13" spans="1:29" s="15" customFormat="1" ht="18" customHeight="1">
      <c r="A13" s="1819"/>
      <c r="B13" s="969"/>
      <c r="C13" s="976"/>
      <c r="D13" s="406" t="s">
        <v>24</v>
      </c>
      <c r="E13" s="389">
        <f t="shared" si="0"/>
        <v>6668</v>
      </c>
      <c r="F13" s="389">
        <v>691</v>
      </c>
      <c r="G13" s="389">
        <v>73</v>
      </c>
      <c r="H13" s="389">
        <v>146</v>
      </c>
      <c r="I13" s="389">
        <v>14</v>
      </c>
      <c r="J13" s="389">
        <v>12</v>
      </c>
      <c r="K13" s="389">
        <v>209</v>
      </c>
      <c r="L13" s="389">
        <v>237</v>
      </c>
      <c r="M13" s="389">
        <v>325</v>
      </c>
      <c r="N13" s="389">
        <v>19</v>
      </c>
      <c r="O13" s="389">
        <v>4457</v>
      </c>
      <c r="P13" s="389">
        <v>166</v>
      </c>
      <c r="Q13" s="389">
        <v>289</v>
      </c>
      <c r="R13" s="389">
        <v>30</v>
      </c>
      <c r="S13" s="407" t="s">
        <v>4</v>
      </c>
      <c r="T13" s="1382"/>
      <c r="U13" s="969"/>
      <c r="V13" s="1823"/>
    </row>
    <row r="14" spans="1:29" s="15" customFormat="1" ht="18" customHeight="1">
      <c r="A14" s="1819"/>
      <c r="B14" s="969"/>
      <c r="C14" s="963"/>
      <c r="D14" s="406" t="s">
        <v>2</v>
      </c>
      <c r="E14" s="389">
        <f t="shared" si="0"/>
        <v>12860</v>
      </c>
      <c r="F14" s="389">
        <v>832</v>
      </c>
      <c r="G14" s="389">
        <v>77</v>
      </c>
      <c r="H14" s="389">
        <v>159</v>
      </c>
      <c r="I14" s="389">
        <v>16</v>
      </c>
      <c r="J14" s="389">
        <v>15</v>
      </c>
      <c r="K14" s="389">
        <v>226</v>
      </c>
      <c r="L14" s="389">
        <v>266</v>
      </c>
      <c r="M14" s="389">
        <v>558</v>
      </c>
      <c r="N14" s="389">
        <v>989</v>
      </c>
      <c r="O14" s="389">
        <v>8947</v>
      </c>
      <c r="P14" s="389">
        <v>213</v>
      </c>
      <c r="Q14" s="389">
        <v>516</v>
      </c>
      <c r="R14" s="389">
        <v>46</v>
      </c>
      <c r="S14" s="407" t="s">
        <v>18</v>
      </c>
      <c r="T14" s="1383"/>
      <c r="U14" s="969"/>
      <c r="V14" s="1823"/>
    </row>
    <row r="15" spans="1:29" s="15" customFormat="1" ht="18" customHeight="1">
      <c r="A15" s="1819"/>
      <c r="B15" s="969"/>
      <c r="C15" s="1260" t="s">
        <v>386</v>
      </c>
      <c r="D15" s="406" t="s">
        <v>23</v>
      </c>
      <c r="E15" s="389">
        <f t="shared" si="0"/>
        <v>20636</v>
      </c>
      <c r="F15" s="389">
        <v>409</v>
      </c>
      <c r="G15" s="389">
        <v>19</v>
      </c>
      <c r="H15" s="389">
        <v>97</v>
      </c>
      <c r="I15" s="389">
        <v>40</v>
      </c>
      <c r="J15" s="389">
        <v>6</v>
      </c>
      <c r="K15" s="389">
        <v>64</v>
      </c>
      <c r="L15" s="389">
        <v>132</v>
      </c>
      <c r="M15" s="389">
        <v>910</v>
      </c>
      <c r="N15" s="389">
        <v>6318</v>
      </c>
      <c r="O15" s="389">
        <v>12019</v>
      </c>
      <c r="P15" s="389">
        <v>205</v>
      </c>
      <c r="Q15" s="389">
        <v>385</v>
      </c>
      <c r="R15" s="389">
        <v>32</v>
      </c>
      <c r="S15" s="403" t="s">
        <v>3</v>
      </c>
      <c r="T15" s="1381" t="s">
        <v>143</v>
      </c>
      <c r="U15" s="969"/>
      <c r="V15" s="1823"/>
    </row>
    <row r="16" spans="1:29" s="15" customFormat="1" ht="18" customHeight="1">
      <c r="A16" s="1819"/>
      <c r="B16" s="969"/>
      <c r="C16" s="976"/>
      <c r="D16" s="406" t="s">
        <v>24</v>
      </c>
      <c r="E16" s="389">
        <f t="shared" si="0"/>
        <v>22641</v>
      </c>
      <c r="F16" s="389">
        <v>3802</v>
      </c>
      <c r="G16" s="389">
        <v>580</v>
      </c>
      <c r="H16" s="389">
        <v>1136</v>
      </c>
      <c r="I16" s="389">
        <v>82</v>
      </c>
      <c r="J16" s="389">
        <v>55</v>
      </c>
      <c r="K16" s="389">
        <v>1411</v>
      </c>
      <c r="L16" s="389">
        <v>978</v>
      </c>
      <c r="M16" s="389">
        <v>1524</v>
      </c>
      <c r="N16" s="389">
        <v>47</v>
      </c>
      <c r="O16" s="389">
        <v>11497</v>
      </c>
      <c r="P16" s="389">
        <v>782</v>
      </c>
      <c r="Q16" s="389">
        <v>669</v>
      </c>
      <c r="R16" s="389">
        <v>78</v>
      </c>
      <c r="S16" s="407" t="s">
        <v>4</v>
      </c>
      <c r="T16" s="1382"/>
      <c r="U16" s="969"/>
      <c r="V16" s="1823"/>
    </row>
    <row r="17" spans="1:24" s="15" customFormat="1" ht="18" customHeight="1">
      <c r="A17" s="1819"/>
      <c r="B17" s="969"/>
      <c r="C17" s="963"/>
      <c r="D17" s="406" t="s">
        <v>2</v>
      </c>
      <c r="E17" s="389">
        <f t="shared" si="0"/>
        <v>43277</v>
      </c>
      <c r="F17" s="389">
        <v>4211</v>
      </c>
      <c r="G17" s="389">
        <v>599</v>
      </c>
      <c r="H17" s="389">
        <v>1233</v>
      </c>
      <c r="I17" s="389">
        <v>122</v>
      </c>
      <c r="J17" s="389">
        <v>61</v>
      </c>
      <c r="K17" s="389">
        <v>1475</v>
      </c>
      <c r="L17" s="389">
        <v>1110</v>
      </c>
      <c r="M17" s="389">
        <v>2434</v>
      </c>
      <c r="N17" s="389">
        <v>6365</v>
      </c>
      <c r="O17" s="389">
        <v>23516</v>
      </c>
      <c r="P17" s="389">
        <v>987</v>
      </c>
      <c r="Q17" s="389">
        <v>1054</v>
      </c>
      <c r="R17" s="389">
        <v>110</v>
      </c>
      <c r="S17" s="407" t="s">
        <v>18</v>
      </c>
      <c r="T17" s="1384"/>
      <c r="U17" s="969"/>
      <c r="V17" s="1823"/>
    </row>
    <row r="18" spans="1:24" s="15" customFormat="1" ht="18" customHeight="1">
      <c r="A18" s="1819"/>
      <c r="B18" s="969"/>
      <c r="C18" s="1241" t="s">
        <v>387</v>
      </c>
      <c r="D18" s="408" t="s">
        <v>23</v>
      </c>
      <c r="E18" s="393">
        <f t="shared" si="0"/>
        <v>26828</v>
      </c>
      <c r="F18" s="393">
        <v>550</v>
      </c>
      <c r="G18" s="393">
        <v>23</v>
      </c>
      <c r="H18" s="393">
        <v>110</v>
      </c>
      <c r="I18" s="393">
        <v>42</v>
      </c>
      <c r="J18" s="393">
        <v>9</v>
      </c>
      <c r="K18" s="393">
        <v>81</v>
      </c>
      <c r="L18" s="393">
        <v>161</v>
      </c>
      <c r="M18" s="393">
        <v>1143</v>
      </c>
      <c r="N18" s="393">
        <v>7288</v>
      </c>
      <c r="O18" s="393">
        <v>16509</v>
      </c>
      <c r="P18" s="393">
        <v>252</v>
      </c>
      <c r="Q18" s="393">
        <v>612</v>
      </c>
      <c r="R18" s="393">
        <v>48</v>
      </c>
      <c r="S18" s="409" t="s">
        <v>3</v>
      </c>
      <c r="T18" s="1241" t="s">
        <v>225</v>
      </c>
      <c r="U18" s="969"/>
      <c r="V18" s="1823"/>
    </row>
    <row r="19" spans="1:24" s="15" customFormat="1" ht="18" customHeight="1">
      <c r="A19" s="1819"/>
      <c r="B19" s="969"/>
      <c r="C19" s="969"/>
      <c r="D19" s="408" t="s">
        <v>24</v>
      </c>
      <c r="E19" s="393">
        <f t="shared" si="0"/>
        <v>29309</v>
      </c>
      <c r="F19" s="393">
        <v>4493</v>
      </c>
      <c r="G19" s="393">
        <v>653</v>
      </c>
      <c r="H19" s="393">
        <v>1282</v>
      </c>
      <c r="I19" s="393">
        <v>96</v>
      </c>
      <c r="J19" s="393">
        <v>67</v>
      </c>
      <c r="K19" s="393">
        <v>1620</v>
      </c>
      <c r="L19" s="393">
        <v>1215</v>
      </c>
      <c r="M19" s="393">
        <v>1849</v>
      </c>
      <c r="N19" s="393">
        <v>66</v>
      </c>
      <c r="O19" s="393">
        <v>15954</v>
      </c>
      <c r="P19" s="393">
        <v>948</v>
      </c>
      <c r="Q19" s="393">
        <v>958</v>
      </c>
      <c r="R19" s="393">
        <v>108</v>
      </c>
      <c r="S19" s="410" t="s">
        <v>4</v>
      </c>
      <c r="T19" s="969"/>
      <c r="U19" s="969"/>
      <c r="V19" s="1823"/>
    </row>
    <row r="20" spans="1:24" s="15" customFormat="1" ht="18" customHeight="1">
      <c r="A20" s="1819"/>
      <c r="B20" s="960"/>
      <c r="C20" s="960"/>
      <c r="D20" s="408" t="s">
        <v>2</v>
      </c>
      <c r="E20" s="393">
        <f t="shared" si="0"/>
        <v>56137</v>
      </c>
      <c r="F20" s="393">
        <v>5043</v>
      </c>
      <c r="G20" s="393">
        <v>676</v>
      </c>
      <c r="H20" s="393">
        <v>1392</v>
      </c>
      <c r="I20" s="393">
        <v>138</v>
      </c>
      <c r="J20" s="393">
        <v>76</v>
      </c>
      <c r="K20" s="393">
        <v>1701</v>
      </c>
      <c r="L20" s="393">
        <v>1376</v>
      </c>
      <c r="M20" s="393">
        <v>2992</v>
      </c>
      <c r="N20" s="393">
        <v>7354</v>
      </c>
      <c r="O20" s="393">
        <v>32463</v>
      </c>
      <c r="P20" s="393">
        <v>1200</v>
      </c>
      <c r="Q20" s="393">
        <v>1570</v>
      </c>
      <c r="R20" s="393">
        <v>156</v>
      </c>
      <c r="S20" s="410" t="s">
        <v>18</v>
      </c>
      <c r="T20" s="960"/>
      <c r="U20" s="960"/>
      <c r="V20" s="1823"/>
    </row>
    <row r="21" spans="1:24" s="15" customFormat="1" ht="18" customHeight="1">
      <c r="A21" s="1819"/>
      <c r="B21" s="1234" t="s">
        <v>388</v>
      </c>
      <c r="C21" s="1235"/>
      <c r="D21" s="406" t="s">
        <v>23</v>
      </c>
      <c r="E21" s="389">
        <f t="shared" si="0"/>
        <v>36755</v>
      </c>
      <c r="F21" s="389">
        <v>1316</v>
      </c>
      <c r="G21" s="389">
        <v>86</v>
      </c>
      <c r="H21" s="389">
        <v>253</v>
      </c>
      <c r="I21" s="389">
        <v>107</v>
      </c>
      <c r="J21" s="389">
        <v>20</v>
      </c>
      <c r="K21" s="389">
        <v>165</v>
      </c>
      <c r="L21" s="389">
        <v>254</v>
      </c>
      <c r="M21" s="389">
        <v>2842</v>
      </c>
      <c r="N21" s="389">
        <v>17799</v>
      </c>
      <c r="O21" s="389">
        <v>13081</v>
      </c>
      <c r="P21" s="389">
        <v>414</v>
      </c>
      <c r="Q21" s="389">
        <v>372</v>
      </c>
      <c r="R21" s="389">
        <v>46</v>
      </c>
      <c r="S21" s="403" t="s">
        <v>3</v>
      </c>
      <c r="T21" s="1648" t="s">
        <v>123</v>
      </c>
      <c r="U21" s="1714"/>
      <c r="V21" s="1823"/>
    </row>
    <row r="22" spans="1:24" s="15" customFormat="1" ht="18" customHeight="1">
      <c r="A22" s="1819"/>
      <c r="B22" s="1234"/>
      <c r="C22" s="1235"/>
      <c r="D22" s="406" t="s">
        <v>24</v>
      </c>
      <c r="E22" s="389">
        <f t="shared" si="0"/>
        <v>37279</v>
      </c>
      <c r="F22" s="389">
        <v>9733</v>
      </c>
      <c r="G22" s="389">
        <v>1767</v>
      </c>
      <c r="H22" s="389">
        <v>2881</v>
      </c>
      <c r="I22" s="389">
        <v>194</v>
      </c>
      <c r="J22" s="389">
        <v>92</v>
      </c>
      <c r="K22" s="389">
        <v>3335</v>
      </c>
      <c r="L22" s="389">
        <v>1824</v>
      </c>
      <c r="M22" s="389">
        <v>3065</v>
      </c>
      <c r="N22" s="389">
        <v>53</v>
      </c>
      <c r="O22" s="389">
        <v>12006</v>
      </c>
      <c r="P22" s="389">
        <v>1440</v>
      </c>
      <c r="Q22" s="389">
        <v>776</v>
      </c>
      <c r="R22" s="389">
        <v>113</v>
      </c>
      <c r="S22" s="407" t="s">
        <v>4</v>
      </c>
      <c r="T22" s="1234"/>
      <c r="U22" s="1235"/>
      <c r="V22" s="1823"/>
    </row>
    <row r="23" spans="1:24" s="15" customFormat="1" ht="18" customHeight="1">
      <c r="A23" s="1819"/>
      <c r="B23" s="1236"/>
      <c r="C23" s="1237"/>
      <c r="D23" s="406" t="s">
        <v>2</v>
      </c>
      <c r="E23" s="389">
        <f t="shared" si="0"/>
        <v>74034</v>
      </c>
      <c r="F23" s="389">
        <v>11049</v>
      </c>
      <c r="G23" s="389">
        <v>1853</v>
      </c>
      <c r="H23" s="389">
        <v>3134</v>
      </c>
      <c r="I23" s="389">
        <v>301</v>
      </c>
      <c r="J23" s="389">
        <v>112</v>
      </c>
      <c r="K23" s="389">
        <v>3500</v>
      </c>
      <c r="L23" s="389">
        <v>2078</v>
      </c>
      <c r="M23" s="389">
        <v>5907</v>
      </c>
      <c r="N23" s="389">
        <v>17852</v>
      </c>
      <c r="O23" s="389">
        <v>25087</v>
      </c>
      <c r="P23" s="389">
        <v>1854</v>
      </c>
      <c r="Q23" s="389">
        <v>1148</v>
      </c>
      <c r="R23" s="389">
        <v>159</v>
      </c>
      <c r="S23" s="407" t="s">
        <v>18</v>
      </c>
      <c r="T23" s="1236"/>
      <c r="U23" s="1237"/>
      <c r="V23" s="1823"/>
    </row>
    <row r="24" spans="1:24" s="15" customFormat="1" ht="18" customHeight="1">
      <c r="A24" s="1819"/>
      <c r="B24" s="1231" t="s">
        <v>389</v>
      </c>
      <c r="C24" s="992"/>
      <c r="D24" s="411" t="s">
        <v>23</v>
      </c>
      <c r="E24" s="396">
        <f t="shared" si="0"/>
        <v>895680</v>
      </c>
      <c r="F24" s="396">
        <v>72631</v>
      </c>
      <c r="G24" s="396">
        <v>2012</v>
      </c>
      <c r="H24" s="396">
        <v>3807</v>
      </c>
      <c r="I24" s="396">
        <v>2399</v>
      </c>
      <c r="J24" s="396">
        <v>632</v>
      </c>
      <c r="K24" s="396">
        <v>5196</v>
      </c>
      <c r="L24" s="396">
        <v>16140</v>
      </c>
      <c r="M24" s="396">
        <v>209910</v>
      </c>
      <c r="N24" s="396">
        <v>536702</v>
      </c>
      <c r="O24" s="396">
        <v>33964</v>
      </c>
      <c r="P24" s="396">
        <v>3069</v>
      </c>
      <c r="Q24" s="396">
        <v>7713</v>
      </c>
      <c r="R24" s="396">
        <v>1505</v>
      </c>
      <c r="S24" s="412" t="s">
        <v>3</v>
      </c>
      <c r="T24" s="1339" t="s">
        <v>379</v>
      </c>
      <c r="U24" s="1340"/>
      <c r="V24" s="1823"/>
    </row>
    <row r="25" spans="1:24" s="15" customFormat="1" ht="18" customHeight="1">
      <c r="A25" s="1819"/>
      <c r="B25" s="1232"/>
      <c r="C25" s="1233"/>
      <c r="D25" s="411" t="s">
        <v>24</v>
      </c>
      <c r="E25" s="396">
        <f t="shared" si="0"/>
        <v>909434</v>
      </c>
      <c r="F25" s="396">
        <v>360847</v>
      </c>
      <c r="G25" s="396">
        <v>48613</v>
      </c>
      <c r="H25" s="396">
        <v>70978</v>
      </c>
      <c r="I25" s="396">
        <v>7533</v>
      </c>
      <c r="J25" s="396">
        <v>3426</v>
      </c>
      <c r="K25" s="396">
        <v>78110</v>
      </c>
      <c r="L25" s="396">
        <v>69089</v>
      </c>
      <c r="M25" s="396">
        <v>200876</v>
      </c>
      <c r="N25" s="396">
        <v>1539</v>
      </c>
      <c r="O25" s="396">
        <v>38877</v>
      </c>
      <c r="P25" s="396">
        <v>11044</v>
      </c>
      <c r="Q25" s="396">
        <v>15211</v>
      </c>
      <c r="R25" s="396">
        <v>3291</v>
      </c>
      <c r="S25" s="413" t="s">
        <v>4</v>
      </c>
      <c r="T25" s="1340"/>
      <c r="U25" s="1340"/>
      <c r="V25" s="1823"/>
    </row>
    <row r="26" spans="1:24" s="15" customFormat="1" ht="18" customHeight="1" thickBot="1">
      <c r="A26" s="1819"/>
      <c r="B26" s="1232"/>
      <c r="C26" s="1233"/>
      <c r="D26" s="414" t="s">
        <v>2</v>
      </c>
      <c r="E26" s="399">
        <f t="shared" si="0"/>
        <v>1805114</v>
      </c>
      <c r="F26" s="399">
        <v>433478</v>
      </c>
      <c r="G26" s="399">
        <v>50625</v>
      </c>
      <c r="H26" s="399">
        <v>74785</v>
      </c>
      <c r="I26" s="399">
        <v>9932</v>
      </c>
      <c r="J26" s="399">
        <v>4058</v>
      </c>
      <c r="K26" s="399">
        <v>83306</v>
      </c>
      <c r="L26" s="399">
        <v>85229</v>
      </c>
      <c r="M26" s="399">
        <v>410786</v>
      </c>
      <c r="N26" s="399">
        <v>538241</v>
      </c>
      <c r="O26" s="399">
        <v>72841</v>
      </c>
      <c r="P26" s="399">
        <v>14113</v>
      </c>
      <c r="Q26" s="399">
        <v>22924</v>
      </c>
      <c r="R26" s="399">
        <v>4796</v>
      </c>
      <c r="S26" s="318" t="s">
        <v>18</v>
      </c>
      <c r="T26" s="1341"/>
      <c r="U26" s="1341"/>
      <c r="V26" s="1823"/>
    </row>
    <row r="27" spans="1:24" s="15" customFormat="1" ht="18" customHeight="1">
      <c r="A27" s="1819"/>
      <c r="B27" s="1031" t="s">
        <v>398</v>
      </c>
      <c r="C27" s="1343"/>
      <c r="D27" s="71" t="s">
        <v>23</v>
      </c>
      <c r="E27" s="420">
        <f t="shared" si="0"/>
        <v>2008</v>
      </c>
      <c r="F27" s="420">
        <v>109</v>
      </c>
      <c r="G27" s="420">
        <v>5</v>
      </c>
      <c r="H27" s="420">
        <v>5</v>
      </c>
      <c r="I27" s="420">
        <v>7</v>
      </c>
      <c r="J27" s="420">
        <v>5</v>
      </c>
      <c r="K27" s="420">
        <v>7</v>
      </c>
      <c r="L27" s="420">
        <v>14</v>
      </c>
      <c r="M27" s="420">
        <v>276</v>
      </c>
      <c r="N27" s="420">
        <v>817</v>
      </c>
      <c r="O27" s="420">
        <v>163</v>
      </c>
      <c r="P27" s="420">
        <v>6</v>
      </c>
      <c r="Q27" s="420">
        <v>13</v>
      </c>
      <c r="R27" s="420">
        <v>581</v>
      </c>
      <c r="S27" s="421" t="s">
        <v>3</v>
      </c>
      <c r="T27" s="1877" t="s">
        <v>29</v>
      </c>
      <c r="U27" s="1877"/>
      <c r="V27" s="1823"/>
    </row>
    <row r="28" spans="1:24" s="15" customFormat="1" ht="18" customHeight="1">
      <c r="A28" s="1819"/>
      <c r="B28" s="1344"/>
      <c r="C28" s="1214"/>
      <c r="D28" s="406" t="s">
        <v>24</v>
      </c>
      <c r="E28" s="415">
        <f t="shared" si="0"/>
        <v>1924</v>
      </c>
      <c r="F28" s="415">
        <v>448</v>
      </c>
      <c r="G28" s="415">
        <v>99</v>
      </c>
      <c r="H28" s="415">
        <v>108</v>
      </c>
      <c r="I28" s="415">
        <v>13</v>
      </c>
      <c r="J28" s="415">
        <v>26</v>
      </c>
      <c r="K28" s="415">
        <v>70</v>
      </c>
      <c r="L28" s="415">
        <v>65</v>
      </c>
      <c r="M28" s="415">
        <v>257</v>
      </c>
      <c r="N28" s="415">
        <v>8</v>
      </c>
      <c r="O28" s="415">
        <v>103</v>
      </c>
      <c r="P28" s="415">
        <v>21</v>
      </c>
      <c r="Q28" s="415">
        <v>22</v>
      </c>
      <c r="R28" s="415">
        <v>684</v>
      </c>
      <c r="S28" s="422" t="s">
        <v>4</v>
      </c>
      <c r="T28" s="1878"/>
      <c r="U28" s="1878"/>
      <c r="V28" s="1823"/>
    </row>
    <row r="29" spans="1:24" s="15" customFormat="1" ht="18" customHeight="1" thickBot="1">
      <c r="A29" s="1820"/>
      <c r="B29" s="1035"/>
      <c r="C29" s="1345"/>
      <c r="D29" s="418" t="s">
        <v>2</v>
      </c>
      <c r="E29" s="419">
        <f t="shared" si="0"/>
        <v>3932</v>
      </c>
      <c r="F29" s="419">
        <v>557</v>
      </c>
      <c r="G29" s="419">
        <v>104</v>
      </c>
      <c r="H29" s="419">
        <v>113</v>
      </c>
      <c r="I29" s="419">
        <v>20</v>
      </c>
      <c r="J29" s="419">
        <v>31</v>
      </c>
      <c r="K29" s="419">
        <v>77</v>
      </c>
      <c r="L29" s="419">
        <v>79</v>
      </c>
      <c r="M29" s="419">
        <v>533</v>
      </c>
      <c r="N29" s="419">
        <v>825</v>
      </c>
      <c r="O29" s="419">
        <v>266</v>
      </c>
      <c r="P29" s="419">
        <v>27</v>
      </c>
      <c r="Q29" s="419">
        <v>35</v>
      </c>
      <c r="R29" s="419">
        <v>1265</v>
      </c>
      <c r="S29" s="423" t="s">
        <v>18</v>
      </c>
      <c r="T29" s="1879"/>
      <c r="U29" s="1879"/>
      <c r="V29" s="1824"/>
    </row>
    <row r="30" spans="1:24" s="15" customFormat="1" ht="18" customHeight="1">
      <c r="A30" s="1627" t="s">
        <v>37</v>
      </c>
      <c r="B30" s="1266" t="s">
        <v>399</v>
      </c>
      <c r="C30" s="1267"/>
      <c r="D30" s="378" t="s">
        <v>23</v>
      </c>
      <c r="E30" s="334">
        <f t="shared" si="0"/>
        <v>685364</v>
      </c>
      <c r="F30" s="334">
        <v>54729</v>
      </c>
      <c r="G30" s="334">
        <v>1625</v>
      </c>
      <c r="H30" s="334">
        <v>2758</v>
      </c>
      <c r="I30" s="334">
        <v>1020</v>
      </c>
      <c r="J30" s="334">
        <v>454</v>
      </c>
      <c r="K30" s="334">
        <v>3881</v>
      </c>
      <c r="L30" s="334">
        <v>12248</v>
      </c>
      <c r="M30" s="334">
        <v>153547</v>
      </c>
      <c r="N30" s="334">
        <v>403099</v>
      </c>
      <c r="O30" s="334">
        <v>41788</v>
      </c>
      <c r="P30" s="334">
        <v>3053</v>
      </c>
      <c r="Q30" s="334">
        <v>5649</v>
      </c>
      <c r="R30" s="334">
        <v>1513</v>
      </c>
      <c r="S30" s="379" t="s">
        <v>3</v>
      </c>
      <c r="T30" s="1786" t="s">
        <v>18</v>
      </c>
      <c r="U30" s="1899"/>
      <c r="V30" s="1825" t="s">
        <v>44</v>
      </c>
      <c r="W30" s="1"/>
      <c r="X30" s="1"/>
    </row>
    <row r="31" spans="1:24" s="15" customFormat="1" ht="18" customHeight="1">
      <c r="A31" s="1628"/>
      <c r="B31" s="1895"/>
      <c r="C31" s="1896"/>
      <c r="D31" s="435" t="s">
        <v>24</v>
      </c>
      <c r="E31" s="436">
        <f t="shared" si="0"/>
        <v>700984</v>
      </c>
      <c r="F31" s="436">
        <v>261967</v>
      </c>
      <c r="G31" s="436">
        <v>40518</v>
      </c>
      <c r="H31" s="436">
        <v>53884</v>
      </c>
      <c r="I31" s="436">
        <v>5376</v>
      </c>
      <c r="J31" s="436">
        <v>2563</v>
      </c>
      <c r="K31" s="436">
        <v>61662</v>
      </c>
      <c r="L31" s="436">
        <v>54606</v>
      </c>
      <c r="M31" s="436">
        <v>148522</v>
      </c>
      <c r="N31" s="436">
        <v>1091</v>
      </c>
      <c r="O31" s="436">
        <v>45606</v>
      </c>
      <c r="P31" s="436">
        <v>10388</v>
      </c>
      <c r="Q31" s="436">
        <v>11719</v>
      </c>
      <c r="R31" s="436">
        <v>3082</v>
      </c>
      <c r="S31" s="437" t="s">
        <v>4</v>
      </c>
      <c r="T31" s="1550"/>
      <c r="U31" s="1551"/>
      <c r="V31" s="1826"/>
      <c r="W31" s="1"/>
      <c r="X31" s="1"/>
    </row>
    <row r="32" spans="1:24" s="15" customFormat="1" ht="18" customHeight="1">
      <c r="A32" s="1628"/>
      <c r="B32" s="1897"/>
      <c r="C32" s="1898"/>
      <c r="D32" s="435" t="s">
        <v>2</v>
      </c>
      <c r="E32" s="436">
        <f t="shared" si="0"/>
        <v>1386348</v>
      </c>
      <c r="F32" s="436">
        <v>316696</v>
      </c>
      <c r="G32" s="436">
        <v>42143</v>
      </c>
      <c r="H32" s="436">
        <v>56642</v>
      </c>
      <c r="I32" s="436">
        <v>6396</v>
      </c>
      <c r="J32" s="436">
        <v>3017</v>
      </c>
      <c r="K32" s="436">
        <v>65543</v>
      </c>
      <c r="L32" s="436">
        <v>66854</v>
      </c>
      <c r="M32" s="436">
        <v>302069</v>
      </c>
      <c r="N32" s="436">
        <v>404190</v>
      </c>
      <c r="O32" s="436">
        <v>87394</v>
      </c>
      <c r="P32" s="436">
        <v>13441</v>
      </c>
      <c r="Q32" s="436">
        <v>17368</v>
      </c>
      <c r="R32" s="436">
        <v>4595</v>
      </c>
      <c r="S32" s="437" t="s">
        <v>18</v>
      </c>
      <c r="T32" s="1550"/>
      <c r="U32" s="1551"/>
      <c r="V32" s="1826"/>
    </row>
    <row r="33" spans="1:22" s="15" customFormat="1" ht="18" customHeight="1">
      <c r="A33" s="1628"/>
      <c r="B33" s="1241" t="s">
        <v>22</v>
      </c>
      <c r="C33" s="1260" t="s">
        <v>385</v>
      </c>
      <c r="D33" s="406" t="s">
        <v>23</v>
      </c>
      <c r="E33" s="389">
        <f t="shared" si="0"/>
        <v>4114</v>
      </c>
      <c r="F33" s="389">
        <v>80</v>
      </c>
      <c r="G33" s="389">
        <v>4</v>
      </c>
      <c r="H33" s="389">
        <v>9</v>
      </c>
      <c r="I33" s="389">
        <v>0</v>
      </c>
      <c r="J33" s="389">
        <v>3</v>
      </c>
      <c r="K33" s="389">
        <v>14</v>
      </c>
      <c r="L33" s="389">
        <v>21</v>
      </c>
      <c r="M33" s="389">
        <v>159</v>
      </c>
      <c r="N33" s="389">
        <v>679</v>
      </c>
      <c r="O33" s="389">
        <v>2946</v>
      </c>
      <c r="P33" s="389">
        <v>36</v>
      </c>
      <c r="Q33" s="389">
        <v>149</v>
      </c>
      <c r="R33" s="389">
        <v>14</v>
      </c>
      <c r="S33" s="403" t="s">
        <v>3</v>
      </c>
      <c r="T33" s="1381" t="s">
        <v>142</v>
      </c>
      <c r="U33" s="1241" t="s">
        <v>118</v>
      </c>
      <c r="V33" s="1826"/>
    </row>
    <row r="34" spans="1:22" s="15" customFormat="1" ht="18" customHeight="1">
      <c r="A34" s="1628"/>
      <c r="B34" s="969"/>
      <c r="C34" s="976"/>
      <c r="D34" s="406" t="s">
        <v>24</v>
      </c>
      <c r="E34" s="389">
        <f t="shared" si="0"/>
        <v>4517</v>
      </c>
      <c r="F34" s="389">
        <v>477</v>
      </c>
      <c r="G34" s="389">
        <v>55</v>
      </c>
      <c r="H34" s="389">
        <v>104</v>
      </c>
      <c r="I34" s="389">
        <v>10</v>
      </c>
      <c r="J34" s="389">
        <v>8</v>
      </c>
      <c r="K34" s="389">
        <v>157</v>
      </c>
      <c r="L34" s="389">
        <v>162</v>
      </c>
      <c r="M34" s="389">
        <v>241</v>
      </c>
      <c r="N34" s="389">
        <v>11</v>
      </c>
      <c r="O34" s="389">
        <v>2950</v>
      </c>
      <c r="P34" s="389">
        <v>125</v>
      </c>
      <c r="Q34" s="389">
        <v>196</v>
      </c>
      <c r="R34" s="389">
        <v>21</v>
      </c>
      <c r="S34" s="407" t="s">
        <v>4</v>
      </c>
      <c r="T34" s="1382"/>
      <c r="U34" s="969"/>
      <c r="V34" s="1826"/>
    </row>
    <row r="35" spans="1:22" s="15" customFormat="1" ht="18" customHeight="1">
      <c r="A35" s="1628"/>
      <c r="B35" s="969"/>
      <c r="C35" s="963"/>
      <c r="D35" s="406" t="s">
        <v>2</v>
      </c>
      <c r="E35" s="389">
        <f t="shared" si="0"/>
        <v>8631</v>
      </c>
      <c r="F35" s="389">
        <v>557</v>
      </c>
      <c r="G35" s="389">
        <v>59</v>
      </c>
      <c r="H35" s="389">
        <v>113</v>
      </c>
      <c r="I35" s="389">
        <v>10</v>
      </c>
      <c r="J35" s="389">
        <v>11</v>
      </c>
      <c r="K35" s="389">
        <v>171</v>
      </c>
      <c r="L35" s="389">
        <v>183</v>
      </c>
      <c r="M35" s="389">
        <v>400</v>
      </c>
      <c r="N35" s="389">
        <v>690</v>
      </c>
      <c r="O35" s="389">
        <v>5896</v>
      </c>
      <c r="P35" s="389">
        <v>161</v>
      </c>
      <c r="Q35" s="389">
        <v>345</v>
      </c>
      <c r="R35" s="389">
        <v>35</v>
      </c>
      <c r="S35" s="407" t="s">
        <v>18</v>
      </c>
      <c r="T35" s="1383"/>
      <c r="U35" s="969"/>
      <c r="V35" s="1826"/>
    </row>
    <row r="36" spans="1:22" s="15" customFormat="1" ht="18" customHeight="1">
      <c r="A36" s="1628"/>
      <c r="B36" s="969"/>
      <c r="C36" s="1260" t="s">
        <v>386</v>
      </c>
      <c r="D36" s="406" t="s">
        <v>23</v>
      </c>
      <c r="E36" s="389">
        <f t="shared" si="0"/>
        <v>13368</v>
      </c>
      <c r="F36" s="389">
        <v>278</v>
      </c>
      <c r="G36" s="389">
        <v>10</v>
      </c>
      <c r="H36" s="389">
        <v>61</v>
      </c>
      <c r="I36" s="389">
        <v>17</v>
      </c>
      <c r="J36" s="389">
        <v>5</v>
      </c>
      <c r="K36" s="389">
        <v>45</v>
      </c>
      <c r="L36" s="389">
        <v>103</v>
      </c>
      <c r="M36" s="389">
        <v>634</v>
      </c>
      <c r="N36" s="389">
        <v>4321</v>
      </c>
      <c r="O36" s="389">
        <v>7476</v>
      </c>
      <c r="P36" s="389">
        <v>146</v>
      </c>
      <c r="Q36" s="389">
        <v>251</v>
      </c>
      <c r="R36" s="389">
        <v>21</v>
      </c>
      <c r="S36" s="403" t="s">
        <v>3</v>
      </c>
      <c r="T36" s="1381" t="s">
        <v>143</v>
      </c>
      <c r="U36" s="969"/>
      <c r="V36" s="1826"/>
    </row>
    <row r="37" spans="1:22" s="15" customFormat="1" ht="18" customHeight="1">
      <c r="A37" s="1628"/>
      <c r="B37" s="969"/>
      <c r="C37" s="976"/>
      <c r="D37" s="406" t="s">
        <v>24</v>
      </c>
      <c r="E37" s="389">
        <f t="shared" si="0"/>
        <v>15239</v>
      </c>
      <c r="F37" s="389">
        <v>2533</v>
      </c>
      <c r="G37" s="389">
        <v>433</v>
      </c>
      <c r="H37" s="389">
        <v>759</v>
      </c>
      <c r="I37" s="389">
        <v>52</v>
      </c>
      <c r="J37" s="389">
        <v>32</v>
      </c>
      <c r="K37" s="389">
        <v>995</v>
      </c>
      <c r="L37" s="389">
        <v>693</v>
      </c>
      <c r="M37" s="389">
        <v>1050</v>
      </c>
      <c r="N37" s="389">
        <v>31</v>
      </c>
      <c r="O37" s="389">
        <v>7570</v>
      </c>
      <c r="P37" s="389">
        <v>582</v>
      </c>
      <c r="Q37" s="389">
        <v>454</v>
      </c>
      <c r="R37" s="389">
        <v>55</v>
      </c>
      <c r="S37" s="407" t="s">
        <v>4</v>
      </c>
      <c r="T37" s="1382"/>
      <c r="U37" s="969"/>
      <c r="V37" s="1826"/>
    </row>
    <row r="38" spans="1:22" s="15" customFormat="1" ht="18" customHeight="1">
      <c r="A38" s="1628"/>
      <c r="B38" s="969"/>
      <c r="C38" s="963"/>
      <c r="D38" s="406" t="s">
        <v>2</v>
      </c>
      <c r="E38" s="389">
        <f t="shared" si="0"/>
        <v>28607</v>
      </c>
      <c r="F38" s="389">
        <v>2811</v>
      </c>
      <c r="G38" s="389">
        <v>443</v>
      </c>
      <c r="H38" s="389">
        <v>820</v>
      </c>
      <c r="I38" s="389">
        <v>69</v>
      </c>
      <c r="J38" s="389">
        <v>37</v>
      </c>
      <c r="K38" s="389">
        <v>1040</v>
      </c>
      <c r="L38" s="389">
        <v>796</v>
      </c>
      <c r="M38" s="389">
        <v>1684</v>
      </c>
      <c r="N38" s="389">
        <v>4352</v>
      </c>
      <c r="O38" s="389">
        <v>15046</v>
      </c>
      <c r="P38" s="389">
        <v>728</v>
      </c>
      <c r="Q38" s="389">
        <v>705</v>
      </c>
      <c r="R38" s="389">
        <v>76</v>
      </c>
      <c r="S38" s="407" t="s">
        <v>18</v>
      </c>
      <c r="T38" s="1384"/>
      <c r="U38" s="969"/>
      <c r="V38" s="1826"/>
    </row>
    <row r="39" spans="1:22" s="15" customFormat="1" ht="18" customHeight="1">
      <c r="A39" s="1628"/>
      <c r="B39" s="969"/>
      <c r="C39" s="1241" t="s">
        <v>387</v>
      </c>
      <c r="D39" s="408" t="s">
        <v>23</v>
      </c>
      <c r="E39" s="393">
        <f t="shared" si="0"/>
        <v>17482</v>
      </c>
      <c r="F39" s="393">
        <v>358</v>
      </c>
      <c r="G39" s="393">
        <v>14</v>
      </c>
      <c r="H39" s="393">
        <v>70</v>
      </c>
      <c r="I39" s="393">
        <v>17</v>
      </c>
      <c r="J39" s="393">
        <v>8</v>
      </c>
      <c r="K39" s="393">
        <v>59</v>
      </c>
      <c r="L39" s="393">
        <v>124</v>
      </c>
      <c r="M39" s="393">
        <v>793</v>
      </c>
      <c r="N39" s="393">
        <v>5000</v>
      </c>
      <c r="O39" s="393">
        <v>10422</v>
      </c>
      <c r="P39" s="393">
        <v>182</v>
      </c>
      <c r="Q39" s="393">
        <v>400</v>
      </c>
      <c r="R39" s="393">
        <v>35</v>
      </c>
      <c r="S39" s="409" t="s">
        <v>3</v>
      </c>
      <c r="T39" s="1241" t="s">
        <v>225</v>
      </c>
      <c r="U39" s="969"/>
      <c r="V39" s="1826"/>
    </row>
    <row r="40" spans="1:22" s="15" customFormat="1" ht="18" customHeight="1">
      <c r="A40" s="1628"/>
      <c r="B40" s="969"/>
      <c r="C40" s="969"/>
      <c r="D40" s="408" t="s">
        <v>24</v>
      </c>
      <c r="E40" s="393">
        <f t="shared" si="0"/>
        <v>19756</v>
      </c>
      <c r="F40" s="393">
        <v>3010</v>
      </c>
      <c r="G40" s="393">
        <v>488</v>
      </c>
      <c r="H40" s="393">
        <v>863</v>
      </c>
      <c r="I40" s="393">
        <v>62</v>
      </c>
      <c r="J40" s="393">
        <v>40</v>
      </c>
      <c r="K40" s="393">
        <v>1152</v>
      </c>
      <c r="L40" s="393">
        <v>855</v>
      </c>
      <c r="M40" s="393">
        <v>1291</v>
      </c>
      <c r="N40" s="393">
        <v>42</v>
      </c>
      <c r="O40" s="393">
        <v>10520</v>
      </c>
      <c r="P40" s="393">
        <v>707</v>
      </c>
      <c r="Q40" s="393">
        <v>650</v>
      </c>
      <c r="R40" s="393">
        <v>76</v>
      </c>
      <c r="S40" s="410" t="s">
        <v>4</v>
      </c>
      <c r="T40" s="969"/>
      <c r="U40" s="969"/>
      <c r="V40" s="1826"/>
    </row>
    <row r="41" spans="1:22" s="15" customFormat="1" ht="18" customHeight="1">
      <c r="A41" s="1628"/>
      <c r="B41" s="960"/>
      <c r="C41" s="960"/>
      <c r="D41" s="408" t="s">
        <v>2</v>
      </c>
      <c r="E41" s="393">
        <f t="shared" si="0"/>
        <v>37238</v>
      </c>
      <c r="F41" s="393">
        <v>3368</v>
      </c>
      <c r="G41" s="393">
        <v>502</v>
      </c>
      <c r="H41" s="393">
        <v>933</v>
      </c>
      <c r="I41" s="393">
        <v>79</v>
      </c>
      <c r="J41" s="393">
        <v>48</v>
      </c>
      <c r="K41" s="393">
        <v>1211</v>
      </c>
      <c r="L41" s="393">
        <v>979</v>
      </c>
      <c r="M41" s="393">
        <v>2084</v>
      </c>
      <c r="N41" s="393">
        <v>5042</v>
      </c>
      <c r="O41" s="393">
        <v>20942</v>
      </c>
      <c r="P41" s="393">
        <v>889</v>
      </c>
      <c r="Q41" s="393">
        <v>1050</v>
      </c>
      <c r="R41" s="393">
        <v>111</v>
      </c>
      <c r="S41" s="410" t="s">
        <v>18</v>
      </c>
      <c r="T41" s="960"/>
      <c r="U41" s="960"/>
      <c r="V41" s="1826"/>
    </row>
    <row r="42" spans="1:22" s="15" customFormat="1" ht="18" customHeight="1">
      <c r="A42" s="1628"/>
      <c r="B42" s="1234" t="s">
        <v>388</v>
      </c>
      <c r="C42" s="1235"/>
      <c r="D42" s="406" t="s">
        <v>23</v>
      </c>
      <c r="E42" s="389">
        <f t="shared" si="0"/>
        <v>23735</v>
      </c>
      <c r="F42" s="389">
        <v>857</v>
      </c>
      <c r="G42" s="389">
        <v>60</v>
      </c>
      <c r="H42" s="389">
        <v>164</v>
      </c>
      <c r="I42" s="389">
        <v>48</v>
      </c>
      <c r="J42" s="389">
        <v>16</v>
      </c>
      <c r="K42" s="389">
        <v>111</v>
      </c>
      <c r="L42" s="389">
        <v>174</v>
      </c>
      <c r="M42" s="389">
        <v>1910</v>
      </c>
      <c r="N42" s="389">
        <v>11667</v>
      </c>
      <c r="O42" s="389">
        <v>8165</v>
      </c>
      <c r="P42" s="389">
        <v>314</v>
      </c>
      <c r="Q42" s="389">
        <v>222</v>
      </c>
      <c r="R42" s="389">
        <v>27</v>
      </c>
      <c r="S42" s="403" t="s">
        <v>3</v>
      </c>
      <c r="T42" s="1648" t="s">
        <v>123</v>
      </c>
      <c r="U42" s="1714"/>
      <c r="V42" s="1826"/>
    </row>
    <row r="43" spans="1:22" s="15" customFormat="1" ht="18" customHeight="1">
      <c r="A43" s="1628"/>
      <c r="B43" s="1234"/>
      <c r="C43" s="1235"/>
      <c r="D43" s="406" t="s">
        <v>24</v>
      </c>
      <c r="E43" s="389">
        <f t="shared" si="0"/>
        <v>24752</v>
      </c>
      <c r="F43" s="389">
        <v>6340</v>
      </c>
      <c r="G43" s="389">
        <v>1323</v>
      </c>
      <c r="H43" s="389">
        <v>1852</v>
      </c>
      <c r="I43" s="389">
        <v>115</v>
      </c>
      <c r="J43" s="389">
        <v>66</v>
      </c>
      <c r="K43" s="389">
        <v>2260</v>
      </c>
      <c r="L43" s="389">
        <v>1276</v>
      </c>
      <c r="M43" s="389">
        <v>2057</v>
      </c>
      <c r="N43" s="389">
        <v>32</v>
      </c>
      <c r="O43" s="389">
        <v>7791</v>
      </c>
      <c r="P43" s="389">
        <v>1043</v>
      </c>
      <c r="Q43" s="389">
        <v>523</v>
      </c>
      <c r="R43" s="389">
        <v>74</v>
      </c>
      <c r="S43" s="407" t="s">
        <v>4</v>
      </c>
      <c r="T43" s="1234"/>
      <c r="U43" s="1235"/>
      <c r="V43" s="1826"/>
    </row>
    <row r="44" spans="1:22" s="15" customFormat="1" ht="18" customHeight="1">
      <c r="A44" s="1628"/>
      <c r="B44" s="1236"/>
      <c r="C44" s="1237"/>
      <c r="D44" s="406" t="s">
        <v>2</v>
      </c>
      <c r="E44" s="389">
        <f t="shared" si="0"/>
        <v>48487</v>
      </c>
      <c r="F44" s="389">
        <v>7197</v>
      </c>
      <c r="G44" s="389">
        <v>1383</v>
      </c>
      <c r="H44" s="389">
        <v>2016</v>
      </c>
      <c r="I44" s="389">
        <v>163</v>
      </c>
      <c r="J44" s="389">
        <v>82</v>
      </c>
      <c r="K44" s="389">
        <v>2371</v>
      </c>
      <c r="L44" s="389">
        <v>1450</v>
      </c>
      <c r="M44" s="389">
        <v>3967</v>
      </c>
      <c r="N44" s="389">
        <v>11699</v>
      </c>
      <c r="O44" s="389">
        <v>15956</v>
      </c>
      <c r="P44" s="389">
        <v>1357</v>
      </c>
      <c r="Q44" s="389">
        <v>745</v>
      </c>
      <c r="R44" s="389">
        <v>101</v>
      </c>
      <c r="S44" s="407" t="s">
        <v>18</v>
      </c>
      <c r="T44" s="1236"/>
      <c r="U44" s="1237"/>
      <c r="V44" s="1826"/>
    </row>
    <row r="45" spans="1:22" s="15" customFormat="1" ht="18" customHeight="1">
      <c r="A45" s="1628"/>
      <c r="B45" s="1231" t="s">
        <v>389</v>
      </c>
      <c r="C45" s="992"/>
      <c r="D45" s="411" t="s">
        <v>23</v>
      </c>
      <c r="E45" s="396">
        <f t="shared" si="0"/>
        <v>642689</v>
      </c>
      <c r="F45" s="396">
        <v>53428</v>
      </c>
      <c r="G45" s="396">
        <v>1547</v>
      </c>
      <c r="H45" s="396">
        <v>2522</v>
      </c>
      <c r="I45" s="396">
        <v>952</v>
      </c>
      <c r="J45" s="396">
        <v>426</v>
      </c>
      <c r="K45" s="396">
        <v>3706</v>
      </c>
      <c r="L45" s="396">
        <v>11942</v>
      </c>
      <c r="M45" s="396">
        <v>150650</v>
      </c>
      <c r="N45" s="396">
        <v>385857</v>
      </c>
      <c r="O45" s="396">
        <v>23089</v>
      </c>
      <c r="P45" s="396">
        <v>2551</v>
      </c>
      <c r="Q45" s="396">
        <v>5018</v>
      </c>
      <c r="R45" s="396">
        <v>1001</v>
      </c>
      <c r="S45" s="412" t="s">
        <v>3</v>
      </c>
      <c r="T45" s="1339" t="s">
        <v>379</v>
      </c>
      <c r="U45" s="1340"/>
      <c r="V45" s="1826"/>
    </row>
    <row r="46" spans="1:22" s="15" customFormat="1" ht="18" customHeight="1">
      <c r="A46" s="1628"/>
      <c r="B46" s="1232"/>
      <c r="C46" s="1233"/>
      <c r="D46" s="411" t="s">
        <v>24</v>
      </c>
      <c r="E46" s="396">
        <f t="shared" si="0"/>
        <v>655021</v>
      </c>
      <c r="F46" s="396">
        <v>252308</v>
      </c>
      <c r="G46" s="396">
        <v>38630</v>
      </c>
      <c r="H46" s="396">
        <v>51093</v>
      </c>
      <c r="I46" s="396">
        <v>5191</v>
      </c>
      <c r="J46" s="396">
        <v>2434</v>
      </c>
      <c r="K46" s="396">
        <v>58198</v>
      </c>
      <c r="L46" s="396">
        <v>52422</v>
      </c>
      <c r="M46" s="396">
        <v>144997</v>
      </c>
      <c r="N46" s="396">
        <v>1011</v>
      </c>
      <c r="O46" s="396">
        <v>27224</v>
      </c>
      <c r="P46" s="396">
        <v>8622</v>
      </c>
      <c r="Q46" s="396">
        <v>10531</v>
      </c>
      <c r="R46" s="396">
        <v>2360</v>
      </c>
      <c r="S46" s="413" t="s">
        <v>4</v>
      </c>
      <c r="T46" s="1340"/>
      <c r="U46" s="1340"/>
      <c r="V46" s="1826"/>
    </row>
    <row r="47" spans="1:22" s="15" customFormat="1" ht="18" customHeight="1" thickBot="1">
      <c r="A47" s="1628"/>
      <c r="B47" s="1232"/>
      <c r="C47" s="1233"/>
      <c r="D47" s="414" t="s">
        <v>2</v>
      </c>
      <c r="E47" s="399">
        <f t="shared" si="0"/>
        <v>1297710</v>
      </c>
      <c r="F47" s="399">
        <v>305736</v>
      </c>
      <c r="G47" s="399">
        <v>40177</v>
      </c>
      <c r="H47" s="399">
        <v>53615</v>
      </c>
      <c r="I47" s="399">
        <v>6143</v>
      </c>
      <c r="J47" s="399">
        <v>2860</v>
      </c>
      <c r="K47" s="399">
        <v>61904</v>
      </c>
      <c r="L47" s="399">
        <v>64364</v>
      </c>
      <c r="M47" s="399">
        <v>295647</v>
      </c>
      <c r="N47" s="399">
        <v>386868</v>
      </c>
      <c r="O47" s="399">
        <v>50313</v>
      </c>
      <c r="P47" s="399">
        <v>11173</v>
      </c>
      <c r="Q47" s="399">
        <v>15549</v>
      </c>
      <c r="R47" s="399">
        <v>3361</v>
      </c>
      <c r="S47" s="318" t="s">
        <v>18</v>
      </c>
      <c r="T47" s="1341"/>
      <c r="U47" s="1341"/>
      <c r="V47" s="1826"/>
    </row>
    <row r="48" spans="1:22" s="15" customFormat="1" ht="18" customHeight="1">
      <c r="A48" s="1628"/>
      <c r="B48" s="1031" t="s">
        <v>398</v>
      </c>
      <c r="C48" s="1343"/>
      <c r="D48" s="71" t="s">
        <v>23</v>
      </c>
      <c r="E48" s="420">
        <f t="shared" si="0"/>
        <v>1458</v>
      </c>
      <c r="F48" s="420">
        <v>86</v>
      </c>
      <c r="G48" s="420">
        <v>4</v>
      </c>
      <c r="H48" s="420">
        <v>2</v>
      </c>
      <c r="I48" s="420">
        <v>3</v>
      </c>
      <c r="J48" s="420">
        <v>4</v>
      </c>
      <c r="K48" s="420">
        <v>5</v>
      </c>
      <c r="L48" s="420">
        <v>8</v>
      </c>
      <c r="M48" s="420">
        <v>194</v>
      </c>
      <c r="N48" s="420">
        <v>575</v>
      </c>
      <c r="O48" s="420">
        <v>112</v>
      </c>
      <c r="P48" s="420">
        <v>6</v>
      </c>
      <c r="Q48" s="420">
        <v>9</v>
      </c>
      <c r="R48" s="420">
        <v>450</v>
      </c>
      <c r="S48" s="421" t="s">
        <v>3</v>
      </c>
      <c r="T48" s="1877" t="s">
        <v>29</v>
      </c>
      <c r="U48" s="1877"/>
      <c r="V48" s="1826"/>
    </row>
    <row r="49" spans="1:22" s="15" customFormat="1" ht="18" customHeight="1">
      <c r="A49" s="1628"/>
      <c r="B49" s="1344"/>
      <c r="C49" s="1214"/>
      <c r="D49" s="406" t="s">
        <v>24</v>
      </c>
      <c r="E49" s="415">
        <f t="shared" si="0"/>
        <v>1455</v>
      </c>
      <c r="F49" s="415">
        <v>309</v>
      </c>
      <c r="G49" s="415">
        <v>77</v>
      </c>
      <c r="H49" s="415">
        <v>76</v>
      </c>
      <c r="I49" s="415">
        <v>8</v>
      </c>
      <c r="J49" s="415">
        <v>23</v>
      </c>
      <c r="K49" s="415">
        <v>52</v>
      </c>
      <c r="L49" s="415">
        <v>53</v>
      </c>
      <c r="M49" s="415">
        <v>177</v>
      </c>
      <c r="N49" s="415">
        <v>6</v>
      </c>
      <c r="O49" s="415">
        <v>71</v>
      </c>
      <c r="P49" s="415">
        <v>16</v>
      </c>
      <c r="Q49" s="415">
        <v>15</v>
      </c>
      <c r="R49" s="415">
        <v>572</v>
      </c>
      <c r="S49" s="422" t="s">
        <v>4</v>
      </c>
      <c r="T49" s="1878"/>
      <c r="U49" s="1878"/>
      <c r="V49" s="1826"/>
    </row>
    <row r="50" spans="1:22" s="15" customFormat="1" ht="18" customHeight="1" thickBot="1">
      <c r="A50" s="1629"/>
      <c r="B50" s="1035"/>
      <c r="C50" s="1345"/>
      <c r="D50" s="418" t="s">
        <v>2</v>
      </c>
      <c r="E50" s="419">
        <f t="shared" si="0"/>
        <v>2913</v>
      </c>
      <c r="F50" s="419">
        <v>395</v>
      </c>
      <c r="G50" s="419">
        <v>81</v>
      </c>
      <c r="H50" s="419">
        <v>78</v>
      </c>
      <c r="I50" s="419">
        <v>11</v>
      </c>
      <c r="J50" s="419">
        <v>27</v>
      </c>
      <c r="K50" s="419">
        <v>57</v>
      </c>
      <c r="L50" s="419">
        <v>61</v>
      </c>
      <c r="M50" s="419">
        <v>371</v>
      </c>
      <c r="N50" s="419">
        <v>581</v>
      </c>
      <c r="O50" s="419">
        <v>183</v>
      </c>
      <c r="P50" s="419">
        <v>22</v>
      </c>
      <c r="Q50" s="419">
        <v>24</v>
      </c>
      <c r="R50" s="419">
        <v>1022</v>
      </c>
      <c r="S50" s="423" t="s">
        <v>18</v>
      </c>
      <c r="T50" s="1879"/>
      <c r="U50" s="1879"/>
      <c r="V50" s="1827"/>
    </row>
    <row r="51" spans="1:22" s="15" customFormat="1" ht="18" customHeight="1">
      <c r="A51" s="1813" t="s">
        <v>38</v>
      </c>
      <c r="B51" s="1242" t="s">
        <v>400</v>
      </c>
      <c r="C51" s="1243"/>
      <c r="D51" s="380" t="s">
        <v>23</v>
      </c>
      <c r="E51" s="431">
        <f t="shared" si="0"/>
        <v>178827</v>
      </c>
      <c r="F51" s="431">
        <v>12053</v>
      </c>
      <c r="G51" s="431">
        <v>370</v>
      </c>
      <c r="H51" s="431">
        <v>1091</v>
      </c>
      <c r="I51" s="431">
        <v>1451</v>
      </c>
      <c r="J51" s="431">
        <v>155</v>
      </c>
      <c r="K51" s="431">
        <v>871</v>
      </c>
      <c r="L51" s="431">
        <v>2391</v>
      </c>
      <c r="M51" s="431">
        <v>38526</v>
      </c>
      <c r="N51" s="431">
        <v>104840</v>
      </c>
      <c r="O51" s="431">
        <v>13741</v>
      </c>
      <c r="P51" s="431">
        <v>520</v>
      </c>
      <c r="Q51" s="431">
        <v>2324</v>
      </c>
      <c r="R51" s="431">
        <v>494</v>
      </c>
      <c r="S51" s="382" t="s">
        <v>3</v>
      </c>
      <c r="T51" s="1816" t="s">
        <v>18</v>
      </c>
      <c r="U51" s="1817"/>
      <c r="V51" s="1352" t="s">
        <v>45</v>
      </c>
    </row>
    <row r="52" spans="1:22" s="15" customFormat="1" ht="18" customHeight="1">
      <c r="A52" s="1814"/>
      <c r="B52" s="1891"/>
      <c r="C52" s="1892"/>
      <c r="D52" s="432" t="s">
        <v>24</v>
      </c>
      <c r="E52" s="433">
        <f t="shared" si="0"/>
        <v>182021</v>
      </c>
      <c r="F52" s="433">
        <v>76899</v>
      </c>
      <c r="G52" s="433">
        <v>8159</v>
      </c>
      <c r="H52" s="433">
        <v>16199</v>
      </c>
      <c r="I52" s="433">
        <v>2070</v>
      </c>
      <c r="J52" s="433">
        <v>816</v>
      </c>
      <c r="K52" s="433">
        <v>11540</v>
      </c>
      <c r="L52" s="433">
        <v>9530</v>
      </c>
      <c r="M52" s="433">
        <v>36888</v>
      </c>
      <c r="N52" s="433">
        <v>388</v>
      </c>
      <c r="O52" s="433">
        <v>13534</v>
      </c>
      <c r="P52" s="433">
        <v>2162</v>
      </c>
      <c r="Q52" s="433">
        <v>3160</v>
      </c>
      <c r="R52" s="433">
        <v>676</v>
      </c>
      <c r="S52" s="434" t="s">
        <v>4</v>
      </c>
      <c r="T52" s="1496"/>
      <c r="U52" s="1497"/>
      <c r="V52" s="1353"/>
    </row>
    <row r="53" spans="1:22" s="15" customFormat="1" ht="18" customHeight="1">
      <c r="A53" s="1814"/>
      <c r="B53" s="1893"/>
      <c r="C53" s="1894"/>
      <c r="D53" s="432" t="s">
        <v>2</v>
      </c>
      <c r="E53" s="433">
        <f t="shared" si="0"/>
        <v>360848</v>
      </c>
      <c r="F53" s="433">
        <v>88952</v>
      </c>
      <c r="G53" s="433">
        <v>8529</v>
      </c>
      <c r="H53" s="433">
        <v>17290</v>
      </c>
      <c r="I53" s="433">
        <v>3521</v>
      </c>
      <c r="J53" s="433">
        <v>971</v>
      </c>
      <c r="K53" s="433">
        <v>12411</v>
      </c>
      <c r="L53" s="433">
        <v>11921</v>
      </c>
      <c r="M53" s="433">
        <v>75414</v>
      </c>
      <c r="N53" s="433">
        <v>105228</v>
      </c>
      <c r="O53" s="433">
        <v>27275</v>
      </c>
      <c r="P53" s="433">
        <v>2682</v>
      </c>
      <c r="Q53" s="433">
        <v>5484</v>
      </c>
      <c r="R53" s="433">
        <v>1170</v>
      </c>
      <c r="S53" s="434" t="s">
        <v>18</v>
      </c>
      <c r="T53" s="1496"/>
      <c r="U53" s="1497"/>
      <c r="V53" s="1353"/>
    </row>
    <row r="54" spans="1:22" s="15" customFormat="1" ht="18" customHeight="1">
      <c r="A54" s="1814"/>
      <c r="B54" s="1241" t="s">
        <v>22</v>
      </c>
      <c r="C54" s="1260" t="s">
        <v>385</v>
      </c>
      <c r="D54" s="406" t="s">
        <v>23</v>
      </c>
      <c r="E54" s="389">
        <f t="shared" si="0"/>
        <v>1214</v>
      </c>
      <c r="F54" s="389">
        <v>45</v>
      </c>
      <c r="G54" s="389">
        <v>0</v>
      </c>
      <c r="H54" s="389">
        <v>0</v>
      </c>
      <c r="I54" s="389">
        <v>2</v>
      </c>
      <c r="J54" s="389">
        <v>0</v>
      </c>
      <c r="K54" s="389">
        <v>1</v>
      </c>
      <c r="L54" s="389">
        <v>3</v>
      </c>
      <c r="M54" s="389">
        <v>45</v>
      </c>
      <c r="N54" s="389">
        <v>165</v>
      </c>
      <c r="O54" s="389">
        <v>889</v>
      </c>
      <c r="P54" s="389">
        <v>7</v>
      </c>
      <c r="Q54" s="389">
        <v>55</v>
      </c>
      <c r="R54" s="389">
        <v>2</v>
      </c>
      <c r="S54" s="403" t="s">
        <v>3</v>
      </c>
      <c r="T54" s="1381" t="s">
        <v>142</v>
      </c>
      <c r="U54" s="1241" t="s">
        <v>118</v>
      </c>
      <c r="V54" s="1353"/>
    </row>
    <row r="55" spans="1:22" s="15" customFormat="1" ht="18" customHeight="1">
      <c r="A55" s="1814"/>
      <c r="B55" s="969"/>
      <c r="C55" s="976"/>
      <c r="D55" s="406" t="s">
        <v>24</v>
      </c>
      <c r="E55" s="389">
        <f t="shared" si="0"/>
        <v>1277</v>
      </c>
      <c r="F55" s="389">
        <v>140</v>
      </c>
      <c r="G55" s="389">
        <v>8</v>
      </c>
      <c r="H55" s="389">
        <v>30</v>
      </c>
      <c r="I55" s="389">
        <v>4</v>
      </c>
      <c r="J55" s="389">
        <v>3</v>
      </c>
      <c r="K55" s="389">
        <v>21</v>
      </c>
      <c r="L55" s="389">
        <v>38</v>
      </c>
      <c r="M55" s="389">
        <v>55</v>
      </c>
      <c r="N55" s="389">
        <v>7</v>
      </c>
      <c r="O55" s="389">
        <v>887</v>
      </c>
      <c r="P55" s="389">
        <v>25</v>
      </c>
      <c r="Q55" s="389">
        <v>53</v>
      </c>
      <c r="R55" s="389">
        <v>6</v>
      </c>
      <c r="S55" s="407" t="s">
        <v>4</v>
      </c>
      <c r="T55" s="1382"/>
      <c r="U55" s="969"/>
      <c r="V55" s="1353"/>
    </row>
    <row r="56" spans="1:22" s="15" customFormat="1" ht="18" customHeight="1">
      <c r="A56" s="1814"/>
      <c r="B56" s="969"/>
      <c r="C56" s="963"/>
      <c r="D56" s="406" t="s">
        <v>2</v>
      </c>
      <c r="E56" s="389">
        <f t="shared" si="0"/>
        <v>2491</v>
      </c>
      <c r="F56" s="389">
        <v>185</v>
      </c>
      <c r="G56" s="389">
        <v>8</v>
      </c>
      <c r="H56" s="389">
        <v>30</v>
      </c>
      <c r="I56" s="389">
        <v>6</v>
      </c>
      <c r="J56" s="389">
        <v>3</v>
      </c>
      <c r="K56" s="389">
        <v>22</v>
      </c>
      <c r="L56" s="389">
        <v>41</v>
      </c>
      <c r="M56" s="389">
        <v>100</v>
      </c>
      <c r="N56" s="389">
        <v>172</v>
      </c>
      <c r="O56" s="389">
        <v>1776</v>
      </c>
      <c r="P56" s="389">
        <v>32</v>
      </c>
      <c r="Q56" s="389">
        <v>108</v>
      </c>
      <c r="R56" s="389">
        <v>8</v>
      </c>
      <c r="S56" s="407" t="s">
        <v>18</v>
      </c>
      <c r="T56" s="1383"/>
      <c r="U56" s="969"/>
      <c r="V56" s="1353"/>
    </row>
    <row r="57" spans="1:22" s="15" customFormat="1" ht="18" customHeight="1">
      <c r="A57" s="1814"/>
      <c r="B57" s="969"/>
      <c r="C57" s="1260" t="s">
        <v>386</v>
      </c>
      <c r="D57" s="406" t="s">
        <v>23</v>
      </c>
      <c r="E57" s="389">
        <f t="shared" si="0"/>
        <v>4485</v>
      </c>
      <c r="F57" s="389">
        <v>86</v>
      </c>
      <c r="G57" s="389">
        <v>8</v>
      </c>
      <c r="H57" s="389">
        <v>27</v>
      </c>
      <c r="I57" s="389">
        <v>17</v>
      </c>
      <c r="J57" s="389">
        <v>1</v>
      </c>
      <c r="K57" s="389">
        <v>6</v>
      </c>
      <c r="L57" s="389">
        <v>12</v>
      </c>
      <c r="M57" s="389">
        <v>166</v>
      </c>
      <c r="N57" s="389">
        <v>1221</v>
      </c>
      <c r="O57" s="389">
        <v>2782</v>
      </c>
      <c r="P57" s="389">
        <v>48</v>
      </c>
      <c r="Q57" s="389">
        <v>102</v>
      </c>
      <c r="R57" s="389">
        <v>9</v>
      </c>
      <c r="S57" s="403" t="s">
        <v>3</v>
      </c>
      <c r="T57" s="1381" t="s">
        <v>143</v>
      </c>
      <c r="U57" s="969"/>
      <c r="V57" s="1353"/>
    </row>
    <row r="58" spans="1:22" s="15" customFormat="1" ht="18" customHeight="1">
      <c r="A58" s="1814"/>
      <c r="B58" s="969"/>
      <c r="C58" s="976"/>
      <c r="D58" s="406" t="s">
        <v>24</v>
      </c>
      <c r="E58" s="389">
        <f t="shared" si="0"/>
        <v>4443</v>
      </c>
      <c r="F58" s="389">
        <v>787</v>
      </c>
      <c r="G58" s="389">
        <v>97</v>
      </c>
      <c r="H58" s="389">
        <v>248</v>
      </c>
      <c r="I58" s="389">
        <v>23</v>
      </c>
      <c r="J58" s="389">
        <v>19</v>
      </c>
      <c r="K58" s="389">
        <v>193</v>
      </c>
      <c r="L58" s="389">
        <v>138</v>
      </c>
      <c r="M58" s="389">
        <v>260</v>
      </c>
      <c r="N58" s="389">
        <v>9</v>
      </c>
      <c r="O58" s="389">
        <v>2402</v>
      </c>
      <c r="P58" s="389">
        <v>134</v>
      </c>
      <c r="Q58" s="389">
        <v>122</v>
      </c>
      <c r="R58" s="389">
        <v>11</v>
      </c>
      <c r="S58" s="407" t="s">
        <v>4</v>
      </c>
      <c r="T58" s="1382"/>
      <c r="U58" s="969"/>
      <c r="V58" s="1353"/>
    </row>
    <row r="59" spans="1:22" s="15" customFormat="1" ht="18" customHeight="1">
      <c r="A59" s="1814"/>
      <c r="B59" s="969"/>
      <c r="C59" s="963"/>
      <c r="D59" s="406" t="s">
        <v>2</v>
      </c>
      <c r="E59" s="389">
        <f t="shared" si="0"/>
        <v>8928</v>
      </c>
      <c r="F59" s="389">
        <v>873</v>
      </c>
      <c r="G59" s="389">
        <v>105</v>
      </c>
      <c r="H59" s="389">
        <v>275</v>
      </c>
      <c r="I59" s="389">
        <v>40</v>
      </c>
      <c r="J59" s="389">
        <v>20</v>
      </c>
      <c r="K59" s="389">
        <v>199</v>
      </c>
      <c r="L59" s="389">
        <v>150</v>
      </c>
      <c r="M59" s="389">
        <v>426</v>
      </c>
      <c r="N59" s="389">
        <v>1230</v>
      </c>
      <c r="O59" s="389">
        <v>5184</v>
      </c>
      <c r="P59" s="389">
        <v>182</v>
      </c>
      <c r="Q59" s="389">
        <v>224</v>
      </c>
      <c r="R59" s="389">
        <v>20</v>
      </c>
      <c r="S59" s="407" t="s">
        <v>18</v>
      </c>
      <c r="T59" s="1384"/>
      <c r="U59" s="969"/>
      <c r="V59" s="1353"/>
    </row>
    <row r="60" spans="1:22" s="15" customFormat="1" ht="18" customHeight="1">
      <c r="A60" s="1814"/>
      <c r="B60" s="969"/>
      <c r="C60" s="1241" t="s">
        <v>387</v>
      </c>
      <c r="D60" s="408" t="s">
        <v>23</v>
      </c>
      <c r="E60" s="393">
        <f t="shared" si="0"/>
        <v>5699</v>
      </c>
      <c r="F60" s="393">
        <v>131</v>
      </c>
      <c r="G60" s="393">
        <v>8</v>
      </c>
      <c r="H60" s="393">
        <v>27</v>
      </c>
      <c r="I60" s="393">
        <v>19</v>
      </c>
      <c r="J60" s="393">
        <v>1</v>
      </c>
      <c r="K60" s="393">
        <v>7</v>
      </c>
      <c r="L60" s="393">
        <v>15</v>
      </c>
      <c r="M60" s="393">
        <v>211</v>
      </c>
      <c r="N60" s="393">
        <v>1386</v>
      </c>
      <c r="O60" s="393">
        <v>3671</v>
      </c>
      <c r="P60" s="393">
        <v>55</v>
      </c>
      <c r="Q60" s="393">
        <v>157</v>
      </c>
      <c r="R60" s="393">
        <v>11</v>
      </c>
      <c r="S60" s="409" t="s">
        <v>3</v>
      </c>
      <c r="T60" s="1241" t="s">
        <v>225</v>
      </c>
      <c r="U60" s="969"/>
      <c r="V60" s="1353"/>
    </row>
    <row r="61" spans="1:22" s="15" customFormat="1" ht="18" customHeight="1">
      <c r="A61" s="1814"/>
      <c r="B61" s="969"/>
      <c r="C61" s="969"/>
      <c r="D61" s="408" t="s">
        <v>24</v>
      </c>
      <c r="E61" s="393">
        <f t="shared" si="0"/>
        <v>5720</v>
      </c>
      <c r="F61" s="393">
        <v>927</v>
      </c>
      <c r="G61" s="393">
        <v>105</v>
      </c>
      <c r="H61" s="393">
        <v>278</v>
      </c>
      <c r="I61" s="393">
        <v>27</v>
      </c>
      <c r="J61" s="393">
        <v>22</v>
      </c>
      <c r="K61" s="393">
        <v>214</v>
      </c>
      <c r="L61" s="393">
        <v>176</v>
      </c>
      <c r="M61" s="393">
        <v>315</v>
      </c>
      <c r="N61" s="393">
        <v>16</v>
      </c>
      <c r="O61" s="393">
        <v>3289</v>
      </c>
      <c r="P61" s="393">
        <v>159</v>
      </c>
      <c r="Q61" s="393">
        <v>175</v>
      </c>
      <c r="R61" s="393">
        <v>17</v>
      </c>
      <c r="S61" s="410" t="s">
        <v>4</v>
      </c>
      <c r="T61" s="969"/>
      <c r="U61" s="969"/>
      <c r="V61" s="1353"/>
    </row>
    <row r="62" spans="1:22" s="15" customFormat="1" ht="18" customHeight="1">
      <c r="A62" s="1814"/>
      <c r="B62" s="960"/>
      <c r="C62" s="960"/>
      <c r="D62" s="408" t="s">
        <v>2</v>
      </c>
      <c r="E62" s="393">
        <f t="shared" si="0"/>
        <v>11419</v>
      </c>
      <c r="F62" s="393">
        <v>1058</v>
      </c>
      <c r="G62" s="393">
        <v>113</v>
      </c>
      <c r="H62" s="393">
        <v>305</v>
      </c>
      <c r="I62" s="393">
        <v>46</v>
      </c>
      <c r="J62" s="393">
        <v>23</v>
      </c>
      <c r="K62" s="393">
        <v>221</v>
      </c>
      <c r="L62" s="393">
        <v>191</v>
      </c>
      <c r="M62" s="393">
        <v>526</v>
      </c>
      <c r="N62" s="393">
        <v>1402</v>
      </c>
      <c r="O62" s="393">
        <v>6960</v>
      </c>
      <c r="P62" s="393">
        <v>214</v>
      </c>
      <c r="Q62" s="393">
        <v>332</v>
      </c>
      <c r="R62" s="393">
        <v>28</v>
      </c>
      <c r="S62" s="410" t="s">
        <v>18</v>
      </c>
      <c r="T62" s="960"/>
      <c r="U62" s="960"/>
      <c r="V62" s="1353"/>
    </row>
    <row r="63" spans="1:22" s="15" customFormat="1" ht="18" customHeight="1">
      <c r="A63" s="1814"/>
      <c r="B63" s="1234" t="s">
        <v>388</v>
      </c>
      <c r="C63" s="1235"/>
      <c r="D63" s="406" t="s">
        <v>23</v>
      </c>
      <c r="E63" s="389">
        <f t="shared" si="0"/>
        <v>7999</v>
      </c>
      <c r="F63" s="389">
        <v>248</v>
      </c>
      <c r="G63" s="389">
        <v>18</v>
      </c>
      <c r="H63" s="389">
        <v>64</v>
      </c>
      <c r="I63" s="389">
        <v>54</v>
      </c>
      <c r="J63" s="389">
        <v>3</v>
      </c>
      <c r="K63" s="389">
        <v>30</v>
      </c>
      <c r="L63" s="389">
        <v>39</v>
      </c>
      <c r="M63" s="389">
        <v>510</v>
      </c>
      <c r="N63" s="389">
        <v>3796</v>
      </c>
      <c r="O63" s="389">
        <v>3044</v>
      </c>
      <c r="P63" s="389">
        <v>72</v>
      </c>
      <c r="Q63" s="389">
        <v>108</v>
      </c>
      <c r="R63" s="389">
        <v>13</v>
      </c>
      <c r="S63" s="403" t="s">
        <v>3</v>
      </c>
      <c r="T63" s="1648" t="s">
        <v>123</v>
      </c>
      <c r="U63" s="1714"/>
      <c r="V63" s="1353"/>
    </row>
    <row r="64" spans="1:22" s="15" customFormat="1" ht="18" customHeight="1">
      <c r="A64" s="1814"/>
      <c r="B64" s="1234"/>
      <c r="C64" s="1235"/>
      <c r="D64" s="406" t="s">
        <v>24</v>
      </c>
      <c r="E64" s="389">
        <f t="shared" si="0"/>
        <v>7717</v>
      </c>
      <c r="F64" s="389">
        <v>2148</v>
      </c>
      <c r="G64" s="389">
        <v>300</v>
      </c>
      <c r="H64" s="389">
        <v>720</v>
      </c>
      <c r="I64" s="389">
        <v>66</v>
      </c>
      <c r="J64" s="389">
        <v>17</v>
      </c>
      <c r="K64" s="389">
        <v>530</v>
      </c>
      <c r="L64" s="389">
        <v>287</v>
      </c>
      <c r="M64" s="389">
        <v>556</v>
      </c>
      <c r="N64" s="389">
        <v>17</v>
      </c>
      <c r="O64" s="389">
        <v>2640</v>
      </c>
      <c r="P64" s="389">
        <v>281</v>
      </c>
      <c r="Q64" s="389">
        <v>132</v>
      </c>
      <c r="R64" s="389">
        <v>23</v>
      </c>
      <c r="S64" s="407" t="s">
        <v>4</v>
      </c>
      <c r="T64" s="1234"/>
      <c r="U64" s="1235"/>
      <c r="V64" s="1353"/>
    </row>
    <row r="65" spans="1:28" s="15" customFormat="1" ht="18" customHeight="1">
      <c r="A65" s="1814"/>
      <c r="B65" s="1236"/>
      <c r="C65" s="1237"/>
      <c r="D65" s="406" t="s">
        <v>2</v>
      </c>
      <c r="E65" s="389">
        <f t="shared" si="0"/>
        <v>15716</v>
      </c>
      <c r="F65" s="389">
        <v>2396</v>
      </c>
      <c r="G65" s="389">
        <v>318</v>
      </c>
      <c r="H65" s="389">
        <v>784</v>
      </c>
      <c r="I65" s="389">
        <v>120</v>
      </c>
      <c r="J65" s="389">
        <v>20</v>
      </c>
      <c r="K65" s="389">
        <v>560</v>
      </c>
      <c r="L65" s="389">
        <v>326</v>
      </c>
      <c r="M65" s="389">
        <v>1066</v>
      </c>
      <c r="N65" s="389">
        <v>3813</v>
      </c>
      <c r="O65" s="389">
        <v>5684</v>
      </c>
      <c r="P65" s="389">
        <v>353</v>
      </c>
      <c r="Q65" s="389">
        <v>240</v>
      </c>
      <c r="R65" s="389">
        <v>36</v>
      </c>
      <c r="S65" s="407" t="s">
        <v>18</v>
      </c>
      <c r="T65" s="1236"/>
      <c r="U65" s="1237"/>
      <c r="V65" s="1353"/>
    </row>
    <row r="66" spans="1:28" s="15" customFormat="1" ht="18" customHeight="1">
      <c r="A66" s="1814"/>
      <c r="B66" s="1231" t="s">
        <v>389</v>
      </c>
      <c r="C66" s="992"/>
      <c r="D66" s="411" t="s">
        <v>23</v>
      </c>
      <c r="E66" s="396">
        <f t="shared" si="0"/>
        <v>164662</v>
      </c>
      <c r="F66" s="396">
        <v>11655</v>
      </c>
      <c r="G66" s="396">
        <v>343</v>
      </c>
      <c r="H66" s="396">
        <v>997</v>
      </c>
      <c r="I66" s="396">
        <v>1374</v>
      </c>
      <c r="J66" s="396">
        <v>150</v>
      </c>
      <c r="K66" s="396">
        <v>833</v>
      </c>
      <c r="L66" s="396">
        <v>2331</v>
      </c>
      <c r="M66" s="396">
        <v>37740</v>
      </c>
      <c r="N66" s="396">
        <v>99460</v>
      </c>
      <c r="O66" s="396">
        <v>6980</v>
      </c>
      <c r="P66" s="396">
        <v>393</v>
      </c>
      <c r="Q66" s="396">
        <v>2055</v>
      </c>
      <c r="R66" s="396">
        <v>351</v>
      </c>
      <c r="S66" s="412" t="s">
        <v>3</v>
      </c>
      <c r="T66" s="1339" t="s">
        <v>379</v>
      </c>
      <c r="U66" s="1340"/>
      <c r="V66" s="1353"/>
    </row>
    <row r="67" spans="1:28" s="15" customFormat="1" ht="18" customHeight="1">
      <c r="A67" s="1814"/>
      <c r="B67" s="1232"/>
      <c r="C67" s="1233"/>
      <c r="D67" s="411" t="s">
        <v>24</v>
      </c>
      <c r="E67" s="396">
        <f t="shared" si="0"/>
        <v>168191</v>
      </c>
      <c r="F67" s="396">
        <v>73711</v>
      </c>
      <c r="G67" s="396">
        <v>7735</v>
      </c>
      <c r="H67" s="396">
        <v>15173</v>
      </c>
      <c r="I67" s="396">
        <v>1972</v>
      </c>
      <c r="J67" s="396">
        <v>774</v>
      </c>
      <c r="K67" s="396">
        <v>10783</v>
      </c>
      <c r="L67" s="396">
        <v>9059</v>
      </c>
      <c r="M67" s="396">
        <v>35949</v>
      </c>
      <c r="N67" s="396">
        <v>353</v>
      </c>
      <c r="O67" s="396">
        <v>7576</v>
      </c>
      <c r="P67" s="396">
        <v>1718</v>
      </c>
      <c r="Q67" s="396">
        <v>2848</v>
      </c>
      <c r="R67" s="396">
        <v>540</v>
      </c>
      <c r="S67" s="413" t="s">
        <v>4</v>
      </c>
      <c r="T67" s="1340"/>
      <c r="U67" s="1340"/>
      <c r="V67" s="1353"/>
    </row>
    <row r="68" spans="1:28" s="15" customFormat="1" ht="18" customHeight="1" thickBot="1">
      <c r="A68" s="1814"/>
      <c r="B68" s="1232"/>
      <c r="C68" s="1233"/>
      <c r="D68" s="414" t="s">
        <v>2</v>
      </c>
      <c r="E68" s="399">
        <f t="shared" si="0"/>
        <v>332853</v>
      </c>
      <c r="F68" s="399">
        <v>85366</v>
      </c>
      <c r="G68" s="399">
        <v>8078</v>
      </c>
      <c r="H68" s="399">
        <v>16170</v>
      </c>
      <c r="I68" s="399">
        <v>3346</v>
      </c>
      <c r="J68" s="399">
        <v>924</v>
      </c>
      <c r="K68" s="399">
        <v>11616</v>
      </c>
      <c r="L68" s="399">
        <v>11390</v>
      </c>
      <c r="M68" s="399">
        <v>73689</v>
      </c>
      <c r="N68" s="399">
        <v>99813</v>
      </c>
      <c r="O68" s="399">
        <v>14556</v>
      </c>
      <c r="P68" s="399">
        <v>2111</v>
      </c>
      <c r="Q68" s="399">
        <v>4903</v>
      </c>
      <c r="R68" s="399">
        <v>891</v>
      </c>
      <c r="S68" s="318" t="s">
        <v>18</v>
      </c>
      <c r="T68" s="1341"/>
      <c r="U68" s="1341"/>
      <c r="V68" s="1353"/>
    </row>
    <row r="69" spans="1:28" s="15" customFormat="1" ht="18" customHeight="1">
      <c r="A69" s="1814"/>
      <c r="B69" s="1031" t="s">
        <v>398</v>
      </c>
      <c r="C69" s="1343"/>
      <c r="D69" s="71" t="s">
        <v>23</v>
      </c>
      <c r="E69" s="420">
        <f t="shared" si="0"/>
        <v>467</v>
      </c>
      <c r="F69" s="420">
        <v>19</v>
      </c>
      <c r="G69" s="420">
        <v>1</v>
      </c>
      <c r="H69" s="420">
        <v>3</v>
      </c>
      <c r="I69" s="420">
        <v>4</v>
      </c>
      <c r="J69" s="420">
        <v>1</v>
      </c>
      <c r="K69" s="420">
        <v>1</v>
      </c>
      <c r="L69" s="420">
        <v>6</v>
      </c>
      <c r="M69" s="420">
        <v>65</v>
      </c>
      <c r="N69" s="420">
        <v>198</v>
      </c>
      <c r="O69" s="420">
        <v>46</v>
      </c>
      <c r="P69" s="420">
        <v>0</v>
      </c>
      <c r="Q69" s="420">
        <v>4</v>
      </c>
      <c r="R69" s="420">
        <v>119</v>
      </c>
      <c r="S69" s="421" t="s">
        <v>3</v>
      </c>
      <c r="T69" s="1877" t="s">
        <v>29</v>
      </c>
      <c r="U69" s="1877"/>
      <c r="V69" s="1353"/>
    </row>
    <row r="70" spans="1:28" s="15" customFormat="1" ht="18" customHeight="1">
      <c r="A70" s="1814"/>
      <c r="B70" s="1344"/>
      <c r="C70" s="1214"/>
      <c r="D70" s="406" t="s">
        <v>24</v>
      </c>
      <c r="E70" s="415">
        <f t="shared" si="0"/>
        <v>393</v>
      </c>
      <c r="F70" s="415">
        <v>113</v>
      </c>
      <c r="G70" s="415">
        <v>19</v>
      </c>
      <c r="H70" s="415">
        <v>28</v>
      </c>
      <c r="I70" s="415">
        <v>5</v>
      </c>
      <c r="J70" s="415">
        <v>3</v>
      </c>
      <c r="K70" s="415">
        <v>13</v>
      </c>
      <c r="L70" s="415">
        <v>8</v>
      </c>
      <c r="M70" s="415">
        <v>68</v>
      </c>
      <c r="N70" s="415">
        <v>2</v>
      </c>
      <c r="O70" s="415">
        <v>29</v>
      </c>
      <c r="P70" s="415">
        <v>4</v>
      </c>
      <c r="Q70" s="415">
        <v>5</v>
      </c>
      <c r="R70" s="415">
        <v>96</v>
      </c>
      <c r="S70" s="422" t="s">
        <v>4</v>
      </c>
      <c r="T70" s="1878"/>
      <c r="U70" s="1878"/>
      <c r="V70" s="1353"/>
    </row>
    <row r="71" spans="1:28" s="15" customFormat="1" ht="18" customHeight="1" thickBot="1">
      <c r="A71" s="1815"/>
      <c r="B71" s="1035"/>
      <c r="C71" s="1345"/>
      <c r="D71" s="418" t="s">
        <v>2</v>
      </c>
      <c r="E71" s="419">
        <f t="shared" si="0"/>
        <v>860</v>
      </c>
      <c r="F71" s="419">
        <v>132</v>
      </c>
      <c r="G71" s="419">
        <v>20</v>
      </c>
      <c r="H71" s="419">
        <v>31</v>
      </c>
      <c r="I71" s="419">
        <v>9</v>
      </c>
      <c r="J71" s="419">
        <v>4</v>
      </c>
      <c r="K71" s="419">
        <v>14</v>
      </c>
      <c r="L71" s="419">
        <v>14</v>
      </c>
      <c r="M71" s="419">
        <v>133</v>
      </c>
      <c r="N71" s="419">
        <v>200</v>
      </c>
      <c r="O71" s="419">
        <v>75</v>
      </c>
      <c r="P71" s="419">
        <v>4</v>
      </c>
      <c r="Q71" s="419">
        <v>9</v>
      </c>
      <c r="R71" s="419">
        <v>215</v>
      </c>
      <c r="S71" s="423" t="s">
        <v>18</v>
      </c>
      <c r="T71" s="1879"/>
      <c r="U71" s="1879"/>
      <c r="V71" s="1354"/>
    </row>
    <row r="72" spans="1:28" s="15" customFormat="1" ht="18" customHeight="1">
      <c r="A72" s="1595" t="s">
        <v>333</v>
      </c>
      <c r="B72" s="1516" t="s">
        <v>401</v>
      </c>
      <c r="C72" s="1249"/>
      <c r="D72" s="383" t="s">
        <v>23</v>
      </c>
      <c r="E72" s="427">
        <f t="shared" si="0"/>
        <v>97080</v>
      </c>
      <c r="F72" s="427">
        <v>7824</v>
      </c>
      <c r="G72" s="427">
        <v>131</v>
      </c>
      <c r="H72" s="427">
        <v>326</v>
      </c>
      <c r="I72" s="427">
        <v>84</v>
      </c>
      <c r="J72" s="427">
        <v>57</v>
      </c>
      <c r="K72" s="427">
        <v>697</v>
      </c>
      <c r="L72" s="427">
        <v>1930</v>
      </c>
      <c r="M72" s="427">
        <v>22098</v>
      </c>
      <c r="N72" s="427">
        <v>54667</v>
      </c>
      <c r="O72" s="427">
        <v>8188</v>
      </c>
      <c r="P72" s="427">
        <v>168</v>
      </c>
      <c r="Q72" s="427">
        <v>737</v>
      </c>
      <c r="R72" s="427">
        <v>173</v>
      </c>
      <c r="S72" s="385" t="s">
        <v>3</v>
      </c>
      <c r="T72" s="1521" t="s">
        <v>18</v>
      </c>
      <c r="U72" s="1522"/>
      <c r="V72" s="1828" t="s">
        <v>334</v>
      </c>
      <c r="W72" s="1005"/>
      <c r="X72" s="1005"/>
      <c r="Y72" s="1005"/>
      <c r="Z72" s="1005"/>
      <c r="AA72" s="1005"/>
      <c r="AB72" s="1005"/>
    </row>
    <row r="73" spans="1:28" s="15" customFormat="1" ht="18" customHeight="1">
      <c r="A73" s="1596"/>
      <c r="B73" s="1517"/>
      <c r="C73" s="1251"/>
      <c r="D73" s="428" t="s">
        <v>24</v>
      </c>
      <c r="E73" s="429">
        <f t="shared" si="0"/>
        <v>94941</v>
      </c>
      <c r="F73" s="429">
        <v>36655</v>
      </c>
      <c r="G73" s="429">
        <v>2455</v>
      </c>
      <c r="H73" s="429">
        <v>5166</v>
      </c>
      <c r="I73" s="429">
        <v>390</v>
      </c>
      <c r="J73" s="429">
        <v>232</v>
      </c>
      <c r="K73" s="429">
        <v>9933</v>
      </c>
      <c r="L73" s="429">
        <v>8057</v>
      </c>
      <c r="M73" s="429">
        <v>20637</v>
      </c>
      <c r="N73" s="429">
        <v>187</v>
      </c>
      <c r="O73" s="429">
        <v>7800</v>
      </c>
      <c r="P73" s="429">
        <v>903</v>
      </c>
      <c r="Q73" s="429">
        <v>2088</v>
      </c>
      <c r="R73" s="429">
        <v>438</v>
      </c>
      <c r="S73" s="430" t="s">
        <v>4</v>
      </c>
      <c r="T73" s="1523"/>
      <c r="U73" s="1524"/>
      <c r="V73" s="1829"/>
      <c r="W73" s="1005"/>
      <c r="X73" s="1005"/>
      <c r="Y73" s="1005"/>
      <c r="Z73" s="1005"/>
      <c r="AA73" s="1005"/>
      <c r="AB73" s="1005"/>
    </row>
    <row r="74" spans="1:28" s="15" customFormat="1" ht="18" customHeight="1">
      <c r="A74" s="1596"/>
      <c r="B74" s="1519"/>
      <c r="C74" s="1253"/>
      <c r="D74" s="428" t="s">
        <v>2</v>
      </c>
      <c r="E74" s="429">
        <f t="shared" si="0"/>
        <v>192021</v>
      </c>
      <c r="F74" s="429">
        <v>44479</v>
      </c>
      <c r="G74" s="429">
        <v>2586</v>
      </c>
      <c r="H74" s="429">
        <v>5492</v>
      </c>
      <c r="I74" s="429">
        <v>474</v>
      </c>
      <c r="J74" s="429">
        <v>289</v>
      </c>
      <c r="K74" s="429">
        <v>10630</v>
      </c>
      <c r="L74" s="429">
        <v>9987</v>
      </c>
      <c r="M74" s="429">
        <v>42735</v>
      </c>
      <c r="N74" s="429">
        <v>54854</v>
      </c>
      <c r="O74" s="429">
        <v>15988</v>
      </c>
      <c r="P74" s="429">
        <v>1071</v>
      </c>
      <c r="Q74" s="429">
        <v>2825</v>
      </c>
      <c r="R74" s="429">
        <v>611</v>
      </c>
      <c r="S74" s="430" t="s">
        <v>18</v>
      </c>
      <c r="T74" s="1523"/>
      <c r="U74" s="1524"/>
      <c r="V74" s="1829"/>
      <c r="W74" s="1005"/>
      <c r="X74" s="1005"/>
      <c r="Y74" s="1005"/>
      <c r="Z74" s="1005"/>
      <c r="AA74" s="1005"/>
      <c r="AB74" s="1005"/>
    </row>
    <row r="75" spans="1:28" s="15" customFormat="1" ht="18" customHeight="1">
      <c r="A75" s="1596"/>
      <c r="B75" s="1507" t="s">
        <v>22</v>
      </c>
      <c r="C75" s="1260" t="s">
        <v>385</v>
      </c>
      <c r="D75" s="406" t="s">
        <v>23</v>
      </c>
      <c r="E75" s="389">
        <f t="shared" ref="E75:E92" si="1">F75+G75+H75+I75+J75+K75+L75+M75+N75+O75+P75+Q75+R75</f>
        <v>864</v>
      </c>
      <c r="F75" s="389">
        <v>16</v>
      </c>
      <c r="G75" s="389">
        <v>0</v>
      </c>
      <c r="H75" s="389">
        <v>4</v>
      </c>
      <c r="I75" s="389">
        <v>0</v>
      </c>
      <c r="J75" s="389">
        <v>0</v>
      </c>
      <c r="K75" s="389">
        <v>2</v>
      </c>
      <c r="L75" s="389">
        <v>5</v>
      </c>
      <c r="M75" s="389">
        <v>29</v>
      </c>
      <c r="N75" s="389">
        <v>126</v>
      </c>
      <c r="O75" s="389">
        <v>655</v>
      </c>
      <c r="P75" s="389">
        <v>4</v>
      </c>
      <c r="Q75" s="389">
        <v>23</v>
      </c>
      <c r="R75" s="389">
        <v>0</v>
      </c>
      <c r="S75" s="403" t="s">
        <v>3</v>
      </c>
      <c r="T75" s="1381" t="s">
        <v>142</v>
      </c>
      <c r="U75" s="1241" t="s">
        <v>118</v>
      </c>
      <c r="V75" s="1829"/>
      <c r="W75" s="190"/>
      <c r="X75" s="190"/>
      <c r="Y75" s="190"/>
      <c r="Z75" s="190"/>
      <c r="AA75" s="190"/>
      <c r="AB75" s="190"/>
    </row>
    <row r="76" spans="1:28" s="15" customFormat="1" ht="18" customHeight="1">
      <c r="A76" s="1596"/>
      <c r="B76" s="1508"/>
      <c r="C76" s="976"/>
      <c r="D76" s="406" t="s">
        <v>24</v>
      </c>
      <c r="E76" s="389">
        <f t="shared" si="1"/>
        <v>874</v>
      </c>
      <c r="F76" s="389">
        <v>74</v>
      </c>
      <c r="G76" s="389">
        <v>10</v>
      </c>
      <c r="H76" s="389">
        <v>12</v>
      </c>
      <c r="I76" s="389">
        <v>0</v>
      </c>
      <c r="J76" s="389">
        <v>1</v>
      </c>
      <c r="K76" s="389">
        <v>31</v>
      </c>
      <c r="L76" s="389">
        <v>37</v>
      </c>
      <c r="M76" s="389">
        <v>29</v>
      </c>
      <c r="N76" s="389">
        <v>1</v>
      </c>
      <c r="O76" s="389">
        <v>620</v>
      </c>
      <c r="P76" s="389">
        <v>16</v>
      </c>
      <c r="Q76" s="389">
        <v>40</v>
      </c>
      <c r="R76" s="389">
        <v>3</v>
      </c>
      <c r="S76" s="407" t="s">
        <v>4</v>
      </c>
      <c r="T76" s="1382"/>
      <c r="U76" s="969"/>
      <c r="V76" s="1829"/>
      <c r="W76" s="190"/>
      <c r="X76" s="190"/>
      <c r="Y76" s="190"/>
      <c r="Z76" s="190"/>
      <c r="AA76" s="190"/>
      <c r="AB76" s="190"/>
    </row>
    <row r="77" spans="1:28" s="15" customFormat="1" ht="18" customHeight="1">
      <c r="A77" s="1596"/>
      <c r="B77" s="1508"/>
      <c r="C77" s="963"/>
      <c r="D77" s="406" t="s">
        <v>2</v>
      </c>
      <c r="E77" s="389">
        <f t="shared" si="1"/>
        <v>1738</v>
      </c>
      <c r="F77" s="389">
        <v>90</v>
      </c>
      <c r="G77" s="389">
        <v>10</v>
      </c>
      <c r="H77" s="389">
        <v>16</v>
      </c>
      <c r="I77" s="389">
        <v>0</v>
      </c>
      <c r="J77" s="389">
        <v>1</v>
      </c>
      <c r="K77" s="389">
        <v>33</v>
      </c>
      <c r="L77" s="389">
        <v>42</v>
      </c>
      <c r="M77" s="389">
        <v>58</v>
      </c>
      <c r="N77" s="389">
        <v>127</v>
      </c>
      <c r="O77" s="389">
        <v>1275</v>
      </c>
      <c r="P77" s="389">
        <v>20</v>
      </c>
      <c r="Q77" s="389">
        <v>63</v>
      </c>
      <c r="R77" s="389">
        <v>3</v>
      </c>
      <c r="S77" s="407" t="s">
        <v>18</v>
      </c>
      <c r="T77" s="1383"/>
      <c r="U77" s="969"/>
      <c r="V77" s="1829"/>
      <c r="W77" s="190"/>
      <c r="X77" s="190"/>
      <c r="Y77" s="190"/>
      <c r="Z77" s="190"/>
      <c r="AA77" s="190"/>
      <c r="AB77" s="190"/>
    </row>
    <row r="78" spans="1:28" s="15" customFormat="1" ht="18" customHeight="1">
      <c r="A78" s="1596"/>
      <c r="B78" s="1508"/>
      <c r="C78" s="1260" t="s">
        <v>386</v>
      </c>
      <c r="D78" s="406" t="s">
        <v>23</v>
      </c>
      <c r="E78" s="389">
        <f t="shared" si="1"/>
        <v>2783</v>
      </c>
      <c r="F78" s="389">
        <v>45</v>
      </c>
      <c r="G78" s="389">
        <v>1</v>
      </c>
      <c r="H78" s="389">
        <v>9</v>
      </c>
      <c r="I78" s="389">
        <v>6</v>
      </c>
      <c r="J78" s="389">
        <v>0</v>
      </c>
      <c r="K78" s="389">
        <v>13</v>
      </c>
      <c r="L78" s="389">
        <v>17</v>
      </c>
      <c r="M78" s="389">
        <v>110</v>
      </c>
      <c r="N78" s="389">
        <v>776</v>
      </c>
      <c r="O78" s="389">
        <v>1761</v>
      </c>
      <c r="P78" s="389">
        <v>11</v>
      </c>
      <c r="Q78" s="389">
        <v>32</v>
      </c>
      <c r="R78" s="389">
        <v>2</v>
      </c>
      <c r="S78" s="403" t="s">
        <v>3</v>
      </c>
      <c r="T78" s="1381" t="s">
        <v>143</v>
      </c>
      <c r="U78" s="969"/>
      <c r="V78" s="1829"/>
      <c r="W78" s="190"/>
      <c r="X78" s="190"/>
      <c r="Y78" s="190"/>
      <c r="Z78" s="190"/>
      <c r="AA78" s="190"/>
      <c r="AB78" s="190"/>
    </row>
    <row r="79" spans="1:28" s="15" customFormat="1" ht="18" customHeight="1">
      <c r="A79" s="1596"/>
      <c r="B79" s="1508"/>
      <c r="C79" s="976"/>
      <c r="D79" s="406" t="s">
        <v>24</v>
      </c>
      <c r="E79" s="389">
        <f t="shared" si="1"/>
        <v>2959</v>
      </c>
      <c r="F79" s="389">
        <v>482</v>
      </c>
      <c r="G79" s="389">
        <v>50</v>
      </c>
      <c r="H79" s="389">
        <v>129</v>
      </c>
      <c r="I79" s="389">
        <v>7</v>
      </c>
      <c r="J79" s="389">
        <v>4</v>
      </c>
      <c r="K79" s="389">
        <v>223</v>
      </c>
      <c r="L79" s="389">
        <v>147</v>
      </c>
      <c r="M79" s="389">
        <v>214</v>
      </c>
      <c r="N79" s="389">
        <v>7</v>
      </c>
      <c r="O79" s="389">
        <v>1525</v>
      </c>
      <c r="P79" s="389">
        <v>66</v>
      </c>
      <c r="Q79" s="389">
        <v>93</v>
      </c>
      <c r="R79" s="389">
        <v>12</v>
      </c>
      <c r="S79" s="407" t="s">
        <v>4</v>
      </c>
      <c r="T79" s="1382"/>
      <c r="U79" s="969"/>
      <c r="V79" s="1829"/>
      <c r="W79" s="190"/>
      <c r="X79" s="190"/>
      <c r="Y79" s="190"/>
      <c r="Z79" s="190"/>
      <c r="AA79" s="190"/>
      <c r="AB79" s="190"/>
    </row>
    <row r="80" spans="1:28" s="15" customFormat="1" ht="18" customHeight="1">
      <c r="A80" s="1596"/>
      <c r="B80" s="1508"/>
      <c r="C80" s="963"/>
      <c r="D80" s="406" t="s">
        <v>2</v>
      </c>
      <c r="E80" s="389">
        <f t="shared" si="1"/>
        <v>5742</v>
      </c>
      <c r="F80" s="389">
        <v>527</v>
      </c>
      <c r="G80" s="389">
        <v>51</v>
      </c>
      <c r="H80" s="389">
        <v>138</v>
      </c>
      <c r="I80" s="389">
        <v>13</v>
      </c>
      <c r="J80" s="389">
        <v>4</v>
      </c>
      <c r="K80" s="389">
        <v>236</v>
      </c>
      <c r="L80" s="389">
        <v>164</v>
      </c>
      <c r="M80" s="389">
        <v>324</v>
      </c>
      <c r="N80" s="389">
        <v>783</v>
      </c>
      <c r="O80" s="389">
        <v>3286</v>
      </c>
      <c r="P80" s="389">
        <v>77</v>
      </c>
      <c r="Q80" s="389">
        <v>125</v>
      </c>
      <c r="R80" s="389">
        <v>14</v>
      </c>
      <c r="S80" s="407" t="s">
        <v>18</v>
      </c>
      <c r="T80" s="1384"/>
      <c r="U80" s="969"/>
      <c r="V80" s="1829"/>
    </row>
    <row r="81" spans="1:22" s="15" customFormat="1" ht="18" customHeight="1">
      <c r="A81" s="1596"/>
      <c r="B81" s="1508"/>
      <c r="C81" s="1241" t="s">
        <v>387</v>
      </c>
      <c r="D81" s="408" t="s">
        <v>23</v>
      </c>
      <c r="E81" s="393">
        <f t="shared" si="1"/>
        <v>3647</v>
      </c>
      <c r="F81" s="393">
        <v>61</v>
      </c>
      <c r="G81" s="393">
        <v>1</v>
      </c>
      <c r="H81" s="393">
        <v>13</v>
      </c>
      <c r="I81" s="393">
        <v>6</v>
      </c>
      <c r="J81" s="393">
        <v>0</v>
      </c>
      <c r="K81" s="393">
        <v>15</v>
      </c>
      <c r="L81" s="393">
        <v>22</v>
      </c>
      <c r="M81" s="393">
        <v>139</v>
      </c>
      <c r="N81" s="393">
        <v>902</v>
      </c>
      <c r="O81" s="393">
        <v>2416</v>
      </c>
      <c r="P81" s="393">
        <v>15</v>
      </c>
      <c r="Q81" s="393">
        <v>55</v>
      </c>
      <c r="R81" s="393">
        <v>2</v>
      </c>
      <c r="S81" s="409" t="s">
        <v>3</v>
      </c>
      <c r="T81" s="1241" t="s">
        <v>225</v>
      </c>
      <c r="U81" s="969"/>
      <c r="V81" s="1829"/>
    </row>
    <row r="82" spans="1:22" ht="18" customHeight="1">
      <c r="A82" s="1596"/>
      <c r="B82" s="1508"/>
      <c r="C82" s="969"/>
      <c r="D82" s="408" t="s">
        <v>24</v>
      </c>
      <c r="E82" s="393">
        <f t="shared" si="1"/>
        <v>3833</v>
      </c>
      <c r="F82" s="393">
        <v>556</v>
      </c>
      <c r="G82" s="393">
        <v>60</v>
      </c>
      <c r="H82" s="393">
        <v>141</v>
      </c>
      <c r="I82" s="393">
        <v>7</v>
      </c>
      <c r="J82" s="393">
        <v>5</v>
      </c>
      <c r="K82" s="393">
        <v>254</v>
      </c>
      <c r="L82" s="393">
        <v>184</v>
      </c>
      <c r="M82" s="393">
        <v>243</v>
      </c>
      <c r="N82" s="393">
        <v>8</v>
      </c>
      <c r="O82" s="393">
        <v>2145</v>
      </c>
      <c r="P82" s="393">
        <v>82</v>
      </c>
      <c r="Q82" s="393">
        <v>133</v>
      </c>
      <c r="R82" s="393">
        <v>15</v>
      </c>
      <c r="S82" s="410" t="s">
        <v>4</v>
      </c>
      <c r="T82" s="969"/>
      <c r="U82" s="969"/>
      <c r="V82" s="1829"/>
    </row>
    <row r="83" spans="1:22" ht="18" customHeight="1">
      <c r="A83" s="1596"/>
      <c r="B83" s="1509"/>
      <c r="C83" s="960"/>
      <c r="D83" s="408" t="s">
        <v>2</v>
      </c>
      <c r="E83" s="393">
        <f t="shared" si="1"/>
        <v>7480</v>
      </c>
      <c r="F83" s="393">
        <v>617</v>
      </c>
      <c r="G83" s="393">
        <v>61</v>
      </c>
      <c r="H83" s="393">
        <v>154</v>
      </c>
      <c r="I83" s="393">
        <v>13</v>
      </c>
      <c r="J83" s="393">
        <v>5</v>
      </c>
      <c r="K83" s="393">
        <v>269</v>
      </c>
      <c r="L83" s="393">
        <v>206</v>
      </c>
      <c r="M83" s="393">
        <v>382</v>
      </c>
      <c r="N83" s="393">
        <v>910</v>
      </c>
      <c r="O83" s="393">
        <v>4561</v>
      </c>
      <c r="P83" s="393">
        <v>97</v>
      </c>
      <c r="Q83" s="393">
        <v>188</v>
      </c>
      <c r="R83" s="393">
        <v>17</v>
      </c>
      <c r="S83" s="410" t="s">
        <v>18</v>
      </c>
      <c r="T83" s="960"/>
      <c r="U83" s="960"/>
      <c r="V83" s="1829"/>
    </row>
    <row r="84" spans="1:22" ht="18" customHeight="1">
      <c r="A84" s="1596"/>
      <c r="B84" s="1539" t="s">
        <v>388</v>
      </c>
      <c r="C84" s="1235"/>
      <c r="D84" s="406" t="s">
        <v>23</v>
      </c>
      <c r="E84" s="389">
        <f t="shared" si="1"/>
        <v>5021</v>
      </c>
      <c r="F84" s="389">
        <v>211</v>
      </c>
      <c r="G84" s="389">
        <v>8</v>
      </c>
      <c r="H84" s="389">
        <v>25</v>
      </c>
      <c r="I84" s="389">
        <v>5</v>
      </c>
      <c r="J84" s="389">
        <v>1</v>
      </c>
      <c r="K84" s="389">
        <v>24</v>
      </c>
      <c r="L84" s="389">
        <v>41</v>
      </c>
      <c r="M84" s="389">
        <v>422</v>
      </c>
      <c r="N84" s="389">
        <v>2336</v>
      </c>
      <c r="O84" s="389">
        <v>1872</v>
      </c>
      <c r="P84" s="389">
        <v>28</v>
      </c>
      <c r="Q84" s="389">
        <v>42</v>
      </c>
      <c r="R84" s="389">
        <v>6</v>
      </c>
      <c r="S84" s="403" t="s">
        <v>3</v>
      </c>
      <c r="T84" s="1648" t="s">
        <v>123</v>
      </c>
      <c r="U84" s="1714"/>
      <c r="V84" s="1829"/>
    </row>
    <row r="85" spans="1:22" ht="18" customHeight="1">
      <c r="A85" s="1596"/>
      <c r="B85" s="1539"/>
      <c r="C85" s="1235"/>
      <c r="D85" s="406" t="s">
        <v>24</v>
      </c>
      <c r="E85" s="389">
        <f t="shared" si="1"/>
        <v>4810</v>
      </c>
      <c r="F85" s="389">
        <v>1245</v>
      </c>
      <c r="G85" s="389">
        <v>144</v>
      </c>
      <c r="H85" s="389">
        <v>309</v>
      </c>
      <c r="I85" s="389">
        <v>13</v>
      </c>
      <c r="J85" s="389">
        <v>9</v>
      </c>
      <c r="K85" s="389">
        <v>545</v>
      </c>
      <c r="L85" s="389">
        <v>261</v>
      </c>
      <c r="M85" s="389">
        <v>452</v>
      </c>
      <c r="N85" s="389">
        <v>4</v>
      </c>
      <c r="O85" s="389">
        <v>1575</v>
      </c>
      <c r="P85" s="389">
        <v>116</v>
      </c>
      <c r="Q85" s="389">
        <v>121</v>
      </c>
      <c r="R85" s="389">
        <v>16</v>
      </c>
      <c r="S85" s="407" t="s">
        <v>4</v>
      </c>
      <c r="T85" s="1234"/>
      <c r="U85" s="1235"/>
      <c r="V85" s="1829"/>
    </row>
    <row r="86" spans="1:22" ht="18" customHeight="1">
      <c r="A86" s="1596"/>
      <c r="B86" s="1540"/>
      <c r="C86" s="1237"/>
      <c r="D86" s="406" t="s">
        <v>2</v>
      </c>
      <c r="E86" s="389">
        <f t="shared" si="1"/>
        <v>9831</v>
      </c>
      <c r="F86" s="389">
        <v>1456</v>
      </c>
      <c r="G86" s="389">
        <v>152</v>
      </c>
      <c r="H86" s="389">
        <v>334</v>
      </c>
      <c r="I86" s="389">
        <v>18</v>
      </c>
      <c r="J86" s="389">
        <v>10</v>
      </c>
      <c r="K86" s="389">
        <v>569</v>
      </c>
      <c r="L86" s="389">
        <v>302</v>
      </c>
      <c r="M86" s="389">
        <v>874</v>
      </c>
      <c r="N86" s="389">
        <v>2340</v>
      </c>
      <c r="O86" s="389">
        <v>3447</v>
      </c>
      <c r="P86" s="389">
        <v>144</v>
      </c>
      <c r="Q86" s="389">
        <v>163</v>
      </c>
      <c r="R86" s="389">
        <v>22</v>
      </c>
      <c r="S86" s="407" t="s">
        <v>18</v>
      </c>
      <c r="T86" s="1236"/>
      <c r="U86" s="1237"/>
      <c r="V86" s="1829"/>
    </row>
    <row r="87" spans="1:22" ht="18" customHeight="1">
      <c r="A87" s="1596"/>
      <c r="B87" s="1543" t="s">
        <v>389</v>
      </c>
      <c r="C87" s="992"/>
      <c r="D87" s="411" t="s">
        <v>23</v>
      </c>
      <c r="E87" s="396">
        <f t="shared" si="1"/>
        <v>88329</v>
      </c>
      <c r="F87" s="396">
        <v>7548</v>
      </c>
      <c r="G87" s="396">
        <v>122</v>
      </c>
      <c r="H87" s="396">
        <v>288</v>
      </c>
      <c r="I87" s="396">
        <v>73</v>
      </c>
      <c r="J87" s="396">
        <v>56</v>
      </c>
      <c r="K87" s="396">
        <v>657</v>
      </c>
      <c r="L87" s="396">
        <v>1867</v>
      </c>
      <c r="M87" s="396">
        <v>21520</v>
      </c>
      <c r="N87" s="396">
        <v>51385</v>
      </c>
      <c r="O87" s="396">
        <v>3895</v>
      </c>
      <c r="P87" s="396">
        <v>125</v>
      </c>
      <c r="Q87" s="396">
        <v>640</v>
      </c>
      <c r="R87" s="396">
        <v>153</v>
      </c>
      <c r="S87" s="412" t="s">
        <v>3</v>
      </c>
      <c r="T87" s="1339" t="s">
        <v>379</v>
      </c>
      <c r="U87" s="1340"/>
      <c r="V87" s="1829"/>
    </row>
    <row r="88" spans="1:22" ht="18" customHeight="1">
      <c r="A88" s="1596"/>
      <c r="B88" s="1544"/>
      <c r="C88" s="1233"/>
      <c r="D88" s="411" t="s">
        <v>24</v>
      </c>
      <c r="E88" s="396">
        <f t="shared" si="1"/>
        <v>86222</v>
      </c>
      <c r="F88" s="396">
        <v>34828</v>
      </c>
      <c r="G88" s="396">
        <v>2248</v>
      </c>
      <c r="H88" s="396">
        <v>4712</v>
      </c>
      <c r="I88" s="396">
        <v>370</v>
      </c>
      <c r="J88" s="396">
        <v>218</v>
      </c>
      <c r="K88" s="396">
        <v>9129</v>
      </c>
      <c r="L88" s="396">
        <v>7608</v>
      </c>
      <c r="M88" s="396">
        <v>19930</v>
      </c>
      <c r="N88" s="396">
        <v>175</v>
      </c>
      <c r="O88" s="396">
        <v>4077</v>
      </c>
      <c r="P88" s="396">
        <v>704</v>
      </c>
      <c r="Q88" s="396">
        <v>1832</v>
      </c>
      <c r="R88" s="396">
        <v>391</v>
      </c>
      <c r="S88" s="413" t="s">
        <v>4</v>
      </c>
      <c r="T88" s="1340"/>
      <c r="U88" s="1340"/>
      <c r="V88" s="1829"/>
    </row>
    <row r="89" spans="1:22" ht="18" customHeight="1" thickBot="1">
      <c r="A89" s="1596"/>
      <c r="B89" s="1544"/>
      <c r="C89" s="1233"/>
      <c r="D89" s="416" t="s">
        <v>2</v>
      </c>
      <c r="E89" s="399">
        <f t="shared" si="1"/>
        <v>174551</v>
      </c>
      <c r="F89" s="399">
        <v>42376</v>
      </c>
      <c r="G89" s="399">
        <v>2370</v>
      </c>
      <c r="H89" s="399">
        <v>5000</v>
      </c>
      <c r="I89" s="399">
        <v>443</v>
      </c>
      <c r="J89" s="399">
        <v>274</v>
      </c>
      <c r="K89" s="399">
        <v>9786</v>
      </c>
      <c r="L89" s="399">
        <v>9475</v>
      </c>
      <c r="M89" s="399">
        <v>41450</v>
      </c>
      <c r="N89" s="399">
        <v>51560</v>
      </c>
      <c r="O89" s="399">
        <v>7972</v>
      </c>
      <c r="P89" s="399">
        <v>829</v>
      </c>
      <c r="Q89" s="399">
        <v>2472</v>
      </c>
      <c r="R89" s="399">
        <v>544</v>
      </c>
      <c r="S89" s="417" t="s">
        <v>18</v>
      </c>
      <c r="T89" s="1341"/>
      <c r="U89" s="1341"/>
      <c r="V89" s="1829"/>
    </row>
    <row r="90" spans="1:22" ht="18" customHeight="1">
      <c r="A90" s="1596"/>
      <c r="B90" s="1541" t="s">
        <v>398</v>
      </c>
      <c r="C90" s="1343"/>
      <c r="D90" s="406" t="s">
        <v>23</v>
      </c>
      <c r="E90" s="420">
        <f t="shared" si="1"/>
        <v>83</v>
      </c>
      <c r="F90" s="420">
        <v>4</v>
      </c>
      <c r="G90" s="420">
        <v>0</v>
      </c>
      <c r="H90" s="420">
        <v>0</v>
      </c>
      <c r="I90" s="420">
        <v>0</v>
      </c>
      <c r="J90" s="420">
        <v>0</v>
      </c>
      <c r="K90" s="420">
        <v>1</v>
      </c>
      <c r="L90" s="420">
        <v>0</v>
      </c>
      <c r="M90" s="420">
        <v>17</v>
      </c>
      <c r="N90" s="420">
        <v>44</v>
      </c>
      <c r="O90" s="420">
        <v>5</v>
      </c>
      <c r="P90" s="420">
        <v>0</v>
      </c>
      <c r="Q90" s="420">
        <v>0</v>
      </c>
      <c r="R90" s="420">
        <v>12</v>
      </c>
      <c r="S90" s="422" t="s">
        <v>3</v>
      </c>
      <c r="T90" s="1877" t="s">
        <v>29</v>
      </c>
      <c r="U90" s="1877"/>
      <c r="V90" s="1829"/>
    </row>
    <row r="91" spans="1:22" ht="18" customHeight="1">
      <c r="A91" s="1596"/>
      <c r="B91" s="1005"/>
      <c r="C91" s="1214"/>
      <c r="D91" s="406" t="s">
        <v>24</v>
      </c>
      <c r="E91" s="415">
        <f t="shared" si="1"/>
        <v>76</v>
      </c>
      <c r="F91" s="415">
        <v>26</v>
      </c>
      <c r="G91" s="415">
        <v>3</v>
      </c>
      <c r="H91" s="415">
        <v>4</v>
      </c>
      <c r="I91" s="415">
        <v>0</v>
      </c>
      <c r="J91" s="415">
        <v>0</v>
      </c>
      <c r="K91" s="415">
        <v>5</v>
      </c>
      <c r="L91" s="415">
        <v>4</v>
      </c>
      <c r="M91" s="415">
        <v>12</v>
      </c>
      <c r="N91" s="415">
        <v>0</v>
      </c>
      <c r="O91" s="415">
        <v>3</v>
      </c>
      <c r="P91" s="415">
        <v>1</v>
      </c>
      <c r="Q91" s="415">
        <v>2</v>
      </c>
      <c r="R91" s="415">
        <v>16</v>
      </c>
      <c r="S91" s="422" t="s">
        <v>4</v>
      </c>
      <c r="T91" s="1878"/>
      <c r="U91" s="1878"/>
      <c r="V91" s="1829"/>
    </row>
    <row r="92" spans="1:22" ht="18" customHeight="1" thickBot="1">
      <c r="A92" s="1597"/>
      <c r="B92" s="1542"/>
      <c r="C92" s="1345"/>
      <c r="D92" s="418" t="s">
        <v>2</v>
      </c>
      <c r="E92" s="419">
        <f t="shared" si="1"/>
        <v>159</v>
      </c>
      <c r="F92" s="419">
        <v>30</v>
      </c>
      <c r="G92" s="419">
        <v>3</v>
      </c>
      <c r="H92" s="419">
        <v>4</v>
      </c>
      <c r="I92" s="419">
        <v>0</v>
      </c>
      <c r="J92" s="419">
        <v>0</v>
      </c>
      <c r="K92" s="419">
        <v>6</v>
      </c>
      <c r="L92" s="419">
        <v>4</v>
      </c>
      <c r="M92" s="419">
        <v>29</v>
      </c>
      <c r="N92" s="419">
        <v>44</v>
      </c>
      <c r="O92" s="419">
        <v>8</v>
      </c>
      <c r="P92" s="419">
        <v>1</v>
      </c>
      <c r="Q92" s="419">
        <v>2</v>
      </c>
      <c r="R92" s="419">
        <v>28</v>
      </c>
      <c r="S92" s="423" t="s">
        <v>18</v>
      </c>
      <c r="T92" s="1879"/>
      <c r="U92" s="1879"/>
      <c r="V92" s="1830"/>
    </row>
    <row r="93" spans="1:22" ht="16.5" customHeight="1">
      <c r="A93" s="190"/>
      <c r="B93" s="190"/>
      <c r="C93" s="190"/>
      <c r="D93" s="5"/>
      <c r="E93" s="5"/>
      <c r="F93" s="5"/>
      <c r="G93" s="5"/>
      <c r="H93" s="14"/>
      <c r="I93" s="14"/>
      <c r="J93" s="14"/>
      <c r="K93" s="14"/>
      <c r="L93" s="14"/>
      <c r="M93" s="14"/>
      <c r="N93" s="14"/>
      <c r="O93" s="14"/>
      <c r="P93" s="14"/>
      <c r="Q93" s="14"/>
      <c r="R93" s="14"/>
      <c r="S93" s="5"/>
      <c r="T93" s="197"/>
      <c r="U93" s="197"/>
      <c r="V93" s="197"/>
    </row>
    <row r="94" spans="1:22">
      <c r="A94" s="190"/>
      <c r="B94" s="190"/>
      <c r="C94" s="190"/>
      <c r="D94" s="5"/>
      <c r="E94" s="5"/>
      <c r="F94" s="5"/>
      <c r="G94" s="5"/>
      <c r="H94" s="14"/>
      <c r="I94" s="14"/>
      <c r="J94" s="14"/>
      <c r="K94" s="14"/>
      <c r="L94" s="14"/>
      <c r="M94" s="14"/>
      <c r="N94" s="14"/>
      <c r="O94" s="14"/>
      <c r="P94" s="14"/>
      <c r="Q94" s="14"/>
      <c r="R94" s="14"/>
      <c r="S94" s="5"/>
      <c r="T94" s="197"/>
      <c r="U94" s="197"/>
      <c r="V94" s="197"/>
    </row>
    <row r="95" spans="1:22">
      <c r="A95" s="190"/>
      <c r="B95" s="190"/>
      <c r="C95" s="190"/>
      <c r="D95" s="5"/>
      <c r="E95" s="5"/>
      <c r="F95" s="5"/>
      <c r="G95" s="5"/>
      <c r="H95" s="14"/>
      <c r="I95" s="14"/>
      <c r="J95" s="14"/>
      <c r="K95" s="14"/>
      <c r="L95" s="14"/>
      <c r="M95" s="14"/>
      <c r="N95" s="14"/>
      <c r="O95" s="14"/>
      <c r="P95" s="14"/>
      <c r="Q95" s="14"/>
      <c r="R95" s="14"/>
      <c r="S95" s="5"/>
      <c r="T95" s="197"/>
      <c r="U95" s="197"/>
      <c r="V95" s="197"/>
    </row>
    <row r="96" spans="1:22">
      <c r="A96" s="190"/>
      <c r="B96" s="190"/>
      <c r="C96" s="190"/>
      <c r="D96" s="5"/>
      <c r="E96" s="5"/>
      <c r="F96" s="5"/>
      <c r="G96" s="5"/>
      <c r="H96" s="14"/>
      <c r="I96" s="14"/>
      <c r="J96" s="14"/>
      <c r="K96" s="14"/>
      <c r="L96" s="14"/>
      <c r="M96" s="14"/>
      <c r="N96" s="14"/>
      <c r="O96" s="14"/>
      <c r="P96" s="14"/>
      <c r="Q96" s="14"/>
      <c r="R96" s="14"/>
      <c r="S96" s="5"/>
      <c r="T96" s="197"/>
      <c r="U96" s="197"/>
      <c r="V96" s="197"/>
    </row>
    <row r="97" spans="1:22">
      <c r="A97" s="190"/>
      <c r="B97" s="190"/>
      <c r="C97" s="190"/>
      <c r="D97" s="5"/>
      <c r="E97" s="5"/>
      <c r="F97" s="5"/>
      <c r="G97" s="5"/>
      <c r="H97" s="14"/>
      <c r="I97" s="14"/>
      <c r="J97" s="14"/>
      <c r="K97" s="14"/>
      <c r="L97" s="14"/>
      <c r="M97" s="14"/>
      <c r="N97" s="14"/>
      <c r="O97" s="14"/>
      <c r="P97" s="14"/>
      <c r="Q97" s="14"/>
      <c r="R97" s="14"/>
      <c r="S97" s="5"/>
      <c r="T97" s="197"/>
      <c r="U97" s="197"/>
      <c r="V97" s="197"/>
    </row>
    <row r="98" spans="1:22">
      <c r="A98" s="196"/>
      <c r="B98" s="10"/>
      <c r="C98" s="10"/>
      <c r="D98" s="5"/>
      <c r="E98" s="5"/>
      <c r="F98" s="5"/>
      <c r="G98" s="14"/>
      <c r="H98" s="14"/>
      <c r="I98" s="14"/>
      <c r="J98" s="14"/>
      <c r="K98" s="14"/>
      <c r="L98" s="14"/>
      <c r="M98" s="14"/>
      <c r="N98" s="14"/>
      <c r="O98" s="14"/>
      <c r="P98" s="14"/>
      <c r="Q98" s="14"/>
      <c r="R98" s="14"/>
      <c r="S98" s="5"/>
      <c r="T98" s="5"/>
      <c r="U98" s="16"/>
      <c r="V98" s="29"/>
    </row>
    <row r="99" spans="1:22">
      <c r="A99" s="196"/>
      <c r="B99" s="10"/>
      <c r="C99" s="10"/>
      <c r="D99" s="5"/>
      <c r="E99" s="5"/>
      <c r="F99" s="5"/>
      <c r="G99" s="14"/>
      <c r="H99" s="14"/>
      <c r="I99" s="14"/>
      <c r="J99" s="14"/>
      <c r="K99" s="14"/>
      <c r="L99" s="14"/>
      <c r="M99" s="14"/>
      <c r="N99" s="14"/>
      <c r="O99" s="14"/>
      <c r="P99" s="14"/>
      <c r="Q99" s="14"/>
      <c r="R99" s="14"/>
      <c r="S99" s="5"/>
      <c r="T99" s="5"/>
      <c r="U99" s="16"/>
      <c r="V99" s="29"/>
    </row>
    <row r="101" spans="1:22">
      <c r="A101" s="1887" t="s">
        <v>320</v>
      </c>
      <c r="B101" s="1888"/>
      <c r="C101" s="1888"/>
      <c r="D101" s="1888"/>
      <c r="E101" s="1889"/>
      <c r="F101" s="1888"/>
      <c r="G101" s="1888"/>
      <c r="H101" s="1888"/>
      <c r="I101" s="1888"/>
      <c r="J101" s="1890"/>
    </row>
    <row r="102" spans="1:22" ht="15" customHeight="1" thickBot="1">
      <c r="A102" s="995" t="s">
        <v>212</v>
      </c>
      <c r="B102" s="996"/>
      <c r="C102" s="996"/>
      <c r="D102" s="996"/>
      <c r="E102" s="996"/>
      <c r="F102" s="996"/>
      <c r="G102" s="996"/>
      <c r="H102" s="996"/>
      <c r="I102" s="50"/>
      <c r="J102" s="51"/>
    </row>
    <row r="103" spans="1:22" ht="15.75" thickBot="1">
      <c r="A103" s="52" t="s">
        <v>211</v>
      </c>
      <c r="B103" s="987" t="s">
        <v>355</v>
      </c>
      <c r="C103" s="988"/>
      <c r="D103" s="988"/>
      <c r="E103" s="988"/>
      <c r="F103" s="988"/>
      <c r="G103" s="988"/>
      <c r="H103" s="988"/>
      <c r="I103" s="988"/>
      <c r="J103" s="989"/>
    </row>
    <row r="104" spans="1:22" ht="15.75" thickBot="1">
      <c r="A104" s="53" t="s">
        <v>213</v>
      </c>
      <c r="B104" s="987" t="s">
        <v>356</v>
      </c>
      <c r="C104" s="988"/>
      <c r="D104" s="988"/>
      <c r="E104" s="988"/>
      <c r="F104" s="988"/>
      <c r="G104" s="988"/>
      <c r="H104" s="988"/>
      <c r="I104" s="988"/>
      <c r="J104" s="989"/>
    </row>
    <row r="105" spans="1:22" ht="14.25" customHeight="1">
      <c r="A105" s="997" t="s">
        <v>128</v>
      </c>
      <c r="B105" s="999" t="s">
        <v>107</v>
      </c>
      <c r="C105" s="1000"/>
      <c r="D105" s="1000"/>
      <c r="E105" s="1886"/>
      <c r="F105" s="1001"/>
      <c r="G105" s="999" t="s">
        <v>108</v>
      </c>
      <c r="H105" s="1001"/>
      <c r="I105" s="999" t="s">
        <v>108</v>
      </c>
      <c r="J105" s="1002"/>
    </row>
    <row r="106" spans="1:22" ht="33.75">
      <c r="A106" s="998"/>
      <c r="B106" s="184" t="s">
        <v>109</v>
      </c>
      <c r="C106" s="184" t="s">
        <v>110</v>
      </c>
      <c r="D106" s="184" t="s">
        <v>111</v>
      </c>
      <c r="E106" s="463"/>
      <c r="F106" s="184" t="s">
        <v>112</v>
      </c>
      <c r="G106" s="184" t="s">
        <v>113</v>
      </c>
      <c r="H106" s="184" t="s">
        <v>114</v>
      </c>
      <c r="I106" s="184" t="s">
        <v>115</v>
      </c>
      <c r="J106" s="185" t="s">
        <v>116</v>
      </c>
    </row>
    <row r="107" spans="1:22">
      <c r="A107" s="186">
        <v>1</v>
      </c>
      <c r="B107" s="187"/>
      <c r="C107" s="187"/>
      <c r="D107" s="187"/>
      <c r="E107" s="464"/>
      <c r="F107" s="187"/>
      <c r="G107" s="187"/>
      <c r="H107" s="187"/>
      <c r="I107" s="187"/>
      <c r="J107" s="188"/>
    </row>
    <row r="108" spans="1:22">
      <c r="A108" s="46"/>
      <c r="B108" s="44"/>
      <c r="C108" s="44"/>
      <c r="D108" s="44"/>
      <c r="E108" s="44"/>
      <c r="F108" s="44"/>
      <c r="G108" s="44"/>
      <c r="H108" s="44"/>
      <c r="I108" s="45"/>
    </row>
    <row r="109" spans="1:22">
      <c r="A109" s="47" t="s">
        <v>354</v>
      </c>
      <c r="B109" s="48"/>
      <c r="C109" s="48"/>
      <c r="D109" s="48"/>
      <c r="E109" s="48"/>
      <c r="F109" s="48"/>
      <c r="G109" s="48"/>
      <c r="H109" s="48"/>
      <c r="I109" s="49"/>
    </row>
    <row r="110" spans="1:22" ht="15.75" thickBot="1">
      <c r="A110" s="1882" t="s">
        <v>364</v>
      </c>
      <c r="B110" s="1883"/>
      <c r="C110" s="1883"/>
      <c r="D110" s="1883"/>
      <c r="E110" s="1884"/>
      <c r="F110" s="1883"/>
      <c r="G110" s="1883"/>
      <c r="H110" s="1883"/>
      <c r="I110" s="1885"/>
    </row>
  </sheetData>
  <mergeCells count="109">
    <mergeCell ref="B63:C65"/>
    <mergeCell ref="T63:U65"/>
    <mergeCell ref="E4:E8"/>
    <mergeCell ref="A72:A92"/>
    <mergeCell ref="B72:C74"/>
    <mergeCell ref="T72:U74"/>
    <mergeCell ref="T90:U92"/>
    <mergeCell ref="A110:I110"/>
    <mergeCell ref="A102:H102"/>
    <mergeCell ref="B103:J103"/>
    <mergeCell ref="B104:J104"/>
    <mergeCell ref="A105:A106"/>
    <mergeCell ref="B105:F105"/>
    <mergeCell ref="G105:H105"/>
    <mergeCell ref="I105:J105"/>
    <mergeCell ref="B87:C89"/>
    <mergeCell ref="A101:J101"/>
    <mergeCell ref="A51:A71"/>
    <mergeCell ref="B51:C53"/>
    <mergeCell ref="T51:U53"/>
    <mergeCell ref="A30:A50"/>
    <mergeCell ref="B30:C32"/>
    <mergeCell ref="T30:U32"/>
    <mergeCell ref="B54:B62"/>
    <mergeCell ref="W72:AB74"/>
    <mergeCell ref="B75:B83"/>
    <mergeCell ref="C75:C77"/>
    <mergeCell ref="T75:T77"/>
    <mergeCell ref="U75:U83"/>
    <mergeCell ref="T87:U89"/>
    <mergeCell ref="B90:C92"/>
    <mergeCell ref="B66:C68"/>
    <mergeCell ref="T66:U68"/>
    <mergeCell ref="T69:U71"/>
    <mergeCell ref="C78:C80"/>
    <mergeCell ref="T78:T80"/>
    <mergeCell ref="C81:C83"/>
    <mergeCell ref="T81:T83"/>
    <mergeCell ref="B84:C86"/>
    <mergeCell ref="T84:U86"/>
    <mergeCell ref="B69:C71"/>
    <mergeCell ref="B33:B41"/>
    <mergeCell ref="C33:C35"/>
    <mergeCell ref="T33:T35"/>
    <mergeCell ref="T48:U50"/>
    <mergeCell ref="T57:T59"/>
    <mergeCell ref="U54:U62"/>
    <mergeCell ref="C57:C59"/>
    <mergeCell ref="C60:C62"/>
    <mergeCell ref="T60:T62"/>
    <mergeCell ref="C54:C56"/>
    <mergeCell ref="T54:T56"/>
    <mergeCell ref="T18:T20"/>
    <mergeCell ref="B21:C23"/>
    <mergeCell ref="T21:U23"/>
    <mergeCell ref="B24:C26"/>
    <mergeCell ref="T24:U26"/>
    <mergeCell ref="B27:C29"/>
    <mergeCell ref="B48:C50"/>
    <mergeCell ref="T27:U29"/>
    <mergeCell ref="B12:B20"/>
    <mergeCell ref="C12:C14"/>
    <mergeCell ref="T12:T14"/>
    <mergeCell ref="U12:U20"/>
    <mergeCell ref="C15:C17"/>
    <mergeCell ref="T15:T17"/>
    <mergeCell ref="U33:U41"/>
    <mergeCell ref="C36:C38"/>
    <mergeCell ref="T36:T38"/>
    <mergeCell ref="C18:C20"/>
    <mergeCell ref="C39:C41"/>
    <mergeCell ref="T39:T41"/>
    <mergeCell ref="B42:C44"/>
    <mergeCell ref="T42:U44"/>
    <mergeCell ref="B45:C47"/>
    <mergeCell ref="T45:U47"/>
    <mergeCell ref="G7:G8"/>
    <mergeCell ref="H7:H8"/>
    <mergeCell ref="I7:I8"/>
    <mergeCell ref="J7:J8"/>
    <mergeCell ref="K7:K8"/>
    <mergeCell ref="L7:L8"/>
    <mergeCell ref="S4:S8"/>
    <mergeCell ref="T9:U11"/>
    <mergeCell ref="T4:U8"/>
    <mergeCell ref="V4:V8"/>
    <mergeCell ref="A9:A29"/>
    <mergeCell ref="V9:V29"/>
    <mergeCell ref="V30:V50"/>
    <mergeCell ref="V51:V71"/>
    <mergeCell ref="V72:V92"/>
    <mergeCell ref="F1:R1"/>
    <mergeCell ref="F2:R2"/>
    <mergeCell ref="A4:A8"/>
    <mergeCell ref="B4:C8"/>
    <mergeCell ref="D4:D8"/>
    <mergeCell ref="F4:R4"/>
    <mergeCell ref="F5:L5"/>
    <mergeCell ref="M5:Q6"/>
    <mergeCell ref="R5:R8"/>
    <mergeCell ref="F6:J6"/>
    <mergeCell ref="M7:M8"/>
    <mergeCell ref="N7:N8"/>
    <mergeCell ref="O7:O8"/>
    <mergeCell ref="P7:P8"/>
    <mergeCell ref="Q7:Q8"/>
    <mergeCell ref="B9:C11"/>
    <mergeCell ref="K6:L6"/>
    <mergeCell ref="F7:F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Y373"/>
  <sheetViews>
    <sheetView topLeftCell="A283" zoomScaleNormal="100" workbookViewId="0">
      <selection activeCell="I313" sqref="I313"/>
    </sheetView>
  </sheetViews>
  <sheetFormatPr defaultColWidth="9.140625" defaultRowHeight="15"/>
  <cols>
    <col min="1" max="1" width="12.42578125" style="24" customWidth="1"/>
    <col min="2" max="2" width="10.140625" style="19" customWidth="1"/>
    <col min="3" max="3" width="9.85546875" style="28" customWidth="1"/>
    <col min="4" max="4" width="14.5703125" style="28" customWidth="1"/>
    <col min="5" max="5" width="13" style="19" customWidth="1"/>
    <col min="6" max="6" width="8.85546875" style="19" customWidth="1"/>
    <col min="7" max="7" width="8.5703125" style="19" customWidth="1"/>
    <col min="8" max="8" width="7.42578125" style="19" customWidth="1"/>
    <col min="9" max="9" width="7.28515625" style="19" customWidth="1"/>
    <col min="10" max="10" width="8.140625" style="19" customWidth="1"/>
    <col min="11" max="11" width="8.42578125" style="19" customWidth="1"/>
    <col min="12" max="12" width="8" style="19" customWidth="1"/>
    <col min="13" max="13" width="7.140625" style="19" customWidth="1"/>
    <col min="14" max="15" width="6.140625" style="19" customWidth="1"/>
    <col min="16" max="16" width="7" style="19" customWidth="1"/>
    <col min="17" max="17" width="7.42578125" style="19" customWidth="1"/>
    <col min="18" max="18" width="5.85546875" style="19" customWidth="1"/>
    <col min="19" max="19" width="10.28515625" style="19" customWidth="1"/>
    <col min="20" max="20" width="13.85546875" style="19" customWidth="1"/>
    <col min="21" max="21" width="10" style="19" customWidth="1"/>
    <col min="22" max="22" width="10.140625" style="19" customWidth="1"/>
    <col min="23" max="23" width="12.7109375" style="24" customWidth="1"/>
    <col min="24" max="24" width="6.42578125" style="19" hidden="1" customWidth="1"/>
    <col min="25" max="16384" width="9.140625" style="19"/>
  </cols>
  <sheetData>
    <row r="1" spans="1:25" ht="28.5" customHeight="1">
      <c r="A1" s="100" t="s">
        <v>199</v>
      </c>
      <c r="C1" s="1030" t="s">
        <v>268</v>
      </c>
      <c r="D1" s="1030"/>
      <c r="E1" s="1030"/>
      <c r="F1" s="1030"/>
      <c r="G1" s="1030"/>
      <c r="H1" s="1030"/>
      <c r="I1" s="1030"/>
      <c r="J1" s="1030"/>
      <c r="K1" s="1030"/>
      <c r="L1" s="1030"/>
      <c r="M1" s="1030"/>
      <c r="N1" s="1030"/>
      <c r="O1" s="1030"/>
      <c r="P1" s="1030"/>
      <c r="Q1" s="1030"/>
      <c r="R1" s="1030"/>
      <c r="S1" s="1030"/>
      <c r="T1" s="1030"/>
      <c r="U1" s="1030"/>
      <c r="X1" s="96"/>
    </row>
    <row r="2" spans="1:25" s="15" customFormat="1" ht="26.25" customHeight="1">
      <c r="C2" s="1030" t="s">
        <v>269</v>
      </c>
      <c r="D2" s="1030"/>
      <c r="E2" s="1030"/>
      <c r="F2" s="1030"/>
      <c r="G2" s="1030"/>
      <c r="H2" s="1030"/>
      <c r="I2" s="1030"/>
      <c r="J2" s="1030"/>
      <c r="K2" s="1030"/>
      <c r="L2" s="1030"/>
      <c r="M2" s="1030"/>
      <c r="N2" s="1030"/>
      <c r="O2" s="1030"/>
      <c r="P2" s="1030"/>
      <c r="Q2" s="1030"/>
      <c r="R2" s="1030"/>
      <c r="S2" s="1030"/>
      <c r="T2" s="1030"/>
      <c r="U2" s="1030"/>
      <c r="V2" s="198"/>
      <c r="W2" s="198"/>
      <c r="Y2" s="3"/>
    </row>
    <row r="3" spans="1:25" s="15" customFormat="1">
      <c r="A3" s="23"/>
      <c r="C3" s="25"/>
      <c r="D3" s="656"/>
      <c r="E3" s="17"/>
      <c r="W3" s="23"/>
    </row>
    <row r="4" spans="1:25" s="15" customFormat="1" ht="27" customHeight="1">
      <c r="A4" s="1831" t="s">
        <v>52</v>
      </c>
      <c r="B4" s="1831" t="s">
        <v>58</v>
      </c>
      <c r="C4" s="1832" t="s">
        <v>61</v>
      </c>
      <c r="D4" s="1833"/>
      <c r="E4" s="1835" t="s">
        <v>53</v>
      </c>
      <c r="F4" s="1931" t="s">
        <v>323</v>
      </c>
      <c r="G4" s="1932"/>
      <c r="H4" s="1932"/>
      <c r="I4" s="1932"/>
      <c r="J4" s="1932"/>
      <c r="K4" s="1932"/>
      <c r="L4" s="1932"/>
      <c r="M4" s="1932"/>
      <c r="N4" s="1932"/>
      <c r="O4" s="1932"/>
      <c r="P4" s="1932"/>
      <c r="Q4" s="1932"/>
      <c r="R4" s="1933"/>
      <c r="S4" s="1835" t="s">
        <v>55</v>
      </c>
      <c r="T4" s="1934" t="s">
        <v>127</v>
      </c>
      <c r="U4" s="1935"/>
      <c r="V4" s="1831" t="s">
        <v>59</v>
      </c>
      <c r="W4" s="1831" t="s">
        <v>54</v>
      </c>
      <c r="X4" s="1900" t="s">
        <v>1</v>
      </c>
    </row>
    <row r="5" spans="1:25" s="15" customFormat="1" ht="20.25" customHeight="1">
      <c r="A5" s="1210"/>
      <c r="B5" s="1210"/>
      <c r="C5" s="1033"/>
      <c r="D5" s="1214"/>
      <c r="E5" s="1836"/>
      <c r="F5" s="1938" t="s">
        <v>283</v>
      </c>
      <c r="G5" s="1684"/>
      <c r="H5" s="1684"/>
      <c r="I5" s="1684"/>
      <c r="J5" s="1684"/>
      <c r="K5" s="1684"/>
      <c r="L5" s="1684"/>
      <c r="M5" s="1684"/>
      <c r="N5" s="1684"/>
      <c r="O5" s="1684"/>
      <c r="P5" s="1684"/>
      <c r="Q5" s="1684"/>
      <c r="R5" s="1939"/>
      <c r="S5" s="1836"/>
      <c r="T5" s="1936"/>
      <c r="U5" s="1937"/>
      <c r="V5" s="1210"/>
      <c r="W5" s="1210"/>
      <c r="X5" s="1901"/>
    </row>
    <row r="6" spans="1:25" s="15" customFormat="1" ht="26.25" customHeight="1">
      <c r="A6" s="1210"/>
      <c r="B6" s="1210"/>
      <c r="C6" s="1033"/>
      <c r="D6" s="1214"/>
      <c r="E6" s="1836"/>
      <c r="F6" s="193" t="s">
        <v>2</v>
      </c>
      <c r="G6" s="1940" t="s">
        <v>5</v>
      </c>
      <c r="H6" s="1940" t="s">
        <v>6</v>
      </c>
      <c r="I6" s="1940" t="s">
        <v>7</v>
      </c>
      <c r="J6" s="1940" t="s">
        <v>8</v>
      </c>
      <c r="K6" s="1940" t="s">
        <v>9</v>
      </c>
      <c r="L6" s="1940" t="s">
        <v>10</v>
      </c>
      <c r="M6" s="1940" t="s">
        <v>11</v>
      </c>
      <c r="N6" s="1940" t="s">
        <v>12</v>
      </c>
      <c r="O6" s="1940" t="s">
        <v>13</v>
      </c>
      <c r="P6" s="1944" t="s">
        <v>14</v>
      </c>
      <c r="Q6" s="1944" t="s">
        <v>17</v>
      </c>
      <c r="R6" s="208" t="s">
        <v>36</v>
      </c>
      <c r="S6" s="1836"/>
      <c r="T6" s="1936"/>
      <c r="U6" s="1937"/>
      <c r="V6" s="1210"/>
      <c r="W6" s="1210"/>
      <c r="X6" s="1901"/>
      <c r="Y6" s="1"/>
    </row>
    <row r="7" spans="1:25" s="15" customFormat="1" ht="30.75" customHeight="1" thickBot="1">
      <c r="A7" s="1210"/>
      <c r="B7" s="1210"/>
      <c r="C7" s="1033"/>
      <c r="D7" s="1214"/>
      <c r="E7" s="1836"/>
      <c r="F7" s="11" t="s">
        <v>18</v>
      </c>
      <c r="G7" s="1941"/>
      <c r="H7" s="1941"/>
      <c r="I7" s="1941"/>
      <c r="J7" s="1941"/>
      <c r="K7" s="1941"/>
      <c r="L7" s="1941"/>
      <c r="M7" s="1941"/>
      <c r="N7" s="1941"/>
      <c r="O7" s="1941"/>
      <c r="P7" s="1945"/>
      <c r="Q7" s="1945"/>
      <c r="R7" s="155" t="s">
        <v>29</v>
      </c>
      <c r="S7" s="1836"/>
      <c r="T7" s="1936"/>
      <c r="U7" s="1937"/>
      <c r="V7" s="1210"/>
      <c r="W7" s="1210"/>
      <c r="X7" s="1902"/>
      <c r="Y7" s="1"/>
    </row>
    <row r="8" spans="1:25" s="15" customFormat="1" ht="15" customHeight="1">
      <c r="A8" s="1618" t="s">
        <v>218</v>
      </c>
      <c r="B8" s="1946"/>
      <c r="C8" s="1021" t="s">
        <v>218</v>
      </c>
      <c r="D8" s="1022"/>
      <c r="E8" s="154" t="s">
        <v>23</v>
      </c>
      <c r="F8" s="681">
        <f t="shared" ref="F8:Q9" si="0">SUM(F11,F32,F53,F74)</f>
        <v>961271</v>
      </c>
      <c r="G8" s="681">
        <f t="shared" si="0"/>
        <v>202946</v>
      </c>
      <c r="H8" s="681">
        <f t="shared" si="0"/>
        <v>151438</v>
      </c>
      <c r="I8" s="681">
        <f t="shared" si="0"/>
        <v>123718</v>
      </c>
      <c r="J8" s="681">
        <f t="shared" si="0"/>
        <v>105906</v>
      </c>
      <c r="K8" s="681">
        <f t="shared" si="0"/>
        <v>86664</v>
      </c>
      <c r="L8" s="681">
        <f t="shared" si="0"/>
        <v>75181</v>
      </c>
      <c r="M8" s="681">
        <f t="shared" si="0"/>
        <v>56638</v>
      </c>
      <c r="N8" s="681">
        <f t="shared" si="0"/>
        <v>41585</v>
      </c>
      <c r="O8" s="681">
        <f t="shared" si="0"/>
        <v>30905</v>
      </c>
      <c r="P8" s="681">
        <f t="shared" si="0"/>
        <v>25714</v>
      </c>
      <c r="Q8" s="681">
        <f t="shared" si="0"/>
        <v>60576</v>
      </c>
      <c r="R8" s="682" t="s">
        <v>232</v>
      </c>
      <c r="S8" s="67" t="s">
        <v>3</v>
      </c>
      <c r="T8" s="1948" t="s">
        <v>220</v>
      </c>
      <c r="U8" s="1022"/>
      <c r="V8" s="1959"/>
      <c r="W8" s="1621" t="s">
        <v>220</v>
      </c>
      <c r="X8" s="1970" t="s">
        <v>57</v>
      </c>
      <c r="Y8" s="1"/>
    </row>
    <row r="9" spans="1:25" s="15" customFormat="1">
      <c r="A9" s="1619"/>
      <c r="B9" s="1947"/>
      <c r="C9" s="1570"/>
      <c r="D9" s="1571"/>
      <c r="E9" s="529" t="s">
        <v>24</v>
      </c>
      <c r="F9" s="683">
        <f>SUM(F12,F33,F54,F75)</f>
        <v>977946</v>
      </c>
      <c r="G9" s="683">
        <f t="shared" si="0"/>
        <v>211424</v>
      </c>
      <c r="H9" s="683">
        <f t="shared" si="0"/>
        <v>158347</v>
      </c>
      <c r="I9" s="683">
        <f t="shared" si="0"/>
        <v>128020</v>
      </c>
      <c r="J9" s="683">
        <f t="shared" si="0"/>
        <v>108888</v>
      </c>
      <c r="K9" s="683">
        <f t="shared" si="0"/>
        <v>90099</v>
      </c>
      <c r="L9" s="683">
        <f t="shared" si="0"/>
        <v>81141</v>
      </c>
      <c r="M9" s="683">
        <f t="shared" si="0"/>
        <v>60808</v>
      </c>
      <c r="N9" s="683">
        <f t="shared" si="0"/>
        <v>41577</v>
      </c>
      <c r="O9" s="683">
        <f t="shared" si="0"/>
        <v>31976</v>
      </c>
      <c r="P9" s="683">
        <f t="shared" si="0"/>
        <v>22040</v>
      </c>
      <c r="Q9" s="683">
        <f t="shared" si="0"/>
        <v>43626</v>
      </c>
      <c r="R9" s="684" t="s">
        <v>232</v>
      </c>
      <c r="S9" s="515" t="s">
        <v>4</v>
      </c>
      <c r="T9" s="1949"/>
      <c r="U9" s="1571"/>
      <c r="V9" s="1960"/>
      <c r="W9" s="1622"/>
      <c r="X9" s="1971"/>
      <c r="Y9" s="1"/>
    </row>
    <row r="10" spans="1:25" s="15" customFormat="1">
      <c r="A10" s="1619"/>
      <c r="B10" s="1947"/>
      <c r="C10" s="1572"/>
      <c r="D10" s="1573"/>
      <c r="E10" s="530" t="s">
        <v>2</v>
      </c>
      <c r="F10" s="683">
        <f>SUM(F13,F34,F55,F76)</f>
        <v>1939217</v>
      </c>
      <c r="G10" s="683">
        <f t="shared" ref="G10:Q10" si="1">SUM(G13,G34,G55,G76)</f>
        <v>414370</v>
      </c>
      <c r="H10" s="683">
        <f t="shared" si="1"/>
        <v>309785</v>
      </c>
      <c r="I10" s="683">
        <f t="shared" si="1"/>
        <v>251738</v>
      </c>
      <c r="J10" s="683">
        <f t="shared" si="1"/>
        <v>214794</v>
      </c>
      <c r="K10" s="683">
        <f t="shared" si="1"/>
        <v>176763</v>
      </c>
      <c r="L10" s="683">
        <f t="shared" si="1"/>
        <v>156322</v>
      </c>
      <c r="M10" s="683">
        <f t="shared" si="1"/>
        <v>117446</v>
      </c>
      <c r="N10" s="683">
        <f t="shared" si="1"/>
        <v>83162</v>
      </c>
      <c r="O10" s="683">
        <f t="shared" si="1"/>
        <v>62881</v>
      </c>
      <c r="P10" s="683">
        <f t="shared" si="1"/>
        <v>47754</v>
      </c>
      <c r="Q10" s="683">
        <f t="shared" si="1"/>
        <v>104202</v>
      </c>
      <c r="R10" s="684" t="s">
        <v>232</v>
      </c>
      <c r="S10" s="515" t="s">
        <v>18</v>
      </c>
      <c r="T10" s="1950"/>
      <c r="U10" s="1573"/>
      <c r="V10" s="1960"/>
      <c r="W10" s="1622"/>
      <c r="X10" s="1971"/>
    </row>
    <row r="11" spans="1:25" s="15" customFormat="1" ht="18" customHeight="1">
      <c r="A11" s="1619"/>
      <c r="B11" s="531"/>
      <c r="C11" s="1973" t="s">
        <v>426</v>
      </c>
      <c r="D11" s="1974"/>
      <c r="E11" s="532" t="s">
        <v>23</v>
      </c>
      <c r="F11" s="533">
        <v>84128</v>
      </c>
      <c r="G11" s="533">
        <v>951</v>
      </c>
      <c r="H11" s="533">
        <v>10282</v>
      </c>
      <c r="I11" s="533">
        <v>18156</v>
      </c>
      <c r="J11" s="533">
        <v>15824</v>
      </c>
      <c r="K11" s="533">
        <v>12727</v>
      </c>
      <c r="L11" s="533">
        <v>11046</v>
      </c>
      <c r="M11" s="533">
        <v>7337</v>
      </c>
      <c r="N11" s="533">
        <v>4158</v>
      </c>
      <c r="O11" s="533">
        <v>2399</v>
      </c>
      <c r="P11" s="533">
        <v>682</v>
      </c>
      <c r="Q11" s="533">
        <v>566</v>
      </c>
      <c r="R11" s="534" t="s">
        <v>232</v>
      </c>
      <c r="S11" s="516" t="s">
        <v>3</v>
      </c>
      <c r="T11" s="1977" t="s">
        <v>337</v>
      </c>
      <c r="U11" s="1694"/>
      <c r="V11" s="535"/>
      <c r="W11" s="1622"/>
      <c r="X11" s="1971"/>
    </row>
    <row r="12" spans="1:25" s="15" customFormat="1" ht="18" customHeight="1">
      <c r="A12" s="1619"/>
      <c r="B12" s="1307" t="s">
        <v>39</v>
      </c>
      <c r="C12" s="1975"/>
      <c r="D12" s="1976"/>
      <c r="E12" s="532" t="s">
        <v>24</v>
      </c>
      <c r="F12" s="533">
        <v>513349</v>
      </c>
      <c r="G12" s="533">
        <v>24881</v>
      </c>
      <c r="H12" s="533">
        <v>68678</v>
      </c>
      <c r="I12" s="533">
        <v>92362</v>
      </c>
      <c r="J12" s="533">
        <v>87405</v>
      </c>
      <c r="K12" s="533">
        <v>73144</v>
      </c>
      <c r="L12" s="533">
        <v>63473</v>
      </c>
      <c r="M12" s="533">
        <v>45185</v>
      </c>
      <c r="N12" s="533">
        <v>27830</v>
      </c>
      <c r="O12" s="533">
        <v>17977</v>
      </c>
      <c r="P12" s="533">
        <v>6647</v>
      </c>
      <c r="Q12" s="533">
        <v>5767</v>
      </c>
      <c r="R12" s="534" t="s">
        <v>232</v>
      </c>
      <c r="S12" s="516" t="s">
        <v>4</v>
      </c>
      <c r="T12" s="1977"/>
      <c r="U12" s="1694"/>
      <c r="V12" s="535"/>
      <c r="W12" s="1622"/>
      <c r="X12" s="1971"/>
    </row>
    <row r="13" spans="1:25" s="15" customFormat="1" ht="18" customHeight="1">
      <c r="A13" s="1619"/>
      <c r="B13" s="1307"/>
      <c r="C13" s="1975"/>
      <c r="D13" s="1976"/>
      <c r="E13" s="532" t="s">
        <v>2</v>
      </c>
      <c r="F13" s="533">
        <v>597477</v>
      </c>
      <c r="G13" s="533">
        <v>25832</v>
      </c>
      <c r="H13" s="533">
        <v>78960</v>
      </c>
      <c r="I13" s="533">
        <v>110518</v>
      </c>
      <c r="J13" s="533">
        <v>103229</v>
      </c>
      <c r="K13" s="533">
        <v>85871</v>
      </c>
      <c r="L13" s="533">
        <v>74519</v>
      </c>
      <c r="M13" s="533">
        <v>52522</v>
      </c>
      <c r="N13" s="533">
        <v>31988</v>
      </c>
      <c r="O13" s="533">
        <v>20376</v>
      </c>
      <c r="P13" s="533">
        <v>7329</v>
      </c>
      <c r="Q13" s="533">
        <v>6333</v>
      </c>
      <c r="R13" s="534" t="s">
        <v>232</v>
      </c>
      <c r="S13" s="516" t="s">
        <v>18</v>
      </c>
      <c r="T13" s="1977"/>
      <c r="U13" s="1694"/>
      <c r="V13" s="535"/>
      <c r="W13" s="1622"/>
      <c r="X13" s="1971"/>
    </row>
    <row r="14" spans="1:25" s="15" customFormat="1" ht="18" customHeight="1">
      <c r="A14" s="1619"/>
      <c r="B14" s="1307"/>
      <c r="C14" s="1241" t="s">
        <v>22</v>
      </c>
      <c r="D14" s="1260" t="s">
        <v>385</v>
      </c>
      <c r="E14" s="228" t="s">
        <v>23</v>
      </c>
      <c r="F14" s="533">
        <v>163</v>
      </c>
      <c r="G14" s="533">
        <v>8</v>
      </c>
      <c r="H14" s="533">
        <v>16</v>
      </c>
      <c r="I14" s="533">
        <v>26</v>
      </c>
      <c r="J14" s="533">
        <v>31</v>
      </c>
      <c r="K14" s="533">
        <v>22</v>
      </c>
      <c r="L14" s="533">
        <v>20</v>
      </c>
      <c r="M14" s="533">
        <v>16</v>
      </c>
      <c r="N14" s="533">
        <v>4</v>
      </c>
      <c r="O14" s="533">
        <v>9</v>
      </c>
      <c r="P14" s="533">
        <v>5</v>
      </c>
      <c r="Q14" s="533">
        <v>6</v>
      </c>
      <c r="R14" s="534" t="s">
        <v>232</v>
      </c>
      <c r="S14" s="517" t="s">
        <v>3</v>
      </c>
      <c r="T14" s="1961" t="s">
        <v>142</v>
      </c>
      <c r="U14" s="1241" t="s">
        <v>118</v>
      </c>
      <c r="V14" s="1942" t="s">
        <v>49</v>
      </c>
      <c r="W14" s="1622"/>
      <c r="X14" s="1972"/>
    </row>
    <row r="15" spans="1:25" s="15" customFormat="1" ht="18" customHeight="1">
      <c r="A15" s="1619"/>
      <c r="B15" s="1307"/>
      <c r="C15" s="969"/>
      <c r="D15" s="976"/>
      <c r="E15" s="536" t="s">
        <v>24</v>
      </c>
      <c r="F15" s="533">
        <v>936</v>
      </c>
      <c r="G15" s="533">
        <v>37</v>
      </c>
      <c r="H15" s="533">
        <v>112</v>
      </c>
      <c r="I15" s="533">
        <v>123</v>
      </c>
      <c r="J15" s="533">
        <v>158</v>
      </c>
      <c r="K15" s="533">
        <v>105</v>
      </c>
      <c r="L15" s="533">
        <v>115</v>
      </c>
      <c r="M15" s="533">
        <v>79</v>
      </c>
      <c r="N15" s="533">
        <v>75</v>
      </c>
      <c r="O15" s="533">
        <v>62</v>
      </c>
      <c r="P15" s="533">
        <v>33</v>
      </c>
      <c r="Q15" s="533">
        <v>37</v>
      </c>
      <c r="R15" s="534" t="s">
        <v>232</v>
      </c>
      <c r="S15" s="517" t="s">
        <v>4</v>
      </c>
      <c r="T15" s="1962"/>
      <c r="U15" s="969"/>
      <c r="V15" s="1307"/>
      <c r="W15" s="1622"/>
      <c r="X15" s="1972"/>
    </row>
    <row r="16" spans="1:25" s="15" customFormat="1" ht="18" customHeight="1">
      <c r="A16" s="1619"/>
      <c r="B16" s="1307"/>
      <c r="C16" s="969"/>
      <c r="D16" s="963"/>
      <c r="E16" s="536" t="s">
        <v>2</v>
      </c>
      <c r="F16" s="533">
        <v>1099</v>
      </c>
      <c r="G16" s="533">
        <v>45</v>
      </c>
      <c r="H16" s="533">
        <v>128</v>
      </c>
      <c r="I16" s="533">
        <v>149</v>
      </c>
      <c r="J16" s="533">
        <v>189</v>
      </c>
      <c r="K16" s="533">
        <v>127</v>
      </c>
      <c r="L16" s="533">
        <v>135</v>
      </c>
      <c r="M16" s="533">
        <v>95</v>
      </c>
      <c r="N16" s="533">
        <v>79</v>
      </c>
      <c r="O16" s="533">
        <v>71</v>
      </c>
      <c r="P16" s="533">
        <v>38</v>
      </c>
      <c r="Q16" s="533">
        <v>43</v>
      </c>
      <c r="R16" s="534" t="s">
        <v>232</v>
      </c>
      <c r="S16" s="517" t="s">
        <v>18</v>
      </c>
      <c r="T16" s="1967"/>
      <c r="U16" s="969"/>
      <c r="V16" s="1307"/>
      <c r="W16" s="1622"/>
      <c r="X16" s="1972"/>
      <c r="Y16" s="79"/>
    </row>
    <row r="17" spans="1:25" s="15" customFormat="1" ht="18" customHeight="1">
      <c r="A17" s="1619"/>
      <c r="B17" s="1307"/>
      <c r="C17" s="969"/>
      <c r="D17" s="1260" t="s">
        <v>386</v>
      </c>
      <c r="E17" s="536" t="s">
        <v>23</v>
      </c>
      <c r="F17" s="533">
        <v>571</v>
      </c>
      <c r="G17" s="533">
        <v>7</v>
      </c>
      <c r="H17" s="533">
        <v>42</v>
      </c>
      <c r="I17" s="533">
        <v>66</v>
      </c>
      <c r="J17" s="533">
        <v>68</v>
      </c>
      <c r="K17" s="533">
        <v>52</v>
      </c>
      <c r="L17" s="533">
        <v>73</v>
      </c>
      <c r="M17" s="533">
        <v>75</v>
      </c>
      <c r="N17" s="533">
        <v>59</v>
      </c>
      <c r="O17" s="533">
        <v>46</v>
      </c>
      <c r="P17" s="533">
        <v>29</v>
      </c>
      <c r="Q17" s="533">
        <v>54</v>
      </c>
      <c r="R17" s="534" t="s">
        <v>232</v>
      </c>
      <c r="S17" s="517" t="s">
        <v>3</v>
      </c>
      <c r="T17" s="1961" t="s">
        <v>143</v>
      </c>
      <c r="U17" s="969"/>
      <c r="V17" s="1307"/>
      <c r="W17" s="1622"/>
      <c r="X17" s="1972"/>
    </row>
    <row r="18" spans="1:25" s="15" customFormat="1" ht="21" customHeight="1">
      <c r="A18" s="1619"/>
      <c r="B18" s="1307"/>
      <c r="C18" s="969"/>
      <c r="D18" s="976"/>
      <c r="E18" s="536" t="s">
        <v>24</v>
      </c>
      <c r="F18" s="533">
        <v>5655</v>
      </c>
      <c r="G18" s="533">
        <v>178</v>
      </c>
      <c r="H18" s="533">
        <v>470</v>
      </c>
      <c r="I18" s="533">
        <v>603</v>
      </c>
      <c r="J18" s="533">
        <v>676</v>
      </c>
      <c r="K18" s="533">
        <v>736</v>
      </c>
      <c r="L18" s="533">
        <v>779</v>
      </c>
      <c r="M18" s="533">
        <v>717</v>
      </c>
      <c r="N18" s="533">
        <v>510</v>
      </c>
      <c r="O18" s="533">
        <v>404</v>
      </c>
      <c r="P18" s="533">
        <v>219</v>
      </c>
      <c r="Q18" s="533">
        <v>363</v>
      </c>
      <c r="R18" s="534" t="s">
        <v>232</v>
      </c>
      <c r="S18" s="517" t="s">
        <v>4</v>
      </c>
      <c r="T18" s="1962"/>
      <c r="U18" s="969"/>
      <c r="V18" s="1307"/>
      <c r="W18" s="1622"/>
      <c r="X18" s="1972"/>
    </row>
    <row r="19" spans="1:25" s="15" customFormat="1" ht="18" customHeight="1">
      <c r="A19" s="1619"/>
      <c r="B19" s="1307"/>
      <c r="C19" s="969"/>
      <c r="D19" s="963"/>
      <c r="E19" s="536" t="s">
        <v>2</v>
      </c>
      <c r="F19" s="533">
        <v>6226</v>
      </c>
      <c r="G19" s="533">
        <v>185</v>
      </c>
      <c r="H19" s="533">
        <v>512</v>
      </c>
      <c r="I19" s="533">
        <v>669</v>
      </c>
      <c r="J19" s="533">
        <v>744</v>
      </c>
      <c r="K19" s="533">
        <v>788</v>
      </c>
      <c r="L19" s="533">
        <v>852</v>
      </c>
      <c r="M19" s="533">
        <v>792</v>
      </c>
      <c r="N19" s="533">
        <v>569</v>
      </c>
      <c r="O19" s="533">
        <v>450</v>
      </c>
      <c r="P19" s="533">
        <v>248</v>
      </c>
      <c r="Q19" s="533">
        <v>417</v>
      </c>
      <c r="R19" s="534" t="s">
        <v>232</v>
      </c>
      <c r="S19" s="517" t="s">
        <v>18</v>
      </c>
      <c r="T19" s="1963"/>
      <c r="U19" s="969"/>
      <c r="V19" s="1307"/>
      <c r="W19" s="1622"/>
      <c r="X19" s="1972"/>
    </row>
    <row r="20" spans="1:25" s="15" customFormat="1" ht="18" customHeight="1">
      <c r="A20" s="1619"/>
      <c r="B20" s="1307"/>
      <c r="C20" s="969"/>
      <c r="D20" s="1241" t="s">
        <v>387</v>
      </c>
      <c r="E20" s="537" t="s">
        <v>23</v>
      </c>
      <c r="F20" s="538">
        <v>734</v>
      </c>
      <c r="G20" s="538">
        <v>15</v>
      </c>
      <c r="H20" s="538">
        <v>58</v>
      </c>
      <c r="I20" s="538">
        <v>92</v>
      </c>
      <c r="J20" s="538">
        <v>99</v>
      </c>
      <c r="K20" s="538">
        <v>74</v>
      </c>
      <c r="L20" s="538">
        <v>93</v>
      </c>
      <c r="M20" s="538">
        <v>91</v>
      </c>
      <c r="N20" s="538">
        <v>63</v>
      </c>
      <c r="O20" s="538">
        <v>55</v>
      </c>
      <c r="P20" s="538">
        <v>34</v>
      </c>
      <c r="Q20" s="538">
        <v>60</v>
      </c>
      <c r="R20" s="539" t="s">
        <v>232</v>
      </c>
      <c r="S20" s="518" t="s">
        <v>3</v>
      </c>
      <c r="T20" s="1955" t="s">
        <v>225</v>
      </c>
      <c r="U20" s="969"/>
      <c r="V20" s="1307"/>
      <c r="W20" s="1622"/>
      <c r="X20" s="1972"/>
    </row>
    <row r="21" spans="1:25" s="15" customFormat="1" ht="18" customHeight="1">
      <c r="A21" s="1619"/>
      <c r="B21" s="1307"/>
      <c r="C21" s="969"/>
      <c r="D21" s="969"/>
      <c r="E21" s="537" t="s">
        <v>24</v>
      </c>
      <c r="F21" s="538">
        <v>6591</v>
      </c>
      <c r="G21" s="538">
        <v>215</v>
      </c>
      <c r="H21" s="538">
        <v>582</v>
      </c>
      <c r="I21" s="538">
        <v>726</v>
      </c>
      <c r="J21" s="538">
        <v>834</v>
      </c>
      <c r="K21" s="538">
        <v>841</v>
      </c>
      <c r="L21" s="538">
        <v>894</v>
      </c>
      <c r="M21" s="538">
        <v>796</v>
      </c>
      <c r="N21" s="538">
        <v>585</v>
      </c>
      <c r="O21" s="538">
        <v>466</v>
      </c>
      <c r="P21" s="538">
        <v>252</v>
      </c>
      <c r="Q21" s="538">
        <v>400</v>
      </c>
      <c r="R21" s="539" t="s">
        <v>232</v>
      </c>
      <c r="S21" s="518" t="s">
        <v>4</v>
      </c>
      <c r="T21" s="1508"/>
      <c r="U21" s="969"/>
      <c r="V21" s="1307"/>
      <c r="W21" s="1622"/>
      <c r="X21" s="1972"/>
    </row>
    <row r="22" spans="1:25" s="15" customFormat="1" ht="18" customHeight="1">
      <c r="A22" s="1619"/>
      <c r="B22" s="1307"/>
      <c r="C22" s="960"/>
      <c r="D22" s="960"/>
      <c r="E22" s="537" t="s">
        <v>2</v>
      </c>
      <c r="F22" s="538">
        <v>7325</v>
      </c>
      <c r="G22" s="538">
        <v>230</v>
      </c>
      <c r="H22" s="538">
        <v>640</v>
      </c>
      <c r="I22" s="538">
        <v>818</v>
      </c>
      <c r="J22" s="538">
        <v>933</v>
      </c>
      <c r="K22" s="538">
        <v>915</v>
      </c>
      <c r="L22" s="538">
        <v>987</v>
      </c>
      <c r="M22" s="538">
        <v>887</v>
      </c>
      <c r="N22" s="538">
        <v>648</v>
      </c>
      <c r="O22" s="538">
        <v>521</v>
      </c>
      <c r="P22" s="538">
        <v>286</v>
      </c>
      <c r="Q22" s="538">
        <v>460</v>
      </c>
      <c r="R22" s="539" t="s">
        <v>232</v>
      </c>
      <c r="S22" s="518" t="s">
        <v>18</v>
      </c>
      <c r="T22" s="1956"/>
      <c r="U22" s="960"/>
      <c r="V22" s="1307"/>
      <c r="W22" s="1622"/>
      <c r="X22" s="1972"/>
    </row>
    <row r="23" spans="1:25" s="15" customFormat="1" ht="18" customHeight="1">
      <c r="A23" s="1619"/>
      <c r="B23" s="1307"/>
      <c r="C23" s="1234" t="s">
        <v>388</v>
      </c>
      <c r="D23" s="1235"/>
      <c r="E23" s="536" t="s">
        <v>23</v>
      </c>
      <c r="F23" s="533">
        <v>1782</v>
      </c>
      <c r="G23" s="533">
        <v>11</v>
      </c>
      <c r="H23" s="533">
        <v>108</v>
      </c>
      <c r="I23" s="533">
        <v>171</v>
      </c>
      <c r="J23" s="533">
        <v>183</v>
      </c>
      <c r="K23" s="533">
        <v>207</v>
      </c>
      <c r="L23" s="533">
        <v>232</v>
      </c>
      <c r="M23" s="533">
        <v>249</v>
      </c>
      <c r="N23" s="533">
        <v>247</v>
      </c>
      <c r="O23" s="533">
        <v>161</v>
      </c>
      <c r="P23" s="533">
        <v>102</v>
      </c>
      <c r="Q23" s="533">
        <v>111</v>
      </c>
      <c r="R23" s="534" t="s">
        <v>232</v>
      </c>
      <c r="S23" s="517" t="s">
        <v>3</v>
      </c>
      <c r="T23" s="1957" t="s">
        <v>123</v>
      </c>
      <c r="U23" s="1649"/>
      <c r="V23" s="1307"/>
      <c r="W23" s="1622"/>
      <c r="X23" s="1972"/>
    </row>
    <row r="24" spans="1:25" s="15" customFormat="1" ht="18" customHeight="1">
      <c r="A24" s="1619"/>
      <c r="B24" s="1307"/>
      <c r="C24" s="1234"/>
      <c r="D24" s="1235"/>
      <c r="E24" s="536" t="s">
        <v>24</v>
      </c>
      <c r="F24" s="533">
        <v>14667</v>
      </c>
      <c r="G24" s="533">
        <v>370</v>
      </c>
      <c r="H24" s="533">
        <v>986</v>
      </c>
      <c r="I24" s="533">
        <v>1432</v>
      </c>
      <c r="J24" s="533">
        <v>1611</v>
      </c>
      <c r="K24" s="533">
        <v>1773</v>
      </c>
      <c r="L24" s="533">
        <v>1984</v>
      </c>
      <c r="M24" s="533">
        <v>2093</v>
      </c>
      <c r="N24" s="533">
        <v>1631</v>
      </c>
      <c r="O24" s="533">
        <v>1260</v>
      </c>
      <c r="P24" s="533">
        <v>621</v>
      </c>
      <c r="Q24" s="533">
        <v>906</v>
      </c>
      <c r="R24" s="534" t="s">
        <v>232</v>
      </c>
      <c r="S24" s="517" t="s">
        <v>4</v>
      </c>
      <c r="T24" s="1539"/>
      <c r="U24" s="1235"/>
      <c r="V24" s="1307"/>
      <c r="W24" s="1622"/>
      <c r="X24" s="1971"/>
    </row>
    <row r="25" spans="1:25" s="15" customFormat="1" ht="18" customHeight="1">
      <c r="A25" s="1619"/>
      <c r="B25" s="1307"/>
      <c r="C25" s="985"/>
      <c r="D25" s="986"/>
      <c r="E25" s="536" t="s">
        <v>2</v>
      </c>
      <c r="F25" s="533">
        <v>16449</v>
      </c>
      <c r="G25" s="533">
        <v>381</v>
      </c>
      <c r="H25" s="533">
        <v>1094</v>
      </c>
      <c r="I25" s="533">
        <v>1603</v>
      </c>
      <c r="J25" s="533">
        <v>1794</v>
      </c>
      <c r="K25" s="533">
        <v>1980</v>
      </c>
      <c r="L25" s="533">
        <v>2216</v>
      </c>
      <c r="M25" s="533">
        <v>2342</v>
      </c>
      <c r="N25" s="533">
        <v>1878</v>
      </c>
      <c r="O25" s="533">
        <v>1421</v>
      </c>
      <c r="P25" s="533">
        <v>723</v>
      </c>
      <c r="Q25" s="533">
        <v>1017</v>
      </c>
      <c r="R25" s="534" t="s">
        <v>232</v>
      </c>
      <c r="S25" s="517" t="s">
        <v>18</v>
      </c>
      <c r="T25" s="1958"/>
      <c r="U25" s="986"/>
      <c r="V25" s="1307"/>
      <c r="W25" s="1622"/>
      <c r="X25" s="1972"/>
    </row>
    <row r="26" spans="1:25" s="15" customFormat="1" ht="18" customHeight="1">
      <c r="A26" s="1619"/>
      <c r="B26" s="1307"/>
      <c r="C26" s="1231" t="s">
        <v>389</v>
      </c>
      <c r="D26" s="1398"/>
      <c r="E26" s="540" t="s">
        <v>23</v>
      </c>
      <c r="F26" s="541">
        <v>81481</v>
      </c>
      <c r="G26" s="541">
        <v>924</v>
      </c>
      <c r="H26" s="541">
        <v>10102</v>
      </c>
      <c r="I26" s="541">
        <v>17863</v>
      </c>
      <c r="J26" s="541">
        <v>15514</v>
      </c>
      <c r="K26" s="541">
        <v>12427</v>
      </c>
      <c r="L26" s="541">
        <v>10705</v>
      </c>
      <c r="M26" s="541">
        <v>6989</v>
      </c>
      <c r="N26" s="541">
        <v>3840</v>
      </c>
      <c r="O26" s="541">
        <v>2180</v>
      </c>
      <c r="P26" s="541">
        <v>542</v>
      </c>
      <c r="Q26" s="541">
        <v>395</v>
      </c>
      <c r="R26" s="542" t="s">
        <v>232</v>
      </c>
      <c r="S26" s="519" t="s">
        <v>3</v>
      </c>
      <c r="T26" s="1964" t="s">
        <v>379</v>
      </c>
      <c r="U26" s="1644"/>
      <c r="V26" s="1307"/>
      <c r="W26" s="1622"/>
      <c r="X26" s="1972"/>
    </row>
    <row r="27" spans="1:25" s="15" customFormat="1" ht="18" customHeight="1">
      <c r="A27" s="1619"/>
      <c r="B27" s="1307"/>
      <c r="C27" s="1232"/>
      <c r="D27" s="1233"/>
      <c r="E27" s="540" t="s">
        <v>24</v>
      </c>
      <c r="F27" s="541">
        <v>491397</v>
      </c>
      <c r="G27" s="541">
        <v>24255</v>
      </c>
      <c r="H27" s="541">
        <v>67015</v>
      </c>
      <c r="I27" s="541">
        <v>90087</v>
      </c>
      <c r="J27" s="541">
        <v>84849</v>
      </c>
      <c r="K27" s="541">
        <v>70421</v>
      </c>
      <c r="L27" s="541">
        <v>60527</v>
      </c>
      <c r="M27" s="541">
        <v>42236</v>
      </c>
      <c r="N27" s="541">
        <v>25576</v>
      </c>
      <c r="O27" s="541">
        <v>16217</v>
      </c>
      <c r="P27" s="541">
        <v>5764</v>
      </c>
      <c r="Q27" s="541">
        <v>4450</v>
      </c>
      <c r="R27" s="542" t="s">
        <v>232</v>
      </c>
      <c r="S27" s="519" t="s">
        <v>4</v>
      </c>
      <c r="T27" s="1965"/>
      <c r="U27" s="1644"/>
      <c r="V27" s="1307"/>
      <c r="W27" s="1622"/>
      <c r="X27" s="1972"/>
    </row>
    <row r="28" spans="1:25" s="15" customFormat="1" ht="18" customHeight="1" thickBot="1">
      <c r="A28" s="1619"/>
      <c r="B28" s="1307"/>
      <c r="C28" s="1232"/>
      <c r="D28" s="1233"/>
      <c r="E28" s="414" t="s">
        <v>2</v>
      </c>
      <c r="F28" s="399">
        <v>572878</v>
      </c>
      <c r="G28" s="399">
        <v>25179</v>
      </c>
      <c r="H28" s="399">
        <v>77117</v>
      </c>
      <c r="I28" s="399">
        <v>107950</v>
      </c>
      <c r="J28" s="399">
        <v>100363</v>
      </c>
      <c r="K28" s="399">
        <v>82848</v>
      </c>
      <c r="L28" s="399">
        <v>71232</v>
      </c>
      <c r="M28" s="399">
        <v>49225</v>
      </c>
      <c r="N28" s="399">
        <v>29416</v>
      </c>
      <c r="O28" s="399">
        <v>18397</v>
      </c>
      <c r="P28" s="399">
        <v>6306</v>
      </c>
      <c r="Q28" s="399">
        <v>4845</v>
      </c>
      <c r="R28" s="562" t="s">
        <v>232</v>
      </c>
      <c r="S28" s="563" t="s">
        <v>18</v>
      </c>
      <c r="T28" s="1966"/>
      <c r="U28" s="1341"/>
      <c r="V28" s="1307"/>
      <c r="W28" s="1622"/>
      <c r="X28" s="1972"/>
    </row>
    <row r="29" spans="1:25" s="15" customFormat="1" ht="18" customHeight="1">
      <c r="A29" s="1619"/>
      <c r="B29" s="1307"/>
      <c r="C29" s="1031" t="s">
        <v>398</v>
      </c>
      <c r="D29" s="1343"/>
      <c r="E29" s="564" t="s">
        <v>23</v>
      </c>
      <c r="F29" s="569">
        <v>131</v>
      </c>
      <c r="G29" s="569">
        <v>1</v>
      </c>
      <c r="H29" s="569">
        <v>14</v>
      </c>
      <c r="I29" s="569">
        <v>30</v>
      </c>
      <c r="J29" s="569">
        <v>28</v>
      </c>
      <c r="K29" s="569">
        <v>19</v>
      </c>
      <c r="L29" s="569">
        <v>16</v>
      </c>
      <c r="M29" s="569">
        <v>8</v>
      </c>
      <c r="N29" s="569">
        <v>8</v>
      </c>
      <c r="O29" s="569">
        <v>3</v>
      </c>
      <c r="P29" s="569">
        <v>4</v>
      </c>
      <c r="Q29" s="569">
        <v>0</v>
      </c>
      <c r="R29" s="566" t="s">
        <v>232</v>
      </c>
      <c r="S29" s="567" t="s">
        <v>3</v>
      </c>
      <c r="T29" s="1952" t="s">
        <v>29</v>
      </c>
      <c r="U29" s="1385"/>
      <c r="V29" s="1431"/>
      <c r="W29" s="1622"/>
      <c r="X29" s="1971"/>
    </row>
    <row r="30" spans="1:25" s="15" customFormat="1" ht="18" customHeight="1">
      <c r="A30" s="1619"/>
      <c r="B30" s="1307"/>
      <c r="C30" s="1344"/>
      <c r="D30" s="1214"/>
      <c r="E30" s="543" t="s">
        <v>24</v>
      </c>
      <c r="F30" s="522">
        <v>694</v>
      </c>
      <c r="G30" s="522">
        <v>41</v>
      </c>
      <c r="H30" s="522">
        <v>95</v>
      </c>
      <c r="I30" s="522">
        <v>117</v>
      </c>
      <c r="J30" s="522">
        <v>111</v>
      </c>
      <c r="K30" s="522">
        <v>109</v>
      </c>
      <c r="L30" s="522">
        <v>68</v>
      </c>
      <c r="M30" s="522">
        <v>60</v>
      </c>
      <c r="N30" s="522">
        <v>38</v>
      </c>
      <c r="O30" s="522">
        <v>34</v>
      </c>
      <c r="P30" s="522">
        <v>10</v>
      </c>
      <c r="Q30" s="522">
        <v>11</v>
      </c>
      <c r="R30" s="544" t="s">
        <v>232</v>
      </c>
      <c r="S30" s="520" t="s">
        <v>4</v>
      </c>
      <c r="T30" s="1953"/>
      <c r="U30" s="1630"/>
      <c r="V30" s="1431"/>
      <c r="W30" s="1622"/>
      <c r="X30" s="1971"/>
    </row>
    <row r="31" spans="1:25" s="15" customFormat="1" ht="18" customHeight="1" thickBot="1">
      <c r="A31" s="1619"/>
      <c r="B31" s="1943"/>
      <c r="C31" s="1035"/>
      <c r="D31" s="1345"/>
      <c r="E31" s="545" t="s">
        <v>2</v>
      </c>
      <c r="F31" s="546">
        <v>825</v>
      </c>
      <c r="G31" s="546">
        <v>42</v>
      </c>
      <c r="H31" s="546">
        <v>109</v>
      </c>
      <c r="I31" s="546">
        <v>147</v>
      </c>
      <c r="J31" s="546">
        <v>139</v>
      </c>
      <c r="K31" s="546">
        <v>128</v>
      </c>
      <c r="L31" s="546">
        <v>84</v>
      </c>
      <c r="M31" s="546">
        <v>68</v>
      </c>
      <c r="N31" s="546">
        <v>46</v>
      </c>
      <c r="O31" s="546">
        <v>37</v>
      </c>
      <c r="P31" s="546">
        <v>14</v>
      </c>
      <c r="Q31" s="546">
        <v>11</v>
      </c>
      <c r="R31" s="547" t="s">
        <v>232</v>
      </c>
      <c r="S31" s="548" t="s">
        <v>18</v>
      </c>
      <c r="T31" s="1954"/>
      <c r="U31" s="1631"/>
      <c r="V31" s="1982"/>
      <c r="W31" s="1622"/>
      <c r="X31" s="1971"/>
    </row>
    <row r="32" spans="1:25" s="15" customFormat="1" ht="18" customHeight="1">
      <c r="A32" s="1619"/>
      <c r="B32" s="1942" t="s">
        <v>40</v>
      </c>
      <c r="C32" s="1512" t="s">
        <v>427</v>
      </c>
      <c r="D32" s="1513"/>
      <c r="E32" s="228" t="s">
        <v>23</v>
      </c>
      <c r="F32" s="402">
        <v>22018</v>
      </c>
      <c r="G32" s="402">
        <v>1888</v>
      </c>
      <c r="H32" s="402">
        <v>9341</v>
      </c>
      <c r="I32" s="402">
        <v>5652</v>
      </c>
      <c r="J32" s="402">
        <v>2079</v>
      </c>
      <c r="K32" s="402">
        <v>1251</v>
      </c>
      <c r="L32" s="402">
        <v>813</v>
      </c>
      <c r="M32" s="402">
        <v>496</v>
      </c>
      <c r="N32" s="402">
        <v>229</v>
      </c>
      <c r="O32" s="402">
        <v>153</v>
      </c>
      <c r="P32" s="402">
        <v>73</v>
      </c>
      <c r="Q32" s="402">
        <v>43</v>
      </c>
      <c r="R32" s="524" t="s">
        <v>232</v>
      </c>
      <c r="S32" s="65" t="s">
        <v>3</v>
      </c>
      <c r="T32" s="1951" t="s">
        <v>18</v>
      </c>
      <c r="U32" s="1513"/>
      <c r="V32" s="1942" t="s">
        <v>50</v>
      </c>
      <c r="W32" s="1622"/>
      <c r="X32" s="1971"/>
      <c r="Y32" s="1"/>
    </row>
    <row r="33" spans="1:25" s="15" customFormat="1" ht="18" customHeight="1">
      <c r="A33" s="1619"/>
      <c r="B33" s="1307"/>
      <c r="C33" s="1512"/>
      <c r="D33" s="1513"/>
      <c r="E33" s="536" t="s">
        <v>24</v>
      </c>
      <c r="F33" s="533">
        <v>155328</v>
      </c>
      <c r="G33" s="533">
        <v>26281</v>
      </c>
      <c r="H33" s="533">
        <v>35810</v>
      </c>
      <c r="I33" s="533">
        <v>23917</v>
      </c>
      <c r="J33" s="533">
        <v>16664</v>
      </c>
      <c r="K33" s="533">
        <v>13534</v>
      </c>
      <c r="L33" s="533">
        <v>13859</v>
      </c>
      <c r="M33" s="533">
        <v>10854</v>
      </c>
      <c r="N33" s="533">
        <v>7246</v>
      </c>
      <c r="O33" s="533">
        <v>4648</v>
      </c>
      <c r="P33" s="533">
        <v>1756</v>
      </c>
      <c r="Q33" s="533">
        <v>759</v>
      </c>
      <c r="R33" s="534" t="s">
        <v>232</v>
      </c>
      <c r="S33" s="517" t="s">
        <v>4</v>
      </c>
      <c r="T33" s="1951"/>
      <c r="U33" s="1513"/>
      <c r="V33" s="1307"/>
      <c r="W33" s="1622"/>
      <c r="X33" s="1971"/>
      <c r="Y33" s="1"/>
    </row>
    <row r="34" spans="1:25" s="15" customFormat="1" ht="18" customHeight="1">
      <c r="A34" s="1619"/>
      <c r="B34" s="1307"/>
      <c r="C34" s="1512"/>
      <c r="D34" s="1513"/>
      <c r="E34" s="536" t="s">
        <v>2</v>
      </c>
      <c r="F34" s="533">
        <v>177346</v>
      </c>
      <c r="G34" s="533">
        <v>28169</v>
      </c>
      <c r="H34" s="533">
        <v>45151</v>
      </c>
      <c r="I34" s="533">
        <v>29569</v>
      </c>
      <c r="J34" s="533">
        <v>18743</v>
      </c>
      <c r="K34" s="533">
        <v>14785</v>
      </c>
      <c r="L34" s="533">
        <v>14672</v>
      </c>
      <c r="M34" s="533">
        <v>11350</v>
      </c>
      <c r="N34" s="533">
        <v>7475</v>
      </c>
      <c r="O34" s="533">
        <v>4801</v>
      </c>
      <c r="P34" s="533">
        <v>1829</v>
      </c>
      <c r="Q34" s="533">
        <v>802</v>
      </c>
      <c r="R34" s="534" t="s">
        <v>232</v>
      </c>
      <c r="S34" s="517" t="s">
        <v>18</v>
      </c>
      <c r="T34" s="1951"/>
      <c r="U34" s="1513"/>
      <c r="V34" s="1307"/>
      <c r="W34" s="1622"/>
      <c r="X34" s="1971"/>
    </row>
    <row r="35" spans="1:25" s="15" customFormat="1" ht="18" customHeight="1">
      <c r="A35" s="1619"/>
      <c r="B35" s="1307"/>
      <c r="C35" s="1241" t="s">
        <v>22</v>
      </c>
      <c r="D35" s="1260" t="s">
        <v>385</v>
      </c>
      <c r="E35" s="536" t="s">
        <v>23</v>
      </c>
      <c r="F35" s="533">
        <v>46</v>
      </c>
      <c r="G35" s="533">
        <v>3</v>
      </c>
      <c r="H35" s="533">
        <v>16</v>
      </c>
      <c r="I35" s="533">
        <v>9</v>
      </c>
      <c r="J35" s="533">
        <v>8</v>
      </c>
      <c r="K35" s="533">
        <v>4</v>
      </c>
      <c r="L35" s="533">
        <v>2</v>
      </c>
      <c r="M35" s="533">
        <v>1</v>
      </c>
      <c r="N35" s="533">
        <v>0</v>
      </c>
      <c r="O35" s="533">
        <v>3</v>
      </c>
      <c r="P35" s="533">
        <v>0</v>
      </c>
      <c r="Q35" s="533">
        <v>0</v>
      </c>
      <c r="R35" s="534" t="s">
        <v>232</v>
      </c>
      <c r="S35" s="517" t="s">
        <v>3</v>
      </c>
      <c r="T35" s="1961" t="s">
        <v>142</v>
      </c>
      <c r="U35" s="1241" t="s">
        <v>118</v>
      </c>
      <c r="V35" s="1307"/>
      <c r="W35" s="1622"/>
      <c r="X35" s="1972"/>
    </row>
    <row r="36" spans="1:25" s="15" customFormat="1" ht="18" customHeight="1">
      <c r="A36" s="1619"/>
      <c r="B36" s="1307"/>
      <c r="C36" s="969"/>
      <c r="D36" s="976"/>
      <c r="E36" s="536" t="s">
        <v>24</v>
      </c>
      <c r="F36" s="533">
        <v>446</v>
      </c>
      <c r="G36" s="533">
        <v>53</v>
      </c>
      <c r="H36" s="533">
        <v>86</v>
      </c>
      <c r="I36" s="533">
        <v>64</v>
      </c>
      <c r="J36" s="533">
        <v>47</v>
      </c>
      <c r="K36" s="533">
        <v>51</v>
      </c>
      <c r="L36" s="533">
        <v>39</v>
      </c>
      <c r="M36" s="533">
        <v>29</v>
      </c>
      <c r="N36" s="533">
        <v>33</v>
      </c>
      <c r="O36" s="533">
        <v>26</v>
      </c>
      <c r="P36" s="533">
        <v>13</v>
      </c>
      <c r="Q36" s="533">
        <v>5</v>
      </c>
      <c r="R36" s="534" t="s">
        <v>232</v>
      </c>
      <c r="S36" s="517" t="s">
        <v>4</v>
      </c>
      <c r="T36" s="1962"/>
      <c r="U36" s="969"/>
      <c r="V36" s="1307"/>
      <c r="W36" s="1622"/>
      <c r="X36" s="1972"/>
    </row>
    <row r="37" spans="1:25" s="15" customFormat="1" ht="18" customHeight="1">
      <c r="A37" s="1619"/>
      <c r="B37" s="1307"/>
      <c r="C37" s="969"/>
      <c r="D37" s="963"/>
      <c r="E37" s="536" t="s">
        <v>2</v>
      </c>
      <c r="F37" s="533">
        <v>492</v>
      </c>
      <c r="G37" s="533">
        <v>56</v>
      </c>
      <c r="H37" s="533">
        <v>102</v>
      </c>
      <c r="I37" s="533">
        <v>73</v>
      </c>
      <c r="J37" s="533">
        <v>55</v>
      </c>
      <c r="K37" s="533">
        <v>55</v>
      </c>
      <c r="L37" s="533">
        <v>41</v>
      </c>
      <c r="M37" s="533">
        <v>30</v>
      </c>
      <c r="N37" s="533">
        <v>33</v>
      </c>
      <c r="O37" s="533">
        <v>29</v>
      </c>
      <c r="P37" s="533">
        <v>13</v>
      </c>
      <c r="Q37" s="533">
        <v>5</v>
      </c>
      <c r="R37" s="534" t="s">
        <v>232</v>
      </c>
      <c r="S37" s="517" t="s">
        <v>18</v>
      </c>
      <c r="T37" s="1967"/>
      <c r="U37" s="969"/>
      <c r="V37" s="1307"/>
      <c r="W37" s="1622"/>
      <c r="X37" s="1972"/>
    </row>
    <row r="38" spans="1:25" s="15" customFormat="1" ht="18" customHeight="1">
      <c r="A38" s="1619"/>
      <c r="B38" s="1307"/>
      <c r="C38" s="969"/>
      <c r="D38" s="1260" t="s">
        <v>386</v>
      </c>
      <c r="E38" s="536" t="s">
        <v>23</v>
      </c>
      <c r="F38" s="533">
        <v>196</v>
      </c>
      <c r="G38" s="533">
        <v>27</v>
      </c>
      <c r="H38" s="533">
        <v>46</v>
      </c>
      <c r="I38" s="533">
        <v>34</v>
      </c>
      <c r="J38" s="533">
        <v>26</v>
      </c>
      <c r="K38" s="533">
        <v>19</v>
      </c>
      <c r="L38" s="533">
        <v>10</v>
      </c>
      <c r="M38" s="533">
        <v>12</v>
      </c>
      <c r="N38" s="533">
        <v>1</v>
      </c>
      <c r="O38" s="533">
        <v>4</v>
      </c>
      <c r="P38" s="533">
        <v>10</v>
      </c>
      <c r="Q38" s="533">
        <v>7</v>
      </c>
      <c r="R38" s="534" t="s">
        <v>232</v>
      </c>
      <c r="S38" s="517" t="s">
        <v>3</v>
      </c>
      <c r="T38" s="1961" t="s">
        <v>143</v>
      </c>
      <c r="U38" s="969"/>
      <c r="V38" s="1307"/>
      <c r="W38" s="1622"/>
      <c r="X38" s="1972"/>
    </row>
    <row r="39" spans="1:25" s="15" customFormat="1" ht="18" customHeight="1">
      <c r="A39" s="1619"/>
      <c r="B39" s="1307"/>
      <c r="C39" s="969"/>
      <c r="D39" s="976"/>
      <c r="E39" s="536" t="s">
        <v>24</v>
      </c>
      <c r="F39" s="533">
        <v>2389</v>
      </c>
      <c r="G39" s="533">
        <v>287</v>
      </c>
      <c r="H39" s="533">
        <v>369</v>
      </c>
      <c r="I39" s="533">
        <v>268</v>
      </c>
      <c r="J39" s="533">
        <v>258</v>
      </c>
      <c r="K39" s="533">
        <v>240</v>
      </c>
      <c r="L39" s="533">
        <v>288</v>
      </c>
      <c r="M39" s="533">
        <v>250</v>
      </c>
      <c r="N39" s="533">
        <v>196</v>
      </c>
      <c r="O39" s="533">
        <v>135</v>
      </c>
      <c r="P39" s="533">
        <v>56</v>
      </c>
      <c r="Q39" s="533">
        <v>42</v>
      </c>
      <c r="R39" s="534" t="s">
        <v>232</v>
      </c>
      <c r="S39" s="517" t="s">
        <v>4</v>
      </c>
      <c r="T39" s="1962"/>
      <c r="U39" s="969"/>
      <c r="V39" s="1307"/>
      <c r="W39" s="1622"/>
      <c r="X39" s="1972"/>
    </row>
    <row r="40" spans="1:25" s="15" customFormat="1" ht="18" customHeight="1">
      <c r="A40" s="1619"/>
      <c r="B40" s="1307"/>
      <c r="C40" s="969"/>
      <c r="D40" s="963"/>
      <c r="E40" s="536" t="s">
        <v>2</v>
      </c>
      <c r="F40" s="533">
        <v>2585</v>
      </c>
      <c r="G40" s="533">
        <v>314</v>
      </c>
      <c r="H40" s="533">
        <v>415</v>
      </c>
      <c r="I40" s="533">
        <v>302</v>
      </c>
      <c r="J40" s="533">
        <v>284</v>
      </c>
      <c r="K40" s="533">
        <v>259</v>
      </c>
      <c r="L40" s="533">
        <v>298</v>
      </c>
      <c r="M40" s="533">
        <v>262</v>
      </c>
      <c r="N40" s="533">
        <v>197</v>
      </c>
      <c r="O40" s="533">
        <v>139</v>
      </c>
      <c r="P40" s="533">
        <v>66</v>
      </c>
      <c r="Q40" s="533">
        <v>49</v>
      </c>
      <c r="R40" s="534" t="s">
        <v>232</v>
      </c>
      <c r="S40" s="517" t="s">
        <v>18</v>
      </c>
      <c r="T40" s="1963"/>
      <c r="U40" s="969"/>
      <c r="V40" s="1307"/>
      <c r="W40" s="1622"/>
      <c r="X40" s="1972"/>
    </row>
    <row r="41" spans="1:25" s="15" customFormat="1" ht="18" customHeight="1">
      <c r="A41" s="1619"/>
      <c r="B41" s="1307"/>
      <c r="C41" s="969"/>
      <c r="D41" s="1241" t="s">
        <v>387</v>
      </c>
      <c r="E41" s="537" t="s">
        <v>23</v>
      </c>
      <c r="F41" s="538">
        <v>242</v>
      </c>
      <c r="G41" s="538">
        <v>30</v>
      </c>
      <c r="H41" s="538">
        <v>62</v>
      </c>
      <c r="I41" s="538">
        <v>43</v>
      </c>
      <c r="J41" s="538">
        <v>34</v>
      </c>
      <c r="K41" s="538">
        <v>23</v>
      </c>
      <c r="L41" s="538">
        <v>12</v>
      </c>
      <c r="M41" s="538">
        <v>13</v>
      </c>
      <c r="N41" s="538">
        <v>1</v>
      </c>
      <c r="O41" s="538">
        <v>7</v>
      </c>
      <c r="P41" s="538">
        <v>10</v>
      </c>
      <c r="Q41" s="538">
        <v>7</v>
      </c>
      <c r="R41" s="539" t="s">
        <v>232</v>
      </c>
      <c r="S41" s="518" t="s">
        <v>3</v>
      </c>
      <c r="T41" s="1955" t="s">
        <v>225</v>
      </c>
      <c r="U41" s="969"/>
      <c r="V41" s="1307"/>
      <c r="W41" s="1622"/>
      <c r="X41" s="1972"/>
    </row>
    <row r="42" spans="1:25" s="15" customFormat="1" ht="18" customHeight="1">
      <c r="A42" s="1619"/>
      <c r="B42" s="1307"/>
      <c r="C42" s="969"/>
      <c r="D42" s="969"/>
      <c r="E42" s="537" t="s">
        <v>24</v>
      </c>
      <c r="F42" s="538">
        <v>2835</v>
      </c>
      <c r="G42" s="538">
        <v>340</v>
      </c>
      <c r="H42" s="538">
        <v>455</v>
      </c>
      <c r="I42" s="538">
        <v>332</v>
      </c>
      <c r="J42" s="538">
        <v>305</v>
      </c>
      <c r="K42" s="538">
        <v>291</v>
      </c>
      <c r="L42" s="538">
        <v>327</v>
      </c>
      <c r="M42" s="538">
        <v>279</v>
      </c>
      <c r="N42" s="538">
        <v>229</v>
      </c>
      <c r="O42" s="538">
        <v>161</v>
      </c>
      <c r="P42" s="538">
        <v>69</v>
      </c>
      <c r="Q42" s="538">
        <v>47</v>
      </c>
      <c r="R42" s="539" t="s">
        <v>232</v>
      </c>
      <c r="S42" s="518" t="s">
        <v>4</v>
      </c>
      <c r="T42" s="1508"/>
      <c r="U42" s="969"/>
      <c r="V42" s="1307"/>
      <c r="W42" s="1622"/>
      <c r="X42" s="1972"/>
    </row>
    <row r="43" spans="1:25" s="15" customFormat="1" ht="18" customHeight="1">
      <c r="A43" s="1619"/>
      <c r="B43" s="1307"/>
      <c r="C43" s="960"/>
      <c r="D43" s="960"/>
      <c r="E43" s="537" t="s">
        <v>2</v>
      </c>
      <c r="F43" s="538">
        <v>3077</v>
      </c>
      <c r="G43" s="538">
        <v>370</v>
      </c>
      <c r="H43" s="538">
        <v>517</v>
      </c>
      <c r="I43" s="538">
        <v>375</v>
      </c>
      <c r="J43" s="538">
        <v>339</v>
      </c>
      <c r="K43" s="538">
        <v>314</v>
      </c>
      <c r="L43" s="538">
        <v>339</v>
      </c>
      <c r="M43" s="538">
        <v>292</v>
      </c>
      <c r="N43" s="538">
        <v>230</v>
      </c>
      <c r="O43" s="538">
        <v>168</v>
      </c>
      <c r="P43" s="538">
        <v>79</v>
      </c>
      <c r="Q43" s="538">
        <v>54</v>
      </c>
      <c r="R43" s="539" t="s">
        <v>232</v>
      </c>
      <c r="S43" s="518" t="s">
        <v>18</v>
      </c>
      <c r="T43" s="1956"/>
      <c r="U43" s="960"/>
      <c r="V43" s="1307"/>
      <c r="W43" s="1622"/>
      <c r="X43" s="1972"/>
    </row>
    <row r="44" spans="1:25" s="15" customFormat="1" ht="18" customHeight="1">
      <c r="A44" s="1619"/>
      <c r="B44" s="1307"/>
      <c r="C44" s="1234" t="s">
        <v>388</v>
      </c>
      <c r="D44" s="1235"/>
      <c r="E44" s="536" t="s">
        <v>23</v>
      </c>
      <c r="F44" s="533">
        <v>419</v>
      </c>
      <c r="G44" s="533">
        <v>27</v>
      </c>
      <c r="H44" s="533">
        <v>123</v>
      </c>
      <c r="I44" s="533">
        <v>68</v>
      </c>
      <c r="J44" s="533">
        <v>36</v>
      </c>
      <c r="K44" s="533">
        <v>39</v>
      </c>
      <c r="L44" s="533">
        <v>43</v>
      </c>
      <c r="M44" s="533">
        <v>38</v>
      </c>
      <c r="N44" s="533">
        <v>15</v>
      </c>
      <c r="O44" s="533">
        <v>13</v>
      </c>
      <c r="P44" s="533">
        <v>7</v>
      </c>
      <c r="Q44" s="533">
        <v>10</v>
      </c>
      <c r="R44" s="534" t="s">
        <v>232</v>
      </c>
      <c r="S44" s="517" t="s">
        <v>3</v>
      </c>
      <c r="T44" s="1957" t="s">
        <v>123</v>
      </c>
      <c r="U44" s="1649"/>
      <c r="V44" s="1307"/>
      <c r="W44" s="1622"/>
      <c r="X44" s="1972"/>
    </row>
    <row r="45" spans="1:25" s="15" customFormat="1" ht="18" customHeight="1">
      <c r="A45" s="1619"/>
      <c r="B45" s="1307"/>
      <c r="C45" s="1234"/>
      <c r="D45" s="1235"/>
      <c r="E45" s="536" t="s">
        <v>24</v>
      </c>
      <c r="F45" s="533">
        <v>5159</v>
      </c>
      <c r="G45" s="533">
        <v>510</v>
      </c>
      <c r="H45" s="533">
        <v>681</v>
      </c>
      <c r="I45" s="533">
        <v>540</v>
      </c>
      <c r="J45" s="533">
        <v>456</v>
      </c>
      <c r="K45" s="533">
        <v>520</v>
      </c>
      <c r="L45" s="533">
        <v>602</v>
      </c>
      <c r="M45" s="533">
        <v>689</v>
      </c>
      <c r="N45" s="533">
        <v>543</v>
      </c>
      <c r="O45" s="533">
        <v>361</v>
      </c>
      <c r="P45" s="533">
        <v>173</v>
      </c>
      <c r="Q45" s="533">
        <v>84</v>
      </c>
      <c r="R45" s="534" t="s">
        <v>232</v>
      </c>
      <c r="S45" s="517" t="s">
        <v>4</v>
      </c>
      <c r="T45" s="1539"/>
      <c r="U45" s="1235"/>
      <c r="V45" s="1307"/>
      <c r="W45" s="1622"/>
      <c r="X45" s="1971"/>
    </row>
    <row r="46" spans="1:25" s="15" customFormat="1" ht="18" customHeight="1">
      <c r="A46" s="1619"/>
      <c r="B46" s="1307"/>
      <c r="C46" s="985"/>
      <c r="D46" s="986"/>
      <c r="E46" s="536" t="s">
        <v>2</v>
      </c>
      <c r="F46" s="533">
        <v>5578</v>
      </c>
      <c r="G46" s="533">
        <v>537</v>
      </c>
      <c r="H46" s="533">
        <v>804</v>
      </c>
      <c r="I46" s="533">
        <v>608</v>
      </c>
      <c r="J46" s="533">
        <v>492</v>
      </c>
      <c r="K46" s="533">
        <v>559</v>
      </c>
      <c r="L46" s="533">
        <v>645</v>
      </c>
      <c r="M46" s="533">
        <v>727</v>
      </c>
      <c r="N46" s="533">
        <v>558</v>
      </c>
      <c r="O46" s="533">
        <v>374</v>
      </c>
      <c r="P46" s="533">
        <v>180</v>
      </c>
      <c r="Q46" s="533">
        <v>94</v>
      </c>
      <c r="R46" s="534" t="s">
        <v>232</v>
      </c>
      <c r="S46" s="517" t="s">
        <v>18</v>
      </c>
      <c r="T46" s="1958"/>
      <c r="U46" s="986"/>
      <c r="V46" s="1307"/>
      <c r="W46" s="1622"/>
      <c r="X46" s="1972"/>
    </row>
    <row r="47" spans="1:25" s="15" customFormat="1" ht="18" customHeight="1">
      <c r="A47" s="1619"/>
      <c r="B47" s="1307"/>
      <c r="C47" s="1231" t="s">
        <v>389</v>
      </c>
      <c r="D47" s="1398"/>
      <c r="E47" s="540" t="s">
        <v>23</v>
      </c>
      <c r="F47" s="541">
        <v>21336</v>
      </c>
      <c r="G47" s="541">
        <v>1828</v>
      </c>
      <c r="H47" s="541">
        <v>9146</v>
      </c>
      <c r="I47" s="541">
        <v>5539</v>
      </c>
      <c r="J47" s="541">
        <v>2005</v>
      </c>
      <c r="K47" s="541">
        <v>1187</v>
      </c>
      <c r="L47" s="541">
        <v>758</v>
      </c>
      <c r="M47" s="541">
        <v>445</v>
      </c>
      <c r="N47" s="541">
        <v>213</v>
      </c>
      <c r="O47" s="541">
        <v>133</v>
      </c>
      <c r="P47" s="541">
        <v>56</v>
      </c>
      <c r="Q47" s="541">
        <v>26</v>
      </c>
      <c r="R47" s="542" t="s">
        <v>232</v>
      </c>
      <c r="S47" s="519" t="s">
        <v>3</v>
      </c>
      <c r="T47" s="1964" t="s">
        <v>379</v>
      </c>
      <c r="U47" s="1644"/>
      <c r="V47" s="1307"/>
      <c r="W47" s="1622"/>
      <c r="X47" s="1972"/>
    </row>
    <row r="48" spans="1:25" s="15" customFormat="1" ht="18" customHeight="1">
      <c r="A48" s="1619"/>
      <c r="B48" s="1307"/>
      <c r="C48" s="1232"/>
      <c r="D48" s="1233"/>
      <c r="E48" s="540" t="s">
        <v>24</v>
      </c>
      <c r="F48" s="541">
        <v>147199</v>
      </c>
      <c r="G48" s="541">
        <v>25400</v>
      </c>
      <c r="H48" s="541">
        <v>34640</v>
      </c>
      <c r="I48" s="541">
        <v>23021</v>
      </c>
      <c r="J48" s="541">
        <v>15890</v>
      </c>
      <c r="K48" s="541">
        <v>12711</v>
      </c>
      <c r="L48" s="541">
        <v>12921</v>
      </c>
      <c r="M48" s="541">
        <v>9883</v>
      </c>
      <c r="N48" s="541">
        <v>6467</v>
      </c>
      <c r="O48" s="541">
        <v>4126</v>
      </c>
      <c r="P48" s="541">
        <v>1513</v>
      </c>
      <c r="Q48" s="541">
        <v>627</v>
      </c>
      <c r="R48" s="542" t="s">
        <v>232</v>
      </c>
      <c r="S48" s="519" t="s">
        <v>4</v>
      </c>
      <c r="T48" s="1965"/>
      <c r="U48" s="1644"/>
      <c r="V48" s="1307"/>
      <c r="W48" s="1622"/>
      <c r="X48" s="1972"/>
    </row>
    <row r="49" spans="1:25" s="15" customFormat="1" ht="18" customHeight="1" thickBot="1">
      <c r="A49" s="1619"/>
      <c r="B49" s="1307"/>
      <c r="C49" s="1232"/>
      <c r="D49" s="1233"/>
      <c r="E49" s="414" t="s">
        <v>2</v>
      </c>
      <c r="F49" s="399">
        <v>168535</v>
      </c>
      <c r="G49" s="399">
        <v>27228</v>
      </c>
      <c r="H49" s="399">
        <v>43786</v>
      </c>
      <c r="I49" s="399">
        <v>28560</v>
      </c>
      <c r="J49" s="399">
        <v>17895</v>
      </c>
      <c r="K49" s="399">
        <v>13898</v>
      </c>
      <c r="L49" s="399">
        <v>13679</v>
      </c>
      <c r="M49" s="399">
        <v>10328</v>
      </c>
      <c r="N49" s="399">
        <v>6680</v>
      </c>
      <c r="O49" s="399">
        <v>4259</v>
      </c>
      <c r="P49" s="399">
        <v>1569</v>
      </c>
      <c r="Q49" s="399">
        <v>653</v>
      </c>
      <c r="R49" s="562" t="s">
        <v>232</v>
      </c>
      <c r="S49" s="563" t="s">
        <v>18</v>
      </c>
      <c r="T49" s="1966"/>
      <c r="U49" s="1341"/>
      <c r="V49" s="1307"/>
      <c r="W49" s="1622"/>
      <c r="X49" s="1972"/>
    </row>
    <row r="50" spans="1:25" s="15" customFormat="1" ht="18" customHeight="1">
      <c r="A50" s="1619"/>
      <c r="B50" s="1307"/>
      <c r="C50" s="1031" t="s">
        <v>398</v>
      </c>
      <c r="D50" s="1343"/>
      <c r="E50" s="564" t="s">
        <v>23</v>
      </c>
      <c r="F50" s="569">
        <v>21</v>
      </c>
      <c r="G50" s="569">
        <v>3</v>
      </c>
      <c r="H50" s="569">
        <v>10</v>
      </c>
      <c r="I50" s="569">
        <v>2</v>
      </c>
      <c r="J50" s="569">
        <v>4</v>
      </c>
      <c r="K50" s="569">
        <v>2</v>
      </c>
      <c r="L50" s="569">
        <v>0</v>
      </c>
      <c r="M50" s="569">
        <v>0</v>
      </c>
      <c r="N50" s="569">
        <v>0</v>
      </c>
      <c r="O50" s="569">
        <v>0</v>
      </c>
      <c r="P50" s="569">
        <v>0</v>
      </c>
      <c r="Q50" s="569">
        <v>0</v>
      </c>
      <c r="R50" s="566" t="s">
        <v>232</v>
      </c>
      <c r="S50" s="567" t="s">
        <v>3</v>
      </c>
      <c r="T50" s="1952" t="s">
        <v>29</v>
      </c>
      <c r="U50" s="1385"/>
      <c r="V50" s="1431"/>
      <c r="W50" s="1622"/>
      <c r="X50" s="1971"/>
    </row>
    <row r="51" spans="1:25" s="15" customFormat="1" ht="18" customHeight="1">
      <c r="A51" s="1619"/>
      <c r="B51" s="1307"/>
      <c r="C51" s="1344"/>
      <c r="D51" s="1214"/>
      <c r="E51" s="543" t="s">
        <v>24</v>
      </c>
      <c r="F51" s="522">
        <v>135</v>
      </c>
      <c r="G51" s="522">
        <v>31</v>
      </c>
      <c r="H51" s="522">
        <v>34</v>
      </c>
      <c r="I51" s="522">
        <v>24</v>
      </c>
      <c r="J51" s="522">
        <v>13</v>
      </c>
      <c r="K51" s="522">
        <v>12</v>
      </c>
      <c r="L51" s="522">
        <v>9</v>
      </c>
      <c r="M51" s="522">
        <v>3</v>
      </c>
      <c r="N51" s="522">
        <v>7</v>
      </c>
      <c r="O51" s="522">
        <v>0</v>
      </c>
      <c r="P51" s="522">
        <v>1</v>
      </c>
      <c r="Q51" s="522">
        <v>1</v>
      </c>
      <c r="R51" s="544" t="s">
        <v>232</v>
      </c>
      <c r="S51" s="520" t="s">
        <v>4</v>
      </c>
      <c r="T51" s="1953"/>
      <c r="U51" s="1630"/>
      <c r="V51" s="1431"/>
      <c r="W51" s="1622"/>
      <c r="X51" s="1971"/>
    </row>
    <row r="52" spans="1:25" s="15" customFormat="1" ht="18" customHeight="1" thickBot="1">
      <c r="A52" s="1619"/>
      <c r="B52" s="1943"/>
      <c r="C52" s="1035"/>
      <c r="D52" s="1345"/>
      <c r="E52" s="545" t="s">
        <v>2</v>
      </c>
      <c r="F52" s="546">
        <v>156</v>
      </c>
      <c r="G52" s="546">
        <v>34</v>
      </c>
      <c r="H52" s="546">
        <v>44</v>
      </c>
      <c r="I52" s="546">
        <v>26</v>
      </c>
      <c r="J52" s="546">
        <v>17</v>
      </c>
      <c r="K52" s="546">
        <v>14</v>
      </c>
      <c r="L52" s="546">
        <v>9</v>
      </c>
      <c r="M52" s="546">
        <v>3</v>
      </c>
      <c r="N52" s="546">
        <v>7</v>
      </c>
      <c r="O52" s="546">
        <v>0</v>
      </c>
      <c r="P52" s="546">
        <v>1</v>
      </c>
      <c r="Q52" s="546">
        <v>1</v>
      </c>
      <c r="R52" s="547" t="s">
        <v>232</v>
      </c>
      <c r="S52" s="548" t="s">
        <v>18</v>
      </c>
      <c r="T52" s="1954"/>
      <c r="U52" s="1631"/>
      <c r="V52" s="1431"/>
      <c r="W52" s="1622"/>
      <c r="X52" s="1971"/>
    </row>
    <row r="53" spans="1:25" s="15" customFormat="1" ht="18" customHeight="1">
      <c r="A53" s="1619"/>
      <c r="B53" s="1942" t="s">
        <v>65</v>
      </c>
      <c r="C53" s="1512" t="s">
        <v>428</v>
      </c>
      <c r="D53" s="1513"/>
      <c r="E53" s="228" t="s">
        <v>23</v>
      </c>
      <c r="F53" s="402">
        <v>852945</v>
      </c>
      <c r="G53" s="402">
        <v>199633</v>
      </c>
      <c r="H53" s="402">
        <v>131310</v>
      </c>
      <c r="I53" s="402">
        <v>99547</v>
      </c>
      <c r="J53" s="402">
        <v>87780</v>
      </c>
      <c r="K53" s="402">
        <v>72487</v>
      </c>
      <c r="L53" s="402">
        <v>63226</v>
      </c>
      <c r="M53" s="402">
        <v>48693</v>
      </c>
      <c r="N53" s="402">
        <v>37128</v>
      </c>
      <c r="O53" s="402">
        <v>28299</v>
      </c>
      <c r="P53" s="402">
        <v>24934</v>
      </c>
      <c r="Q53" s="402">
        <v>59908</v>
      </c>
      <c r="R53" s="524" t="s">
        <v>232</v>
      </c>
      <c r="S53" s="65" t="s">
        <v>3</v>
      </c>
      <c r="T53" s="1951" t="s">
        <v>18</v>
      </c>
      <c r="U53" s="1513"/>
      <c r="V53" s="1307" t="s">
        <v>51</v>
      </c>
      <c r="W53" s="1622"/>
      <c r="X53" s="1971"/>
      <c r="Y53" s="1"/>
    </row>
    <row r="54" spans="1:25" s="15" customFormat="1" ht="18" customHeight="1">
      <c r="A54" s="1619"/>
      <c r="B54" s="1307"/>
      <c r="C54" s="1512"/>
      <c r="D54" s="1513"/>
      <c r="E54" s="536" t="s">
        <v>24</v>
      </c>
      <c r="F54" s="533">
        <v>305073</v>
      </c>
      <c r="G54" s="533">
        <v>159112</v>
      </c>
      <c r="H54" s="533">
        <v>52815</v>
      </c>
      <c r="I54" s="533">
        <v>11097</v>
      </c>
      <c r="J54" s="533">
        <v>4450</v>
      </c>
      <c r="K54" s="533">
        <v>3190</v>
      </c>
      <c r="L54" s="533">
        <v>3596</v>
      </c>
      <c r="M54" s="533">
        <v>4611</v>
      </c>
      <c r="N54" s="533">
        <v>6356</v>
      </c>
      <c r="O54" s="533">
        <v>9219</v>
      </c>
      <c r="P54" s="533">
        <v>13584</v>
      </c>
      <c r="Q54" s="533">
        <v>37043</v>
      </c>
      <c r="R54" s="534" t="s">
        <v>232</v>
      </c>
      <c r="S54" s="517" t="s">
        <v>4</v>
      </c>
      <c r="T54" s="1951"/>
      <c r="U54" s="1513"/>
      <c r="V54" s="1307"/>
      <c r="W54" s="1622"/>
      <c r="X54" s="1971"/>
      <c r="Y54" s="1"/>
    </row>
    <row r="55" spans="1:25" s="15" customFormat="1" ht="18" customHeight="1">
      <c r="A55" s="1619"/>
      <c r="B55" s="1307"/>
      <c r="C55" s="1512"/>
      <c r="D55" s="1513"/>
      <c r="E55" s="536" t="s">
        <v>2</v>
      </c>
      <c r="F55" s="533">
        <v>1158018</v>
      </c>
      <c r="G55" s="533">
        <v>358745</v>
      </c>
      <c r="H55" s="533">
        <v>184125</v>
      </c>
      <c r="I55" s="533">
        <v>110644</v>
      </c>
      <c r="J55" s="533">
        <v>92230</v>
      </c>
      <c r="K55" s="533">
        <v>75677</v>
      </c>
      <c r="L55" s="533">
        <v>66822</v>
      </c>
      <c r="M55" s="533">
        <v>53304</v>
      </c>
      <c r="N55" s="533">
        <v>43484</v>
      </c>
      <c r="O55" s="533">
        <v>37518</v>
      </c>
      <c r="P55" s="533">
        <v>38518</v>
      </c>
      <c r="Q55" s="533">
        <v>96951</v>
      </c>
      <c r="R55" s="534" t="s">
        <v>232</v>
      </c>
      <c r="S55" s="517" t="s">
        <v>18</v>
      </c>
      <c r="T55" s="1951"/>
      <c r="U55" s="1513"/>
      <c r="V55" s="1307"/>
      <c r="W55" s="1622"/>
      <c r="X55" s="1971"/>
    </row>
    <row r="56" spans="1:25" s="15" customFormat="1" ht="18" customHeight="1">
      <c r="A56" s="1619"/>
      <c r="B56" s="1307"/>
      <c r="C56" s="1241" t="s">
        <v>22</v>
      </c>
      <c r="D56" s="1260" t="s">
        <v>385</v>
      </c>
      <c r="E56" s="536" t="s">
        <v>23</v>
      </c>
      <c r="F56" s="533">
        <v>5967</v>
      </c>
      <c r="G56" s="533">
        <v>636</v>
      </c>
      <c r="H56" s="533">
        <v>420</v>
      </c>
      <c r="I56" s="533">
        <v>310</v>
      </c>
      <c r="J56" s="533">
        <v>326</v>
      </c>
      <c r="K56" s="533">
        <v>260</v>
      </c>
      <c r="L56" s="533">
        <v>250</v>
      </c>
      <c r="M56" s="533">
        <v>227</v>
      </c>
      <c r="N56" s="533">
        <v>199</v>
      </c>
      <c r="O56" s="533">
        <v>263</v>
      </c>
      <c r="P56" s="533">
        <v>354</v>
      </c>
      <c r="Q56" s="533">
        <v>2722</v>
      </c>
      <c r="R56" s="534" t="s">
        <v>232</v>
      </c>
      <c r="S56" s="517" t="s">
        <v>3</v>
      </c>
      <c r="T56" s="1961" t="s">
        <v>142</v>
      </c>
      <c r="U56" s="1241" t="s">
        <v>118</v>
      </c>
      <c r="V56" s="1307"/>
      <c r="W56" s="1622"/>
      <c r="X56" s="1972" t="s">
        <v>57</v>
      </c>
    </row>
    <row r="57" spans="1:25" s="15" customFormat="1" ht="18" customHeight="1">
      <c r="A57" s="1619"/>
      <c r="B57" s="1307"/>
      <c r="C57" s="969"/>
      <c r="D57" s="976"/>
      <c r="E57" s="536" t="s">
        <v>24</v>
      </c>
      <c r="F57" s="533">
        <v>5256</v>
      </c>
      <c r="G57" s="533">
        <v>823</v>
      </c>
      <c r="H57" s="533">
        <v>526</v>
      </c>
      <c r="I57" s="533">
        <v>386</v>
      </c>
      <c r="J57" s="533">
        <v>270</v>
      </c>
      <c r="K57" s="533">
        <v>253</v>
      </c>
      <c r="L57" s="533">
        <v>268</v>
      </c>
      <c r="M57" s="533">
        <v>240</v>
      </c>
      <c r="N57" s="533">
        <v>227</v>
      </c>
      <c r="O57" s="533">
        <v>248</v>
      </c>
      <c r="P57" s="533">
        <v>302</v>
      </c>
      <c r="Q57" s="533">
        <v>1713</v>
      </c>
      <c r="R57" s="534" t="s">
        <v>232</v>
      </c>
      <c r="S57" s="517" t="s">
        <v>4</v>
      </c>
      <c r="T57" s="1962"/>
      <c r="U57" s="969"/>
      <c r="V57" s="1307"/>
      <c r="W57" s="1622"/>
      <c r="X57" s="1972"/>
    </row>
    <row r="58" spans="1:25" s="15" customFormat="1" ht="18" customHeight="1">
      <c r="A58" s="1619"/>
      <c r="B58" s="1307"/>
      <c r="C58" s="969"/>
      <c r="D58" s="963"/>
      <c r="E58" s="536" t="s">
        <v>2</v>
      </c>
      <c r="F58" s="533">
        <v>11223</v>
      </c>
      <c r="G58" s="533">
        <v>1459</v>
      </c>
      <c r="H58" s="533">
        <v>946</v>
      </c>
      <c r="I58" s="533">
        <v>696</v>
      </c>
      <c r="J58" s="533">
        <v>596</v>
      </c>
      <c r="K58" s="533">
        <v>513</v>
      </c>
      <c r="L58" s="533">
        <v>518</v>
      </c>
      <c r="M58" s="533">
        <v>467</v>
      </c>
      <c r="N58" s="533">
        <v>426</v>
      </c>
      <c r="O58" s="533">
        <v>511</v>
      </c>
      <c r="P58" s="533">
        <v>656</v>
      </c>
      <c r="Q58" s="533">
        <v>4435</v>
      </c>
      <c r="R58" s="534" t="s">
        <v>232</v>
      </c>
      <c r="S58" s="517" t="s">
        <v>18</v>
      </c>
      <c r="T58" s="1967"/>
      <c r="U58" s="969"/>
      <c r="V58" s="1307"/>
      <c r="W58" s="1622"/>
      <c r="X58" s="1972"/>
    </row>
    <row r="59" spans="1:25" s="15" customFormat="1" ht="18" customHeight="1">
      <c r="A59" s="1619"/>
      <c r="B59" s="1307"/>
      <c r="C59" s="969"/>
      <c r="D59" s="1260" t="s">
        <v>386</v>
      </c>
      <c r="E59" s="536" t="s">
        <v>23</v>
      </c>
      <c r="F59" s="533">
        <v>19837</v>
      </c>
      <c r="G59" s="533">
        <v>1317</v>
      </c>
      <c r="H59" s="533">
        <v>837</v>
      </c>
      <c r="I59" s="533">
        <v>698</v>
      </c>
      <c r="J59" s="533">
        <v>697</v>
      </c>
      <c r="K59" s="533">
        <v>655</v>
      </c>
      <c r="L59" s="533">
        <v>802</v>
      </c>
      <c r="M59" s="533">
        <v>890</v>
      </c>
      <c r="N59" s="533">
        <v>1129</v>
      </c>
      <c r="O59" s="533">
        <v>1277</v>
      </c>
      <c r="P59" s="533">
        <v>1902</v>
      </c>
      <c r="Q59" s="533">
        <v>9633</v>
      </c>
      <c r="R59" s="534" t="s">
        <v>232</v>
      </c>
      <c r="S59" s="517" t="s">
        <v>3</v>
      </c>
      <c r="T59" s="1961" t="s">
        <v>143</v>
      </c>
      <c r="U59" s="969"/>
      <c r="V59" s="1307"/>
      <c r="W59" s="1622"/>
      <c r="X59" s="1972"/>
    </row>
    <row r="60" spans="1:25" s="15" customFormat="1" ht="18" customHeight="1">
      <c r="A60" s="1619"/>
      <c r="B60" s="1307"/>
      <c r="C60" s="969"/>
      <c r="D60" s="976"/>
      <c r="E60" s="536" t="s">
        <v>24</v>
      </c>
      <c r="F60" s="533">
        <v>14519</v>
      </c>
      <c r="G60" s="533">
        <v>1979</v>
      </c>
      <c r="H60" s="533">
        <v>1041</v>
      </c>
      <c r="I60" s="533">
        <v>678</v>
      </c>
      <c r="J60" s="533">
        <v>567</v>
      </c>
      <c r="K60" s="533">
        <v>474</v>
      </c>
      <c r="L60" s="533">
        <v>626</v>
      </c>
      <c r="M60" s="533">
        <v>646</v>
      </c>
      <c r="N60" s="533">
        <v>650</v>
      </c>
      <c r="O60" s="533">
        <v>847</v>
      </c>
      <c r="P60" s="533">
        <v>1124</v>
      </c>
      <c r="Q60" s="533">
        <v>5887</v>
      </c>
      <c r="R60" s="534" t="s">
        <v>232</v>
      </c>
      <c r="S60" s="517" t="s">
        <v>4</v>
      </c>
      <c r="T60" s="1962"/>
      <c r="U60" s="969"/>
      <c r="V60" s="1307"/>
      <c r="W60" s="1622"/>
      <c r="X60" s="1972"/>
    </row>
    <row r="61" spans="1:25" s="15" customFormat="1" ht="18" customHeight="1">
      <c r="A61" s="1619"/>
      <c r="B61" s="1307"/>
      <c r="C61" s="969"/>
      <c r="D61" s="963"/>
      <c r="E61" s="536" t="s">
        <v>2</v>
      </c>
      <c r="F61" s="533">
        <v>34356</v>
      </c>
      <c r="G61" s="533">
        <v>3296</v>
      </c>
      <c r="H61" s="533">
        <v>1878</v>
      </c>
      <c r="I61" s="533">
        <v>1376</v>
      </c>
      <c r="J61" s="533">
        <v>1264</v>
      </c>
      <c r="K61" s="533">
        <v>1129</v>
      </c>
      <c r="L61" s="533">
        <v>1428</v>
      </c>
      <c r="M61" s="533">
        <v>1536</v>
      </c>
      <c r="N61" s="533">
        <v>1779</v>
      </c>
      <c r="O61" s="533">
        <v>2124</v>
      </c>
      <c r="P61" s="533">
        <v>3026</v>
      </c>
      <c r="Q61" s="533">
        <v>15520</v>
      </c>
      <c r="R61" s="534" t="s">
        <v>232</v>
      </c>
      <c r="S61" s="517" t="s">
        <v>18</v>
      </c>
      <c r="T61" s="1963"/>
      <c r="U61" s="969"/>
      <c r="V61" s="1307"/>
      <c r="W61" s="1622"/>
      <c r="X61" s="1972"/>
    </row>
    <row r="62" spans="1:25" s="15" customFormat="1" ht="18" customHeight="1">
      <c r="A62" s="1619"/>
      <c r="B62" s="1307"/>
      <c r="C62" s="969"/>
      <c r="D62" s="1241" t="s">
        <v>387</v>
      </c>
      <c r="E62" s="537" t="s">
        <v>23</v>
      </c>
      <c r="F62" s="538">
        <v>25804</v>
      </c>
      <c r="G62" s="538">
        <v>1953</v>
      </c>
      <c r="H62" s="538">
        <v>1257</v>
      </c>
      <c r="I62" s="538">
        <v>1008</v>
      </c>
      <c r="J62" s="538">
        <v>1023</v>
      </c>
      <c r="K62" s="538">
        <v>915</v>
      </c>
      <c r="L62" s="538">
        <v>1052</v>
      </c>
      <c r="M62" s="538">
        <v>1117</v>
      </c>
      <c r="N62" s="538">
        <v>1328</v>
      </c>
      <c r="O62" s="538">
        <v>1540</v>
      </c>
      <c r="P62" s="538">
        <v>2256</v>
      </c>
      <c r="Q62" s="538">
        <v>12355</v>
      </c>
      <c r="R62" s="539" t="s">
        <v>232</v>
      </c>
      <c r="S62" s="518" t="s">
        <v>3</v>
      </c>
      <c r="T62" s="1955" t="s">
        <v>225</v>
      </c>
      <c r="U62" s="969"/>
      <c r="V62" s="1307"/>
      <c r="W62" s="1622"/>
      <c r="X62" s="1972"/>
    </row>
    <row r="63" spans="1:25" s="15" customFormat="1" ht="18" customHeight="1">
      <c r="A63" s="1619"/>
      <c r="B63" s="1307"/>
      <c r="C63" s="969"/>
      <c r="D63" s="969"/>
      <c r="E63" s="537" t="s">
        <v>24</v>
      </c>
      <c r="F63" s="538">
        <v>19775</v>
      </c>
      <c r="G63" s="538">
        <v>2802</v>
      </c>
      <c r="H63" s="538">
        <v>1567</v>
      </c>
      <c r="I63" s="538">
        <v>1064</v>
      </c>
      <c r="J63" s="538">
        <v>837</v>
      </c>
      <c r="K63" s="538">
        <v>727</v>
      </c>
      <c r="L63" s="538">
        <v>894</v>
      </c>
      <c r="M63" s="538">
        <v>886</v>
      </c>
      <c r="N63" s="538">
        <v>877</v>
      </c>
      <c r="O63" s="538">
        <v>1095</v>
      </c>
      <c r="P63" s="538">
        <v>1426</v>
      </c>
      <c r="Q63" s="538">
        <v>7600</v>
      </c>
      <c r="R63" s="539" t="s">
        <v>232</v>
      </c>
      <c r="S63" s="518" t="s">
        <v>4</v>
      </c>
      <c r="T63" s="1508"/>
      <c r="U63" s="969"/>
      <c r="V63" s="1307"/>
      <c r="W63" s="1622"/>
      <c r="X63" s="1972"/>
    </row>
    <row r="64" spans="1:25" s="15" customFormat="1" ht="18" customHeight="1">
      <c r="A64" s="1619"/>
      <c r="B64" s="1307"/>
      <c r="C64" s="960"/>
      <c r="D64" s="960"/>
      <c r="E64" s="537" t="s">
        <v>2</v>
      </c>
      <c r="F64" s="538">
        <v>45579</v>
      </c>
      <c r="G64" s="538">
        <v>4755</v>
      </c>
      <c r="H64" s="538">
        <v>2824</v>
      </c>
      <c r="I64" s="538">
        <v>2072</v>
      </c>
      <c r="J64" s="538">
        <v>1860</v>
      </c>
      <c r="K64" s="538">
        <v>1642</v>
      </c>
      <c r="L64" s="538">
        <v>1946</v>
      </c>
      <c r="M64" s="538">
        <v>2003</v>
      </c>
      <c r="N64" s="538">
        <v>2205</v>
      </c>
      <c r="O64" s="538">
        <v>2635</v>
      </c>
      <c r="P64" s="538">
        <v>3682</v>
      </c>
      <c r="Q64" s="538">
        <v>19955</v>
      </c>
      <c r="R64" s="539" t="s">
        <v>232</v>
      </c>
      <c r="S64" s="518" t="s">
        <v>18</v>
      </c>
      <c r="T64" s="1956"/>
      <c r="U64" s="960"/>
      <c r="V64" s="1307"/>
      <c r="W64" s="1622"/>
      <c r="X64" s="1972"/>
    </row>
    <row r="65" spans="1:24" s="15" customFormat="1" ht="18" customHeight="1">
      <c r="A65" s="1619"/>
      <c r="B65" s="1307"/>
      <c r="C65" s="1234" t="s">
        <v>388</v>
      </c>
      <c r="D65" s="1235"/>
      <c r="E65" s="536" t="s">
        <v>23</v>
      </c>
      <c r="F65" s="533">
        <v>34508</v>
      </c>
      <c r="G65" s="533">
        <v>2695</v>
      </c>
      <c r="H65" s="533">
        <v>1473</v>
      </c>
      <c r="I65" s="533">
        <v>1255</v>
      </c>
      <c r="J65" s="533">
        <v>1316</v>
      </c>
      <c r="K65" s="533">
        <v>1431</v>
      </c>
      <c r="L65" s="533">
        <v>1824</v>
      </c>
      <c r="M65" s="533">
        <v>2510</v>
      </c>
      <c r="N65" s="533">
        <v>2849</v>
      </c>
      <c r="O65" s="533">
        <v>2946</v>
      </c>
      <c r="P65" s="533">
        <v>3609</v>
      </c>
      <c r="Q65" s="533">
        <v>12600</v>
      </c>
      <c r="R65" s="534" t="s">
        <v>232</v>
      </c>
      <c r="S65" s="517" t="s">
        <v>3</v>
      </c>
      <c r="T65" s="1957" t="s">
        <v>123</v>
      </c>
      <c r="U65" s="1649"/>
      <c r="V65" s="1307"/>
      <c r="W65" s="1622"/>
      <c r="X65" s="1972"/>
    </row>
    <row r="66" spans="1:24" s="15" customFormat="1" ht="18" customHeight="1">
      <c r="A66" s="1619"/>
      <c r="B66" s="1307"/>
      <c r="C66" s="1234"/>
      <c r="D66" s="1235"/>
      <c r="E66" s="536" t="s">
        <v>24</v>
      </c>
      <c r="F66" s="533">
        <v>17340</v>
      </c>
      <c r="G66" s="533">
        <v>2769</v>
      </c>
      <c r="H66" s="533">
        <v>1118</v>
      </c>
      <c r="I66" s="533">
        <v>443</v>
      </c>
      <c r="J66" s="533">
        <v>328</v>
      </c>
      <c r="K66" s="533">
        <v>348</v>
      </c>
      <c r="L66" s="533">
        <v>385</v>
      </c>
      <c r="M66" s="533">
        <v>580</v>
      </c>
      <c r="N66" s="533">
        <v>867</v>
      </c>
      <c r="O66" s="533">
        <v>1249</v>
      </c>
      <c r="P66" s="533">
        <v>1724</v>
      </c>
      <c r="Q66" s="533">
        <v>7529</v>
      </c>
      <c r="R66" s="534" t="s">
        <v>232</v>
      </c>
      <c r="S66" s="517" t="s">
        <v>4</v>
      </c>
      <c r="T66" s="1539"/>
      <c r="U66" s="1235"/>
      <c r="V66" s="1307"/>
      <c r="W66" s="1622"/>
      <c r="X66" s="1971"/>
    </row>
    <row r="67" spans="1:24" s="15" customFormat="1" ht="18" customHeight="1">
      <c r="A67" s="1619"/>
      <c r="B67" s="1307"/>
      <c r="C67" s="985"/>
      <c r="D67" s="986"/>
      <c r="E67" s="536" t="s">
        <v>2</v>
      </c>
      <c r="F67" s="533">
        <v>51848</v>
      </c>
      <c r="G67" s="533">
        <v>5464</v>
      </c>
      <c r="H67" s="533">
        <v>2591</v>
      </c>
      <c r="I67" s="533">
        <v>1698</v>
      </c>
      <c r="J67" s="533">
        <v>1644</v>
      </c>
      <c r="K67" s="533">
        <v>1779</v>
      </c>
      <c r="L67" s="533">
        <v>2209</v>
      </c>
      <c r="M67" s="533">
        <v>3090</v>
      </c>
      <c r="N67" s="533">
        <v>3716</v>
      </c>
      <c r="O67" s="533">
        <v>4195</v>
      </c>
      <c r="P67" s="533">
        <v>5333</v>
      </c>
      <c r="Q67" s="533">
        <v>20129</v>
      </c>
      <c r="R67" s="534" t="s">
        <v>232</v>
      </c>
      <c r="S67" s="517" t="s">
        <v>18</v>
      </c>
      <c r="T67" s="1958"/>
      <c r="U67" s="986"/>
      <c r="V67" s="1307"/>
      <c r="W67" s="1622"/>
      <c r="X67" s="1972"/>
    </row>
    <row r="68" spans="1:24" s="15" customFormat="1" ht="18" customHeight="1">
      <c r="A68" s="1619"/>
      <c r="B68" s="1307"/>
      <c r="C68" s="1231" t="s">
        <v>389</v>
      </c>
      <c r="D68" s="1398"/>
      <c r="E68" s="540" t="s">
        <v>23</v>
      </c>
      <c r="F68" s="541">
        <v>791358</v>
      </c>
      <c r="G68" s="541">
        <v>194710</v>
      </c>
      <c r="H68" s="541">
        <v>128396</v>
      </c>
      <c r="I68" s="541">
        <v>97168</v>
      </c>
      <c r="J68" s="541">
        <v>85310</v>
      </c>
      <c r="K68" s="541">
        <v>70030</v>
      </c>
      <c r="L68" s="541">
        <v>60273</v>
      </c>
      <c r="M68" s="541">
        <v>44989</v>
      </c>
      <c r="N68" s="541">
        <v>32894</v>
      </c>
      <c r="O68" s="541">
        <v>23773</v>
      </c>
      <c r="P68" s="541">
        <v>19022</v>
      </c>
      <c r="Q68" s="541">
        <v>34793</v>
      </c>
      <c r="R68" s="542" t="s">
        <v>232</v>
      </c>
      <c r="S68" s="519" t="s">
        <v>3</v>
      </c>
      <c r="T68" s="1964" t="s">
        <v>379</v>
      </c>
      <c r="U68" s="1644"/>
      <c r="V68" s="1307"/>
      <c r="W68" s="1622"/>
      <c r="X68" s="1972"/>
    </row>
    <row r="69" spans="1:24" s="15" customFormat="1" ht="18" customHeight="1">
      <c r="A69" s="1619"/>
      <c r="B69" s="1307"/>
      <c r="C69" s="1232"/>
      <c r="D69" s="1233"/>
      <c r="E69" s="540" t="s">
        <v>24</v>
      </c>
      <c r="F69" s="541">
        <v>267547</v>
      </c>
      <c r="G69" s="541">
        <v>153350</v>
      </c>
      <c r="H69" s="541">
        <v>50055</v>
      </c>
      <c r="I69" s="541">
        <v>9574</v>
      </c>
      <c r="J69" s="541">
        <v>3283</v>
      </c>
      <c r="K69" s="541">
        <v>2109</v>
      </c>
      <c r="L69" s="541">
        <v>2313</v>
      </c>
      <c r="M69" s="541">
        <v>3137</v>
      </c>
      <c r="N69" s="541">
        <v>4602</v>
      </c>
      <c r="O69" s="541">
        <v>6861</v>
      </c>
      <c r="P69" s="541">
        <v>10414</v>
      </c>
      <c r="Q69" s="541">
        <v>21849</v>
      </c>
      <c r="R69" s="542" t="s">
        <v>232</v>
      </c>
      <c r="S69" s="519" t="s">
        <v>4</v>
      </c>
      <c r="T69" s="1965"/>
      <c r="U69" s="1644"/>
      <c r="V69" s="1307"/>
      <c r="W69" s="1622"/>
      <c r="X69" s="1972"/>
    </row>
    <row r="70" spans="1:24" s="15" customFormat="1" ht="18" customHeight="1" thickBot="1">
      <c r="A70" s="1619"/>
      <c r="B70" s="1307"/>
      <c r="C70" s="1232"/>
      <c r="D70" s="1233"/>
      <c r="E70" s="414" t="s">
        <v>2</v>
      </c>
      <c r="F70" s="399">
        <v>1058905</v>
      </c>
      <c r="G70" s="399">
        <v>348060</v>
      </c>
      <c r="H70" s="399">
        <v>178451</v>
      </c>
      <c r="I70" s="399">
        <v>106742</v>
      </c>
      <c r="J70" s="399">
        <v>88593</v>
      </c>
      <c r="K70" s="399">
        <v>72139</v>
      </c>
      <c r="L70" s="399">
        <v>62586</v>
      </c>
      <c r="M70" s="399">
        <v>48126</v>
      </c>
      <c r="N70" s="399">
        <v>37496</v>
      </c>
      <c r="O70" s="399">
        <v>30634</v>
      </c>
      <c r="P70" s="399">
        <v>29436</v>
      </c>
      <c r="Q70" s="399">
        <v>56642</v>
      </c>
      <c r="R70" s="562" t="s">
        <v>232</v>
      </c>
      <c r="S70" s="563" t="s">
        <v>18</v>
      </c>
      <c r="T70" s="1966"/>
      <c r="U70" s="1341"/>
      <c r="V70" s="1307"/>
      <c r="W70" s="1622"/>
      <c r="X70" s="1972"/>
    </row>
    <row r="71" spans="1:24" s="15" customFormat="1" ht="18" customHeight="1">
      <c r="A71" s="1619"/>
      <c r="B71" s="1307"/>
      <c r="C71" s="1031" t="s">
        <v>398</v>
      </c>
      <c r="D71" s="1343"/>
      <c r="E71" s="564" t="s">
        <v>23</v>
      </c>
      <c r="F71" s="569">
        <v>1275</v>
      </c>
      <c r="G71" s="569">
        <v>275</v>
      </c>
      <c r="H71" s="569">
        <v>184</v>
      </c>
      <c r="I71" s="569">
        <v>116</v>
      </c>
      <c r="J71" s="569">
        <v>131</v>
      </c>
      <c r="K71" s="569">
        <v>111</v>
      </c>
      <c r="L71" s="569">
        <v>77</v>
      </c>
      <c r="M71" s="569">
        <v>77</v>
      </c>
      <c r="N71" s="569">
        <v>57</v>
      </c>
      <c r="O71" s="569">
        <v>40</v>
      </c>
      <c r="P71" s="569">
        <v>47</v>
      </c>
      <c r="Q71" s="569">
        <v>160</v>
      </c>
      <c r="R71" s="566" t="s">
        <v>232</v>
      </c>
      <c r="S71" s="567" t="s">
        <v>3</v>
      </c>
      <c r="T71" s="1952" t="s">
        <v>29</v>
      </c>
      <c r="U71" s="1385"/>
      <c r="V71" s="1431"/>
      <c r="W71" s="1622"/>
      <c r="X71" s="1971"/>
    </row>
    <row r="72" spans="1:24" s="15" customFormat="1" ht="18" customHeight="1">
      <c r="A72" s="1619"/>
      <c r="B72" s="1307"/>
      <c r="C72" s="1344"/>
      <c r="D72" s="1214"/>
      <c r="E72" s="543" t="s">
        <v>24</v>
      </c>
      <c r="F72" s="522">
        <v>411</v>
      </c>
      <c r="G72" s="522">
        <v>191</v>
      </c>
      <c r="H72" s="522">
        <v>75</v>
      </c>
      <c r="I72" s="522">
        <v>16</v>
      </c>
      <c r="J72" s="522">
        <v>2</v>
      </c>
      <c r="K72" s="522">
        <v>6</v>
      </c>
      <c r="L72" s="522">
        <v>4</v>
      </c>
      <c r="M72" s="522">
        <v>8</v>
      </c>
      <c r="N72" s="522">
        <v>10</v>
      </c>
      <c r="O72" s="522">
        <v>14</v>
      </c>
      <c r="P72" s="522">
        <v>20</v>
      </c>
      <c r="Q72" s="522">
        <v>65</v>
      </c>
      <c r="R72" s="544" t="s">
        <v>232</v>
      </c>
      <c r="S72" s="520" t="s">
        <v>4</v>
      </c>
      <c r="T72" s="1953"/>
      <c r="U72" s="1630"/>
      <c r="V72" s="1431"/>
      <c r="W72" s="1622"/>
      <c r="X72" s="1971"/>
    </row>
    <row r="73" spans="1:24" s="15" customFormat="1" ht="18" customHeight="1" thickBot="1">
      <c r="A73" s="1619"/>
      <c r="B73" s="1943"/>
      <c r="C73" s="1035"/>
      <c r="D73" s="1345"/>
      <c r="E73" s="545" t="s">
        <v>2</v>
      </c>
      <c r="F73" s="546">
        <v>1686</v>
      </c>
      <c r="G73" s="546">
        <v>466</v>
      </c>
      <c r="H73" s="546">
        <v>259</v>
      </c>
      <c r="I73" s="546">
        <v>132</v>
      </c>
      <c r="J73" s="546">
        <v>133</v>
      </c>
      <c r="K73" s="546">
        <v>117</v>
      </c>
      <c r="L73" s="546">
        <v>81</v>
      </c>
      <c r="M73" s="546">
        <v>85</v>
      </c>
      <c r="N73" s="546">
        <v>67</v>
      </c>
      <c r="O73" s="546">
        <v>54</v>
      </c>
      <c r="P73" s="546">
        <v>67</v>
      </c>
      <c r="Q73" s="546">
        <v>225</v>
      </c>
      <c r="R73" s="547" t="s">
        <v>232</v>
      </c>
      <c r="S73" s="548" t="s">
        <v>18</v>
      </c>
      <c r="T73" s="1954"/>
      <c r="U73" s="1631"/>
      <c r="V73" s="1982"/>
      <c r="W73" s="1622"/>
      <c r="X73" s="1971"/>
    </row>
    <row r="74" spans="1:24" s="15" customFormat="1" ht="18" customHeight="1">
      <c r="A74" s="1619"/>
      <c r="B74" s="1690" t="s">
        <v>336</v>
      </c>
      <c r="C74" s="1512" t="s">
        <v>407</v>
      </c>
      <c r="D74" s="1513"/>
      <c r="E74" s="228" t="s">
        <v>23</v>
      </c>
      <c r="F74" s="402">
        <v>2180</v>
      </c>
      <c r="G74" s="402">
        <v>474</v>
      </c>
      <c r="H74" s="402">
        <v>505</v>
      </c>
      <c r="I74" s="402">
        <v>363</v>
      </c>
      <c r="J74" s="402">
        <v>223</v>
      </c>
      <c r="K74" s="402">
        <v>199</v>
      </c>
      <c r="L74" s="402">
        <v>96</v>
      </c>
      <c r="M74" s="402">
        <v>112</v>
      </c>
      <c r="N74" s="402">
        <v>70</v>
      </c>
      <c r="O74" s="402">
        <v>54</v>
      </c>
      <c r="P74" s="402">
        <v>25</v>
      </c>
      <c r="Q74" s="402">
        <v>59</v>
      </c>
      <c r="R74" s="524" t="s">
        <v>232</v>
      </c>
      <c r="S74" s="568" t="s">
        <v>3</v>
      </c>
      <c r="T74" s="1977" t="s">
        <v>18</v>
      </c>
      <c r="U74" s="1694"/>
      <c r="V74" s="1378" t="s">
        <v>29</v>
      </c>
      <c r="W74" s="1622"/>
      <c r="X74" s="1971"/>
    </row>
    <row r="75" spans="1:24" s="15" customFormat="1" ht="18" customHeight="1">
      <c r="A75" s="1619"/>
      <c r="B75" s="1396"/>
      <c r="C75" s="1512"/>
      <c r="D75" s="1513"/>
      <c r="E75" s="536" t="s">
        <v>24</v>
      </c>
      <c r="F75" s="533">
        <v>4196</v>
      </c>
      <c r="G75" s="533">
        <v>1150</v>
      </c>
      <c r="H75" s="533">
        <v>1044</v>
      </c>
      <c r="I75" s="533">
        <v>644</v>
      </c>
      <c r="J75" s="533">
        <v>369</v>
      </c>
      <c r="K75" s="533">
        <v>231</v>
      </c>
      <c r="L75" s="533">
        <v>213</v>
      </c>
      <c r="M75" s="533">
        <v>158</v>
      </c>
      <c r="N75" s="533">
        <v>145</v>
      </c>
      <c r="O75" s="533">
        <v>132</v>
      </c>
      <c r="P75" s="533">
        <v>53</v>
      </c>
      <c r="Q75" s="533">
        <v>57</v>
      </c>
      <c r="R75" s="534" t="s">
        <v>232</v>
      </c>
      <c r="S75" s="521" t="s">
        <v>4</v>
      </c>
      <c r="T75" s="1977"/>
      <c r="U75" s="1694"/>
      <c r="V75" s="1379"/>
      <c r="W75" s="1622"/>
      <c r="X75" s="1971"/>
    </row>
    <row r="76" spans="1:24" s="15" customFormat="1" ht="18" customHeight="1">
      <c r="A76" s="1619"/>
      <c r="B76" s="1396"/>
      <c r="C76" s="1512"/>
      <c r="D76" s="1513"/>
      <c r="E76" s="536" t="s">
        <v>2</v>
      </c>
      <c r="F76" s="533">
        <v>6376</v>
      </c>
      <c r="G76" s="533">
        <v>1624</v>
      </c>
      <c r="H76" s="533">
        <v>1549</v>
      </c>
      <c r="I76" s="533">
        <v>1007</v>
      </c>
      <c r="J76" s="533">
        <v>592</v>
      </c>
      <c r="K76" s="533">
        <v>430</v>
      </c>
      <c r="L76" s="533">
        <v>309</v>
      </c>
      <c r="M76" s="533">
        <v>270</v>
      </c>
      <c r="N76" s="533">
        <v>215</v>
      </c>
      <c r="O76" s="533">
        <v>186</v>
      </c>
      <c r="P76" s="533">
        <v>78</v>
      </c>
      <c r="Q76" s="533">
        <v>116</v>
      </c>
      <c r="R76" s="534" t="s">
        <v>232</v>
      </c>
      <c r="S76" s="521" t="s">
        <v>18</v>
      </c>
      <c r="T76" s="1977"/>
      <c r="U76" s="1694"/>
      <c r="V76" s="1379"/>
      <c r="W76" s="1622"/>
      <c r="X76" s="1971"/>
    </row>
    <row r="77" spans="1:24" s="15" customFormat="1" ht="18" customHeight="1">
      <c r="A77" s="1619"/>
      <c r="B77" s="1396"/>
      <c r="C77" s="1241" t="s">
        <v>22</v>
      </c>
      <c r="D77" s="1260" t="s">
        <v>385</v>
      </c>
      <c r="E77" s="536" t="s">
        <v>23</v>
      </c>
      <c r="F77" s="533">
        <v>16</v>
      </c>
      <c r="G77" s="533">
        <v>4</v>
      </c>
      <c r="H77" s="533">
        <v>6</v>
      </c>
      <c r="I77" s="533">
        <v>2</v>
      </c>
      <c r="J77" s="533">
        <v>2</v>
      </c>
      <c r="K77" s="533">
        <v>0</v>
      </c>
      <c r="L77" s="533">
        <v>0</v>
      </c>
      <c r="M77" s="533">
        <v>1</v>
      </c>
      <c r="N77" s="533">
        <v>0</v>
      </c>
      <c r="O77" s="533">
        <v>1</v>
      </c>
      <c r="P77" s="533">
        <v>0</v>
      </c>
      <c r="Q77" s="533">
        <v>0</v>
      </c>
      <c r="R77" s="534" t="s">
        <v>232</v>
      </c>
      <c r="S77" s="517" t="s">
        <v>3</v>
      </c>
      <c r="T77" s="1961" t="s">
        <v>142</v>
      </c>
      <c r="U77" s="1241" t="s">
        <v>118</v>
      </c>
      <c r="V77" s="1379"/>
      <c r="W77" s="1622"/>
      <c r="X77" s="1971"/>
    </row>
    <row r="78" spans="1:24" s="15" customFormat="1" ht="18" customHeight="1">
      <c r="A78" s="1619"/>
      <c r="B78" s="1396"/>
      <c r="C78" s="969"/>
      <c r="D78" s="976"/>
      <c r="E78" s="536" t="s">
        <v>24</v>
      </c>
      <c r="F78" s="533">
        <v>30</v>
      </c>
      <c r="G78" s="533">
        <v>4</v>
      </c>
      <c r="H78" s="533">
        <v>8</v>
      </c>
      <c r="I78" s="533">
        <v>4</v>
      </c>
      <c r="J78" s="533">
        <v>4</v>
      </c>
      <c r="K78" s="533">
        <v>2</v>
      </c>
      <c r="L78" s="533">
        <v>3</v>
      </c>
      <c r="M78" s="533">
        <v>2</v>
      </c>
      <c r="N78" s="533">
        <v>0</v>
      </c>
      <c r="O78" s="533">
        <v>2</v>
      </c>
      <c r="P78" s="533">
        <v>1</v>
      </c>
      <c r="Q78" s="533">
        <v>0</v>
      </c>
      <c r="R78" s="534" t="s">
        <v>232</v>
      </c>
      <c r="S78" s="517" t="s">
        <v>4</v>
      </c>
      <c r="T78" s="1962"/>
      <c r="U78" s="969"/>
      <c r="V78" s="1379"/>
      <c r="W78" s="1622"/>
      <c r="X78" s="1971"/>
    </row>
    <row r="79" spans="1:24" s="15" customFormat="1" ht="18" customHeight="1">
      <c r="A79" s="1619"/>
      <c r="B79" s="1396"/>
      <c r="C79" s="969"/>
      <c r="D79" s="963"/>
      <c r="E79" s="536" t="s">
        <v>2</v>
      </c>
      <c r="F79" s="533">
        <v>46</v>
      </c>
      <c r="G79" s="533">
        <v>8</v>
      </c>
      <c r="H79" s="533">
        <v>14</v>
      </c>
      <c r="I79" s="533">
        <v>6</v>
      </c>
      <c r="J79" s="533">
        <v>6</v>
      </c>
      <c r="K79" s="533">
        <v>2</v>
      </c>
      <c r="L79" s="533">
        <v>3</v>
      </c>
      <c r="M79" s="533">
        <v>3</v>
      </c>
      <c r="N79" s="533">
        <v>0</v>
      </c>
      <c r="O79" s="533">
        <v>3</v>
      </c>
      <c r="P79" s="533">
        <v>1</v>
      </c>
      <c r="Q79" s="533">
        <v>0</v>
      </c>
      <c r="R79" s="534" t="s">
        <v>232</v>
      </c>
      <c r="S79" s="517" t="s">
        <v>18</v>
      </c>
      <c r="T79" s="1967"/>
      <c r="U79" s="969"/>
      <c r="V79" s="1379"/>
      <c r="W79" s="1622"/>
      <c r="X79" s="1971"/>
    </row>
    <row r="80" spans="1:24" s="15" customFormat="1" ht="18" customHeight="1">
      <c r="A80" s="1619"/>
      <c r="B80" s="1396"/>
      <c r="C80" s="969"/>
      <c r="D80" s="1260" t="s">
        <v>386</v>
      </c>
      <c r="E80" s="536" t="s">
        <v>23</v>
      </c>
      <c r="F80" s="533">
        <v>32</v>
      </c>
      <c r="G80" s="533">
        <v>2</v>
      </c>
      <c r="H80" s="533">
        <v>9</v>
      </c>
      <c r="I80" s="533">
        <v>5</v>
      </c>
      <c r="J80" s="533">
        <v>2</v>
      </c>
      <c r="K80" s="533">
        <v>2</v>
      </c>
      <c r="L80" s="533">
        <v>4</v>
      </c>
      <c r="M80" s="533">
        <v>4</v>
      </c>
      <c r="N80" s="533">
        <v>2</v>
      </c>
      <c r="O80" s="533">
        <v>1</v>
      </c>
      <c r="P80" s="533">
        <v>0</v>
      </c>
      <c r="Q80" s="533">
        <v>1</v>
      </c>
      <c r="R80" s="534" t="s">
        <v>232</v>
      </c>
      <c r="S80" s="517" t="s">
        <v>3</v>
      </c>
      <c r="T80" s="1961" t="s">
        <v>143</v>
      </c>
      <c r="U80" s="969"/>
      <c r="V80" s="1379"/>
      <c r="W80" s="1622"/>
      <c r="X80" s="1971"/>
    </row>
    <row r="81" spans="1:24" s="15" customFormat="1" ht="18" customHeight="1">
      <c r="A81" s="1619"/>
      <c r="B81" s="1396"/>
      <c r="C81" s="969"/>
      <c r="D81" s="976"/>
      <c r="E81" s="536" t="s">
        <v>24</v>
      </c>
      <c r="F81" s="533">
        <v>78</v>
      </c>
      <c r="G81" s="533">
        <v>19</v>
      </c>
      <c r="H81" s="533">
        <v>16</v>
      </c>
      <c r="I81" s="533">
        <v>8</v>
      </c>
      <c r="J81" s="533">
        <v>7</v>
      </c>
      <c r="K81" s="533">
        <v>5</v>
      </c>
      <c r="L81" s="533">
        <v>6</v>
      </c>
      <c r="M81" s="533">
        <v>3</v>
      </c>
      <c r="N81" s="533">
        <v>6</v>
      </c>
      <c r="O81" s="533">
        <v>4</v>
      </c>
      <c r="P81" s="533">
        <v>1</v>
      </c>
      <c r="Q81" s="533">
        <v>3</v>
      </c>
      <c r="R81" s="534" t="s">
        <v>232</v>
      </c>
      <c r="S81" s="517" t="s">
        <v>4</v>
      </c>
      <c r="T81" s="1962"/>
      <c r="U81" s="969"/>
      <c r="V81" s="1379"/>
      <c r="W81" s="1622"/>
      <c r="X81" s="1971"/>
    </row>
    <row r="82" spans="1:24" s="15" customFormat="1" ht="18" customHeight="1">
      <c r="A82" s="1619"/>
      <c r="B82" s="1396"/>
      <c r="C82" s="969"/>
      <c r="D82" s="963"/>
      <c r="E82" s="536" t="s">
        <v>2</v>
      </c>
      <c r="F82" s="533">
        <v>110</v>
      </c>
      <c r="G82" s="533">
        <v>21</v>
      </c>
      <c r="H82" s="533">
        <v>25</v>
      </c>
      <c r="I82" s="533">
        <v>13</v>
      </c>
      <c r="J82" s="533">
        <v>9</v>
      </c>
      <c r="K82" s="533">
        <v>7</v>
      </c>
      <c r="L82" s="533">
        <v>10</v>
      </c>
      <c r="M82" s="533">
        <v>7</v>
      </c>
      <c r="N82" s="533">
        <v>8</v>
      </c>
      <c r="O82" s="533">
        <v>5</v>
      </c>
      <c r="P82" s="533">
        <v>1</v>
      </c>
      <c r="Q82" s="533">
        <v>4</v>
      </c>
      <c r="R82" s="534" t="s">
        <v>232</v>
      </c>
      <c r="S82" s="517" t="s">
        <v>18</v>
      </c>
      <c r="T82" s="1963"/>
      <c r="U82" s="969"/>
      <c r="V82" s="1379"/>
      <c r="W82" s="1622"/>
      <c r="X82" s="1971"/>
    </row>
    <row r="83" spans="1:24" s="15" customFormat="1" ht="18" customHeight="1">
      <c r="A83" s="1619"/>
      <c r="B83" s="1396"/>
      <c r="C83" s="969"/>
      <c r="D83" s="1241" t="s">
        <v>387</v>
      </c>
      <c r="E83" s="537" t="s">
        <v>23</v>
      </c>
      <c r="F83" s="538">
        <v>48</v>
      </c>
      <c r="G83" s="538">
        <v>6</v>
      </c>
      <c r="H83" s="538">
        <v>15</v>
      </c>
      <c r="I83" s="538">
        <v>7</v>
      </c>
      <c r="J83" s="538">
        <v>4</v>
      </c>
      <c r="K83" s="538">
        <v>2</v>
      </c>
      <c r="L83" s="538">
        <v>4</v>
      </c>
      <c r="M83" s="538">
        <v>5</v>
      </c>
      <c r="N83" s="538">
        <v>2</v>
      </c>
      <c r="O83" s="538">
        <v>2</v>
      </c>
      <c r="P83" s="538">
        <v>0</v>
      </c>
      <c r="Q83" s="538">
        <v>1</v>
      </c>
      <c r="R83" s="539" t="s">
        <v>232</v>
      </c>
      <c r="S83" s="518" t="s">
        <v>3</v>
      </c>
      <c r="T83" s="1955" t="s">
        <v>225</v>
      </c>
      <c r="U83" s="969"/>
      <c r="V83" s="1379"/>
      <c r="W83" s="1622"/>
      <c r="X83" s="1971"/>
    </row>
    <row r="84" spans="1:24" s="15" customFormat="1" ht="18" customHeight="1">
      <c r="A84" s="1619"/>
      <c r="B84" s="1396"/>
      <c r="C84" s="969"/>
      <c r="D84" s="969"/>
      <c r="E84" s="537" t="s">
        <v>24</v>
      </c>
      <c r="F84" s="538">
        <v>108</v>
      </c>
      <c r="G84" s="538">
        <v>23</v>
      </c>
      <c r="H84" s="538">
        <v>24</v>
      </c>
      <c r="I84" s="538">
        <v>12</v>
      </c>
      <c r="J84" s="538">
        <v>11</v>
      </c>
      <c r="K84" s="538">
        <v>7</v>
      </c>
      <c r="L84" s="538">
        <v>9</v>
      </c>
      <c r="M84" s="538">
        <v>5</v>
      </c>
      <c r="N84" s="538">
        <v>6</v>
      </c>
      <c r="O84" s="538">
        <v>6</v>
      </c>
      <c r="P84" s="538">
        <v>2</v>
      </c>
      <c r="Q84" s="538">
        <v>3</v>
      </c>
      <c r="R84" s="539" t="s">
        <v>232</v>
      </c>
      <c r="S84" s="518" t="s">
        <v>4</v>
      </c>
      <c r="T84" s="1508"/>
      <c r="U84" s="969"/>
      <c r="V84" s="1379"/>
      <c r="W84" s="1622"/>
      <c r="X84" s="1971"/>
    </row>
    <row r="85" spans="1:24" s="15" customFormat="1" ht="18" customHeight="1">
      <c r="A85" s="1619"/>
      <c r="B85" s="1396"/>
      <c r="C85" s="960"/>
      <c r="D85" s="960"/>
      <c r="E85" s="537" t="s">
        <v>2</v>
      </c>
      <c r="F85" s="538">
        <v>156</v>
      </c>
      <c r="G85" s="538">
        <v>29</v>
      </c>
      <c r="H85" s="538">
        <v>39</v>
      </c>
      <c r="I85" s="538">
        <v>19</v>
      </c>
      <c r="J85" s="538">
        <v>15</v>
      </c>
      <c r="K85" s="538">
        <v>9</v>
      </c>
      <c r="L85" s="538">
        <v>13</v>
      </c>
      <c r="M85" s="538">
        <v>10</v>
      </c>
      <c r="N85" s="538">
        <v>8</v>
      </c>
      <c r="O85" s="538">
        <v>8</v>
      </c>
      <c r="P85" s="538">
        <v>2</v>
      </c>
      <c r="Q85" s="538">
        <v>4</v>
      </c>
      <c r="R85" s="539" t="s">
        <v>232</v>
      </c>
      <c r="S85" s="518" t="s">
        <v>18</v>
      </c>
      <c r="T85" s="1956"/>
      <c r="U85" s="960"/>
      <c r="V85" s="1379"/>
      <c r="W85" s="1622"/>
      <c r="X85" s="1971"/>
    </row>
    <row r="86" spans="1:24" s="15" customFormat="1" ht="18" customHeight="1">
      <c r="A86" s="1619"/>
      <c r="B86" s="1396"/>
      <c r="C86" s="1234" t="s">
        <v>388</v>
      </c>
      <c r="D86" s="1235"/>
      <c r="E86" s="536" t="s">
        <v>23</v>
      </c>
      <c r="F86" s="533">
        <v>46</v>
      </c>
      <c r="G86" s="533">
        <v>10</v>
      </c>
      <c r="H86" s="533">
        <v>7</v>
      </c>
      <c r="I86" s="533">
        <v>5</v>
      </c>
      <c r="J86" s="533">
        <v>4</v>
      </c>
      <c r="K86" s="533">
        <v>2</v>
      </c>
      <c r="L86" s="533">
        <v>3</v>
      </c>
      <c r="M86" s="533">
        <v>9</v>
      </c>
      <c r="N86" s="533">
        <v>2</v>
      </c>
      <c r="O86" s="533">
        <v>1</v>
      </c>
      <c r="P86" s="533">
        <v>1</v>
      </c>
      <c r="Q86" s="533">
        <v>2</v>
      </c>
      <c r="R86" s="534" t="s">
        <v>232</v>
      </c>
      <c r="S86" s="517" t="s">
        <v>3</v>
      </c>
      <c r="T86" s="1539" t="s">
        <v>123</v>
      </c>
      <c r="U86" s="1235"/>
      <c r="V86" s="1379"/>
      <c r="W86" s="1622"/>
      <c r="X86" s="1971"/>
    </row>
    <row r="87" spans="1:24" s="15" customFormat="1" ht="18" customHeight="1">
      <c r="A87" s="1619"/>
      <c r="B87" s="1396"/>
      <c r="C87" s="1234"/>
      <c r="D87" s="1235"/>
      <c r="E87" s="536" t="s">
        <v>24</v>
      </c>
      <c r="F87" s="533">
        <v>113</v>
      </c>
      <c r="G87" s="533">
        <v>20</v>
      </c>
      <c r="H87" s="533">
        <v>27</v>
      </c>
      <c r="I87" s="533">
        <v>12</v>
      </c>
      <c r="J87" s="533">
        <v>9</v>
      </c>
      <c r="K87" s="533">
        <v>7</v>
      </c>
      <c r="L87" s="533">
        <v>9</v>
      </c>
      <c r="M87" s="533">
        <v>7</v>
      </c>
      <c r="N87" s="533">
        <v>7</v>
      </c>
      <c r="O87" s="533">
        <v>8</v>
      </c>
      <c r="P87" s="533">
        <v>5</v>
      </c>
      <c r="Q87" s="533">
        <v>2</v>
      </c>
      <c r="R87" s="534" t="s">
        <v>232</v>
      </c>
      <c r="S87" s="517" t="s">
        <v>4</v>
      </c>
      <c r="T87" s="1539"/>
      <c r="U87" s="1235"/>
      <c r="V87" s="1379"/>
      <c r="W87" s="1622"/>
      <c r="X87" s="1971"/>
    </row>
    <row r="88" spans="1:24" s="15" customFormat="1" ht="18" customHeight="1">
      <c r="A88" s="1619"/>
      <c r="B88" s="1396"/>
      <c r="C88" s="985"/>
      <c r="D88" s="986"/>
      <c r="E88" s="536" t="s">
        <v>2</v>
      </c>
      <c r="F88" s="533">
        <v>159</v>
      </c>
      <c r="G88" s="533">
        <v>30</v>
      </c>
      <c r="H88" s="533">
        <v>34</v>
      </c>
      <c r="I88" s="533">
        <v>17</v>
      </c>
      <c r="J88" s="533">
        <v>13</v>
      </c>
      <c r="K88" s="533">
        <v>9</v>
      </c>
      <c r="L88" s="533">
        <v>12</v>
      </c>
      <c r="M88" s="533">
        <v>16</v>
      </c>
      <c r="N88" s="533">
        <v>9</v>
      </c>
      <c r="O88" s="533">
        <v>9</v>
      </c>
      <c r="P88" s="533">
        <v>6</v>
      </c>
      <c r="Q88" s="533">
        <v>4</v>
      </c>
      <c r="R88" s="534" t="s">
        <v>232</v>
      </c>
      <c r="S88" s="517" t="s">
        <v>18</v>
      </c>
      <c r="T88" s="1539"/>
      <c r="U88" s="1235"/>
      <c r="V88" s="1379"/>
      <c r="W88" s="1622"/>
      <c r="X88" s="1971"/>
    </row>
    <row r="89" spans="1:24" s="15" customFormat="1" ht="18" customHeight="1">
      <c r="A89" s="1619"/>
      <c r="B89" s="1396"/>
      <c r="C89" s="1231" t="s">
        <v>389</v>
      </c>
      <c r="D89" s="1398"/>
      <c r="E89" s="540" t="s">
        <v>23</v>
      </c>
      <c r="F89" s="541">
        <v>1505</v>
      </c>
      <c r="G89" s="541">
        <v>368</v>
      </c>
      <c r="H89" s="541">
        <v>406</v>
      </c>
      <c r="I89" s="541">
        <v>252</v>
      </c>
      <c r="J89" s="541">
        <v>136</v>
      </c>
      <c r="K89" s="541">
        <v>117</v>
      </c>
      <c r="L89" s="541">
        <v>63</v>
      </c>
      <c r="M89" s="541">
        <v>61</v>
      </c>
      <c r="N89" s="541">
        <v>36</v>
      </c>
      <c r="O89" s="541">
        <v>28</v>
      </c>
      <c r="P89" s="541">
        <v>14</v>
      </c>
      <c r="Q89" s="541">
        <v>24</v>
      </c>
      <c r="R89" s="542" t="s">
        <v>232</v>
      </c>
      <c r="S89" s="519" t="s">
        <v>3</v>
      </c>
      <c r="T89" s="1964" t="s">
        <v>379</v>
      </c>
      <c r="U89" s="1644"/>
      <c r="V89" s="1379"/>
      <c r="W89" s="1622"/>
      <c r="X89" s="1971"/>
    </row>
    <row r="90" spans="1:24" s="15" customFormat="1" ht="18" customHeight="1">
      <c r="A90" s="1619"/>
      <c r="B90" s="1396"/>
      <c r="C90" s="1232"/>
      <c r="D90" s="1233"/>
      <c r="E90" s="540" t="s">
        <v>24</v>
      </c>
      <c r="F90" s="541">
        <v>3291</v>
      </c>
      <c r="G90" s="541">
        <v>1011</v>
      </c>
      <c r="H90" s="541">
        <v>918</v>
      </c>
      <c r="I90" s="541">
        <v>522</v>
      </c>
      <c r="J90" s="541">
        <v>233</v>
      </c>
      <c r="K90" s="541">
        <v>130</v>
      </c>
      <c r="L90" s="541">
        <v>126</v>
      </c>
      <c r="M90" s="541">
        <v>93</v>
      </c>
      <c r="N90" s="541">
        <v>106</v>
      </c>
      <c r="O90" s="541">
        <v>93</v>
      </c>
      <c r="P90" s="541">
        <v>30</v>
      </c>
      <c r="Q90" s="541">
        <v>29</v>
      </c>
      <c r="R90" s="542" t="s">
        <v>232</v>
      </c>
      <c r="S90" s="519" t="s">
        <v>4</v>
      </c>
      <c r="T90" s="1965"/>
      <c r="U90" s="1644"/>
      <c r="V90" s="1379"/>
      <c r="W90" s="1622"/>
      <c r="X90" s="1971"/>
    </row>
    <row r="91" spans="1:24" s="15" customFormat="1" ht="18" customHeight="1" thickBot="1">
      <c r="A91" s="1619"/>
      <c r="B91" s="1396"/>
      <c r="C91" s="1232"/>
      <c r="D91" s="1233"/>
      <c r="E91" s="414" t="s">
        <v>2</v>
      </c>
      <c r="F91" s="399">
        <v>4796</v>
      </c>
      <c r="G91" s="399">
        <v>1379</v>
      </c>
      <c r="H91" s="399">
        <v>1324</v>
      </c>
      <c r="I91" s="399">
        <v>774</v>
      </c>
      <c r="J91" s="399">
        <v>369</v>
      </c>
      <c r="K91" s="399">
        <v>247</v>
      </c>
      <c r="L91" s="399">
        <v>189</v>
      </c>
      <c r="M91" s="399">
        <v>154</v>
      </c>
      <c r="N91" s="399">
        <v>142</v>
      </c>
      <c r="O91" s="399">
        <v>121</v>
      </c>
      <c r="P91" s="399">
        <v>44</v>
      </c>
      <c r="Q91" s="399">
        <v>53</v>
      </c>
      <c r="R91" s="562" t="s">
        <v>232</v>
      </c>
      <c r="S91" s="563" t="s">
        <v>18</v>
      </c>
      <c r="T91" s="1966"/>
      <c r="U91" s="1341"/>
      <c r="V91" s="1379"/>
      <c r="W91" s="1622"/>
      <c r="X91" s="1971"/>
    </row>
    <row r="92" spans="1:24" s="15" customFormat="1" ht="18" customHeight="1">
      <c r="A92" s="1619"/>
      <c r="B92" s="1396"/>
      <c r="C92" s="1031" t="s">
        <v>398</v>
      </c>
      <c r="D92" s="1343"/>
      <c r="E92" s="564" t="s">
        <v>23</v>
      </c>
      <c r="F92" s="569">
        <v>581</v>
      </c>
      <c r="G92" s="569">
        <v>90</v>
      </c>
      <c r="H92" s="569">
        <v>77</v>
      </c>
      <c r="I92" s="569">
        <v>99</v>
      </c>
      <c r="J92" s="569">
        <v>79</v>
      </c>
      <c r="K92" s="569">
        <v>78</v>
      </c>
      <c r="L92" s="569">
        <v>26</v>
      </c>
      <c r="M92" s="569">
        <v>37</v>
      </c>
      <c r="N92" s="569">
        <v>30</v>
      </c>
      <c r="O92" s="569">
        <v>23</v>
      </c>
      <c r="P92" s="569">
        <v>10</v>
      </c>
      <c r="Q92" s="569">
        <v>32</v>
      </c>
      <c r="R92" s="566" t="s">
        <v>232</v>
      </c>
      <c r="S92" s="567" t="s">
        <v>3</v>
      </c>
      <c r="T92" s="1952" t="s">
        <v>29</v>
      </c>
      <c r="U92" s="1385"/>
      <c r="V92" s="1379"/>
      <c r="W92" s="1622"/>
      <c r="X92" s="1971"/>
    </row>
    <row r="93" spans="1:24" s="15" customFormat="1" ht="18" customHeight="1">
      <c r="A93" s="1619"/>
      <c r="B93" s="1396"/>
      <c r="C93" s="1344"/>
      <c r="D93" s="1214"/>
      <c r="E93" s="543" t="s">
        <v>24</v>
      </c>
      <c r="F93" s="522">
        <v>684</v>
      </c>
      <c r="G93" s="522">
        <v>96</v>
      </c>
      <c r="H93" s="522">
        <v>75</v>
      </c>
      <c r="I93" s="522">
        <v>98</v>
      </c>
      <c r="J93" s="522">
        <v>116</v>
      </c>
      <c r="K93" s="522">
        <v>87</v>
      </c>
      <c r="L93" s="522">
        <v>69</v>
      </c>
      <c r="M93" s="522">
        <v>53</v>
      </c>
      <c r="N93" s="522">
        <v>26</v>
      </c>
      <c r="O93" s="522">
        <v>25</v>
      </c>
      <c r="P93" s="522">
        <v>16</v>
      </c>
      <c r="Q93" s="522">
        <v>23</v>
      </c>
      <c r="R93" s="544" t="s">
        <v>232</v>
      </c>
      <c r="S93" s="520" t="s">
        <v>4</v>
      </c>
      <c r="T93" s="1953"/>
      <c r="U93" s="1630"/>
      <c r="V93" s="1379"/>
      <c r="W93" s="1622"/>
      <c r="X93" s="1971"/>
    </row>
    <row r="94" spans="1:24" s="15" customFormat="1" ht="18" customHeight="1" thickBot="1">
      <c r="A94" s="1620"/>
      <c r="B94" s="1397"/>
      <c r="C94" s="1035"/>
      <c r="D94" s="1345"/>
      <c r="E94" s="545" t="s">
        <v>2</v>
      </c>
      <c r="F94" s="546">
        <v>1265</v>
      </c>
      <c r="G94" s="546">
        <v>186</v>
      </c>
      <c r="H94" s="546">
        <v>152</v>
      </c>
      <c r="I94" s="546">
        <v>197</v>
      </c>
      <c r="J94" s="546">
        <v>195</v>
      </c>
      <c r="K94" s="546">
        <v>165</v>
      </c>
      <c r="L94" s="546">
        <v>95</v>
      </c>
      <c r="M94" s="546">
        <v>90</v>
      </c>
      <c r="N94" s="546">
        <v>56</v>
      </c>
      <c r="O94" s="546">
        <v>48</v>
      </c>
      <c r="P94" s="546">
        <v>26</v>
      </c>
      <c r="Q94" s="546">
        <v>55</v>
      </c>
      <c r="R94" s="547" t="s">
        <v>232</v>
      </c>
      <c r="S94" s="548" t="s">
        <v>18</v>
      </c>
      <c r="T94" s="1954"/>
      <c r="U94" s="1631"/>
      <c r="V94" s="1380"/>
      <c r="W94" s="1623"/>
      <c r="X94" s="1971"/>
    </row>
    <row r="95" spans="1:24" s="15" customFormat="1" ht="18" customHeight="1">
      <c r="A95" s="1928" t="s">
        <v>37</v>
      </c>
      <c r="B95" s="1915" t="s">
        <v>396</v>
      </c>
      <c r="C95" s="1915"/>
      <c r="D95" s="1915"/>
      <c r="E95" s="312" t="s">
        <v>23</v>
      </c>
      <c r="F95" s="334">
        <f>F98+F119+F140+F161</f>
        <v>685364</v>
      </c>
      <c r="G95" s="334">
        <f t="shared" ref="G95:Q95" si="2">G98+G119+G140+G161</f>
        <v>145969</v>
      </c>
      <c r="H95" s="334">
        <f t="shared" si="2"/>
        <v>109786</v>
      </c>
      <c r="I95" s="334">
        <f t="shared" si="2"/>
        <v>89344</v>
      </c>
      <c r="J95" s="334">
        <f t="shared" si="2"/>
        <v>75265</v>
      </c>
      <c r="K95" s="334">
        <f t="shared" si="2"/>
        <v>61021</v>
      </c>
      <c r="L95" s="334">
        <f t="shared" si="2"/>
        <v>53186</v>
      </c>
      <c r="M95" s="334">
        <f t="shared" si="2"/>
        <v>40366</v>
      </c>
      <c r="N95" s="334">
        <f t="shared" si="2"/>
        <v>29617</v>
      </c>
      <c r="O95" s="334">
        <f t="shared" si="2"/>
        <v>22194</v>
      </c>
      <c r="P95" s="334">
        <f t="shared" si="2"/>
        <v>18084</v>
      </c>
      <c r="Q95" s="334">
        <f t="shared" si="2"/>
        <v>40532</v>
      </c>
      <c r="R95" s="549" t="s">
        <v>232</v>
      </c>
      <c r="S95" s="625" t="s">
        <v>3</v>
      </c>
      <c r="T95" s="1371"/>
      <c r="U95" s="1371"/>
      <c r="V95" s="1371"/>
      <c r="W95" s="1773" t="s">
        <v>44</v>
      </c>
      <c r="X95" s="1971"/>
    </row>
    <row r="96" spans="1:24" s="15" customFormat="1" ht="18" customHeight="1">
      <c r="A96" s="1929"/>
      <c r="B96" s="1916"/>
      <c r="C96" s="1916"/>
      <c r="D96" s="1916"/>
      <c r="E96" s="527" t="s">
        <v>24</v>
      </c>
      <c r="F96" s="659">
        <f>F99+F120+F141+F162</f>
        <v>700984</v>
      </c>
      <c r="G96" s="659">
        <f t="shared" ref="G96:Q96" si="3">G99+G120+G141+G162</f>
        <v>151838</v>
      </c>
      <c r="H96" s="659">
        <f t="shared" si="3"/>
        <v>113901</v>
      </c>
      <c r="I96" s="659">
        <f t="shared" si="3"/>
        <v>92316</v>
      </c>
      <c r="J96" s="659">
        <f t="shared" si="3"/>
        <v>77622</v>
      </c>
      <c r="K96" s="659">
        <f t="shared" si="3"/>
        <v>63684</v>
      </c>
      <c r="L96" s="659">
        <f t="shared" si="3"/>
        <v>57579</v>
      </c>
      <c r="M96" s="659">
        <f t="shared" si="3"/>
        <v>43671</v>
      </c>
      <c r="N96" s="659">
        <f t="shared" si="3"/>
        <v>30195</v>
      </c>
      <c r="O96" s="659">
        <f t="shared" si="3"/>
        <v>23629</v>
      </c>
      <c r="P96" s="659">
        <f t="shared" si="3"/>
        <v>16352</v>
      </c>
      <c r="Q96" s="659">
        <f t="shared" si="3"/>
        <v>30197</v>
      </c>
      <c r="R96" s="550" t="s">
        <v>232</v>
      </c>
      <c r="S96" s="579" t="s">
        <v>4</v>
      </c>
      <c r="T96" s="1914"/>
      <c r="U96" s="1914"/>
      <c r="V96" s="1914"/>
      <c r="W96" s="1917"/>
      <c r="X96" s="1971"/>
    </row>
    <row r="97" spans="1:25" s="15" customFormat="1" ht="18" customHeight="1">
      <c r="A97" s="1929"/>
      <c r="B97" s="1916"/>
      <c r="C97" s="1916"/>
      <c r="D97" s="1916"/>
      <c r="E97" s="527" t="s">
        <v>2</v>
      </c>
      <c r="F97" s="659">
        <f>F100+F121+F142+F163</f>
        <v>1386348</v>
      </c>
      <c r="G97" s="659">
        <f t="shared" ref="G97:Q97" si="4">G100+G121+G142+G163</f>
        <v>297807</v>
      </c>
      <c r="H97" s="659">
        <f t="shared" si="4"/>
        <v>223687</v>
      </c>
      <c r="I97" s="659">
        <f t="shared" si="4"/>
        <v>181660</v>
      </c>
      <c r="J97" s="659">
        <f t="shared" si="4"/>
        <v>152887</v>
      </c>
      <c r="K97" s="659">
        <f t="shared" si="4"/>
        <v>124705</v>
      </c>
      <c r="L97" s="659">
        <f t="shared" si="4"/>
        <v>110765</v>
      </c>
      <c r="M97" s="659">
        <f t="shared" si="4"/>
        <v>84037</v>
      </c>
      <c r="N97" s="659">
        <f t="shared" si="4"/>
        <v>59812</v>
      </c>
      <c r="O97" s="659">
        <f t="shared" si="4"/>
        <v>45823</v>
      </c>
      <c r="P97" s="659">
        <f t="shared" si="4"/>
        <v>34436</v>
      </c>
      <c r="Q97" s="659">
        <f t="shared" si="4"/>
        <v>70729</v>
      </c>
      <c r="R97" s="550" t="s">
        <v>232</v>
      </c>
      <c r="S97" s="579" t="s">
        <v>18</v>
      </c>
      <c r="T97" s="1914"/>
      <c r="U97" s="1914"/>
      <c r="V97" s="1914"/>
      <c r="W97" s="1917"/>
      <c r="X97" s="1971"/>
    </row>
    <row r="98" spans="1:25" s="15" customFormat="1" ht="18" customHeight="1">
      <c r="A98" s="1929"/>
      <c r="B98" s="1307" t="s">
        <v>39</v>
      </c>
      <c r="C98" s="1968" t="s">
        <v>429</v>
      </c>
      <c r="D98" s="1968"/>
      <c r="E98" s="228" t="s">
        <v>23</v>
      </c>
      <c r="F98" s="551">
        <v>60586</v>
      </c>
      <c r="G98" s="551">
        <v>551</v>
      </c>
      <c r="H98" s="551">
        <v>7343</v>
      </c>
      <c r="I98" s="551">
        <v>13233</v>
      </c>
      <c r="J98" s="551">
        <v>11314</v>
      </c>
      <c r="K98" s="551">
        <v>9043</v>
      </c>
      <c r="L98" s="551">
        <v>7971</v>
      </c>
      <c r="M98" s="551">
        <v>5427</v>
      </c>
      <c r="N98" s="551">
        <v>3112</v>
      </c>
      <c r="O98" s="551">
        <v>1801</v>
      </c>
      <c r="P98" s="551">
        <v>444</v>
      </c>
      <c r="Q98" s="551">
        <v>347</v>
      </c>
      <c r="R98" s="534" t="s">
        <v>232</v>
      </c>
      <c r="S98" s="517" t="s">
        <v>3</v>
      </c>
      <c r="T98" s="1951" t="s">
        <v>18</v>
      </c>
      <c r="U98" s="1513"/>
      <c r="V98" s="1307" t="s">
        <v>49</v>
      </c>
      <c r="W98" s="1917"/>
      <c r="X98" s="1971"/>
      <c r="Y98" s="1"/>
    </row>
    <row r="99" spans="1:25" s="15" customFormat="1" ht="18" customHeight="1">
      <c r="A99" s="1929"/>
      <c r="B99" s="1307"/>
      <c r="C99" s="1969"/>
      <c r="D99" s="1969"/>
      <c r="E99" s="536" t="s">
        <v>24</v>
      </c>
      <c r="F99" s="551">
        <v>364308</v>
      </c>
      <c r="G99" s="551">
        <v>17186</v>
      </c>
      <c r="H99" s="551">
        <v>48150</v>
      </c>
      <c r="I99" s="551">
        <v>65815</v>
      </c>
      <c r="J99" s="551">
        <v>61790</v>
      </c>
      <c r="K99" s="551">
        <v>51319</v>
      </c>
      <c r="L99" s="551">
        <v>44799</v>
      </c>
      <c r="M99" s="551">
        <v>32371</v>
      </c>
      <c r="N99" s="551">
        <v>20355</v>
      </c>
      <c r="O99" s="551">
        <v>13471</v>
      </c>
      <c r="P99" s="551">
        <v>4935</v>
      </c>
      <c r="Q99" s="551">
        <v>4117</v>
      </c>
      <c r="R99" s="534" t="s">
        <v>232</v>
      </c>
      <c r="S99" s="517" t="s">
        <v>4</v>
      </c>
      <c r="T99" s="1951"/>
      <c r="U99" s="1513"/>
      <c r="V99" s="1307"/>
      <c r="W99" s="1917"/>
      <c r="X99" s="1972"/>
      <c r="Y99" s="1"/>
    </row>
    <row r="100" spans="1:25" s="15" customFormat="1" ht="26.25" customHeight="1">
      <c r="A100" s="1929"/>
      <c r="B100" s="1307"/>
      <c r="C100" s="1969"/>
      <c r="D100" s="1969"/>
      <c r="E100" s="536" t="s">
        <v>2</v>
      </c>
      <c r="F100" s="551">
        <v>424894</v>
      </c>
      <c r="G100" s="551">
        <v>17737</v>
      </c>
      <c r="H100" s="551">
        <v>55493</v>
      </c>
      <c r="I100" s="551">
        <v>79048</v>
      </c>
      <c r="J100" s="551">
        <v>73104</v>
      </c>
      <c r="K100" s="551">
        <v>60362</v>
      </c>
      <c r="L100" s="551">
        <v>52770</v>
      </c>
      <c r="M100" s="551">
        <v>37798</v>
      </c>
      <c r="N100" s="551">
        <v>23467</v>
      </c>
      <c r="O100" s="551">
        <v>15272</v>
      </c>
      <c r="P100" s="551">
        <v>5379</v>
      </c>
      <c r="Q100" s="551">
        <v>4464</v>
      </c>
      <c r="R100" s="534" t="s">
        <v>232</v>
      </c>
      <c r="S100" s="517" t="s">
        <v>18</v>
      </c>
      <c r="T100" s="1951"/>
      <c r="U100" s="1513"/>
      <c r="V100" s="1307"/>
      <c r="W100" s="1917"/>
      <c r="X100" s="1972"/>
    </row>
    <row r="101" spans="1:25" s="15" customFormat="1" ht="18" customHeight="1">
      <c r="A101" s="1929"/>
      <c r="B101" s="1307"/>
      <c r="C101" s="1241" t="s">
        <v>22</v>
      </c>
      <c r="D101" s="1260" t="s">
        <v>385</v>
      </c>
      <c r="E101" s="536" t="s">
        <v>23</v>
      </c>
      <c r="F101" s="552">
        <v>96</v>
      </c>
      <c r="G101" s="552">
        <v>5</v>
      </c>
      <c r="H101" s="552">
        <v>9</v>
      </c>
      <c r="I101" s="552">
        <v>12</v>
      </c>
      <c r="J101" s="552">
        <v>16</v>
      </c>
      <c r="K101" s="552">
        <v>13</v>
      </c>
      <c r="L101" s="552">
        <v>17</v>
      </c>
      <c r="M101" s="552">
        <v>10</v>
      </c>
      <c r="N101" s="552">
        <v>3</v>
      </c>
      <c r="O101" s="552">
        <v>6</v>
      </c>
      <c r="P101" s="552">
        <v>3</v>
      </c>
      <c r="Q101" s="552">
        <v>2</v>
      </c>
      <c r="R101" s="534" t="s">
        <v>232</v>
      </c>
      <c r="S101" s="517" t="s">
        <v>3</v>
      </c>
      <c r="T101" s="1961" t="s">
        <v>142</v>
      </c>
      <c r="U101" s="1241" t="s">
        <v>118</v>
      </c>
      <c r="V101" s="1307"/>
      <c r="W101" s="1917"/>
      <c r="X101" s="1972"/>
    </row>
    <row r="102" spans="1:25" s="15" customFormat="1" ht="18" customHeight="1">
      <c r="A102" s="1929"/>
      <c r="B102" s="1307"/>
      <c r="C102" s="969"/>
      <c r="D102" s="976"/>
      <c r="E102" s="536" t="s">
        <v>24</v>
      </c>
      <c r="F102" s="552">
        <v>654</v>
      </c>
      <c r="G102" s="552">
        <v>24</v>
      </c>
      <c r="H102" s="552">
        <v>83</v>
      </c>
      <c r="I102" s="552">
        <v>88</v>
      </c>
      <c r="J102" s="552">
        <v>113</v>
      </c>
      <c r="K102" s="552">
        <v>72</v>
      </c>
      <c r="L102" s="552">
        <v>82</v>
      </c>
      <c r="M102" s="552">
        <v>53</v>
      </c>
      <c r="N102" s="552">
        <v>50</v>
      </c>
      <c r="O102" s="552">
        <v>41</v>
      </c>
      <c r="P102" s="552">
        <v>21</v>
      </c>
      <c r="Q102" s="552">
        <v>27</v>
      </c>
      <c r="R102" s="534" t="s">
        <v>232</v>
      </c>
      <c r="S102" s="517" t="s">
        <v>4</v>
      </c>
      <c r="T102" s="1962"/>
      <c r="U102" s="969"/>
      <c r="V102" s="1307"/>
      <c r="W102" s="1917"/>
      <c r="X102" s="1972"/>
    </row>
    <row r="103" spans="1:25" s="15" customFormat="1" ht="18" customHeight="1">
      <c r="A103" s="1929"/>
      <c r="B103" s="1307"/>
      <c r="C103" s="969"/>
      <c r="D103" s="963"/>
      <c r="E103" s="536" t="s">
        <v>2</v>
      </c>
      <c r="F103" s="552">
        <v>750</v>
      </c>
      <c r="G103" s="552">
        <v>29</v>
      </c>
      <c r="H103" s="552">
        <v>92</v>
      </c>
      <c r="I103" s="552">
        <v>100</v>
      </c>
      <c r="J103" s="552">
        <v>129</v>
      </c>
      <c r="K103" s="552">
        <v>85</v>
      </c>
      <c r="L103" s="552">
        <v>99</v>
      </c>
      <c r="M103" s="552">
        <v>63</v>
      </c>
      <c r="N103" s="552">
        <v>53</v>
      </c>
      <c r="O103" s="552">
        <v>47</v>
      </c>
      <c r="P103" s="552">
        <v>24</v>
      </c>
      <c r="Q103" s="552">
        <v>29</v>
      </c>
      <c r="R103" s="534" t="s">
        <v>232</v>
      </c>
      <c r="S103" s="517" t="s">
        <v>18</v>
      </c>
      <c r="T103" s="1967"/>
      <c r="U103" s="969"/>
      <c r="V103" s="1307"/>
      <c r="W103" s="1917"/>
      <c r="X103" s="1972"/>
    </row>
    <row r="104" spans="1:25" s="15" customFormat="1" ht="18" customHeight="1">
      <c r="A104" s="1929"/>
      <c r="B104" s="1307"/>
      <c r="C104" s="969"/>
      <c r="D104" s="1260" t="s">
        <v>386</v>
      </c>
      <c r="E104" s="536" t="s">
        <v>23</v>
      </c>
      <c r="F104" s="552">
        <v>371</v>
      </c>
      <c r="G104" s="552">
        <v>4</v>
      </c>
      <c r="H104" s="552">
        <v>30</v>
      </c>
      <c r="I104" s="552">
        <v>44</v>
      </c>
      <c r="J104" s="552">
        <v>47</v>
      </c>
      <c r="K104" s="552">
        <v>40</v>
      </c>
      <c r="L104" s="552">
        <v>48</v>
      </c>
      <c r="M104" s="552">
        <v>45</v>
      </c>
      <c r="N104" s="552">
        <v>37</v>
      </c>
      <c r="O104" s="552">
        <v>29</v>
      </c>
      <c r="P104" s="552">
        <v>17</v>
      </c>
      <c r="Q104" s="552">
        <v>30</v>
      </c>
      <c r="R104" s="534" t="s">
        <v>232</v>
      </c>
      <c r="S104" s="517" t="s">
        <v>3</v>
      </c>
      <c r="T104" s="1961" t="s">
        <v>143</v>
      </c>
      <c r="U104" s="969"/>
      <c r="V104" s="1307"/>
      <c r="W104" s="1917"/>
      <c r="X104" s="195"/>
    </row>
    <row r="105" spans="1:25" s="15" customFormat="1" ht="18" customHeight="1">
      <c r="A105" s="1929"/>
      <c r="B105" s="1307"/>
      <c r="C105" s="969"/>
      <c r="D105" s="976"/>
      <c r="E105" s="536" t="s">
        <v>24</v>
      </c>
      <c r="F105" s="552">
        <v>3809</v>
      </c>
      <c r="G105" s="552">
        <v>116</v>
      </c>
      <c r="H105" s="552">
        <v>317</v>
      </c>
      <c r="I105" s="552">
        <v>429</v>
      </c>
      <c r="J105" s="552">
        <v>477</v>
      </c>
      <c r="K105" s="552">
        <v>489</v>
      </c>
      <c r="L105" s="552">
        <v>493</v>
      </c>
      <c r="M105" s="552">
        <v>472</v>
      </c>
      <c r="N105" s="552">
        <v>348</v>
      </c>
      <c r="O105" s="552">
        <v>288</v>
      </c>
      <c r="P105" s="552">
        <v>149</v>
      </c>
      <c r="Q105" s="552">
        <v>231</v>
      </c>
      <c r="R105" s="534" t="s">
        <v>232</v>
      </c>
      <c r="S105" s="517" t="s">
        <v>4</v>
      </c>
      <c r="T105" s="1962"/>
      <c r="U105" s="969"/>
      <c r="V105" s="1307"/>
      <c r="W105" s="1917"/>
      <c r="X105" s="195"/>
    </row>
    <row r="106" spans="1:25" s="15" customFormat="1" ht="18" customHeight="1">
      <c r="A106" s="1929"/>
      <c r="B106" s="1307"/>
      <c r="C106" s="969"/>
      <c r="D106" s="963"/>
      <c r="E106" s="536" t="s">
        <v>2</v>
      </c>
      <c r="F106" s="552">
        <v>4180</v>
      </c>
      <c r="G106" s="552">
        <v>120</v>
      </c>
      <c r="H106" s="552">
        <v>347</v>
      </c>
      <c r="I106" s="552">
        <v>473</v>
      </c>
      <c r="J106" s="552">
        <v>524</v>
      </c>
      <c r="K106" s="552">
        <v>529</v>
      </c>
      <c r="L106" s="552">
        <v>541</v>
      </c>
      <c r="M106" s="552">
        <v>517</v>
      </c>
      <c r="N106" s="552">
        <v>385</v>
      </c>
      <c r="O106" s="552">
        <v>317</v>
      </c>
      <c r="P106" s="552">
        <v>166</v>
      </c>
      <c r="Q106" s="552">
        <v>261</v>
      </c>
      <c r="R106" s="534" t="s">
        <v>232</v>
      </c>
      <c r="S106" s="517" t="s">
        <v>18</v>
      </c>
      <c r="T106" s="1963"/>
      <c r="U106" s="969"/>
      <c r="V106" s="1307"/>
      <c r="W106" s="1917"/>
      <c r="X106" s="195"/>
    </row>
    <row r="107" spans="1:25" s="15" customFormat="1" ht="18" customHeight="1">
      <c r="A107" s="1929"/>
      <c r="B107" s="1307"/>
      <c r="C107" s="969"/>
      <c r="D107" s="1241" t="s">
        <v>387</v>
      </c>
      <c r="E107" s="537" t="s">
        <v>23</v>
      </c>
      <c r="F107" s="553">
        <v>467</v>
      </c>
      <c r="G107" s="553">
        <v>9</v>
      </c>
      <c r="H107" s="553">
        <v>39</v>
      </c>
      <c r="I107" s="553">
        <v>56</v>
      </c>
      <c r="J107" s="553">
        <v>63</v>
      </c>
      <c r="K107" s="553">
        <v>53</v>
      </c>
      <c r="L107" s="553">
        <v>65</v>
      </c>
      <c r="M107" s="553">
        <v>55</v>
      </c>
      <c r="N107" s="553">
        <v>40</v>
      </c>
      <c r="O107" s="553">
        <v>35</v>
      </c>
      <c r="P107" s="553">
        <v>20</v>
      </c>
      <c r="Q107" s="553">
        <v>32</v>
      </c>
      <c r="R107" s="539" t="s">
        <v>232</v>
      </c>
      <c r="S107" s="518" t="s">
        <v>3</v>
      </c>
      <c r="T107" s="1955" t="s">
        <v>225</v>
      </c>
      <c r="U107" s="969"/>
      <c r="V107" s="1307"/>
      <c r="W107" s="1917"/>
      <c r="X107" s="195"/>
    </row>
    <row r="108" spans="1:25" s="15" customFormat="1" ht="18" customHeight="1">
      <c r="A108" s="1929"/>
      <c r="B108" s="1307"/>
      <c r="C108" s="969"/>
      <c r="D108" s="969"/>
      <c r="E108" s="537" t="s">
        <v>24</v>
      </c>
      <c r="F108" s="553">
        <v>4463</v>
      </c>
      <c r="G108" s="553">
        <v>140</v>
      </c>
      <c r="H108" s="553">
        <v>400</v>
      </c>
      <c r="I108" s="553">
        <v>517</v>
      </c>
      <c r="J108" s="553">
        <v>590</v>
      </c>
      <c r="K108" s="553">
        <v>561</v>
      </c>
      <c r="L108" s="553">
        <v>575</v>
      </c>
      <c r="M108" s="553">
        <v>525</v>
      </c>
      <c r="N108" s="553">
        <v>398</v>
      </c>
      <c r="O108" s="553">
        <v>329</v>
      </c>
      <c r="P108" s="553">
        <v>170</v>
      </c>
      <c r="Q108" s="553">
        <v>258</v>
      </c>
      <c r="R108" s="539" t="s">
        <v>232</v>
      </c>
      <c r="S108" s="518" t="s">
        <v>4</v>
      </c>
      <c r="T108" s="1508"/>
      <c r="U108" s="969"/>
      <c r="V108" s="1307"/>
      <c r="W108" s="1917"/>
      <c r="X108" s="195"/>
    </row>
    <row r="109" spans="1:25" s="15" customFormat="1" ht="18" customHeight="1">
      <c r="A109" s="1929"/>
      <c r="B109" s="1307"/>
      <c r="C109" s="960"/>
      <c r="D109" s="960"/>
      <c r="E109" s="537" t="s">
        <v>2</v>
      </c>
      <c r="F109" s="553">
        <v>4930</v>
      </c>
      <c r="G109" s="553">
        <v>149</v>
      </c>
      <c r="H109" s="553">
        <v>439</v>
      </c>
      <c r="I109" s="553">
        <v>573</v>
      </c>
      <c r="J109" s="553">
        <v>653</v>
      </c>
      <c r="K109" s="553">
        <v>614</v>
      </c>
      <c r="L109" s="553">
        <v>640</v>
      </c>
      <c r="M109" s="553">
        <v>580</v>
      </c>
      <c r="N109" s="553">
        <v>438</v>
      </c>
      <c r="O109" s="553">
        <v>364</v>
      </c>
      <c r="P109" s="553">
        <v>190</v>
      </c>
      <c r="Q109" s="553">
        <v>290</v>
      </c>
      <c r="R109" s="539" t="s">
        <v>232</v>
      </c>
      <c r="S109" s="518" t="s">
        <v>18</v>
      </c>
      <c r="T109" s="1956"/>
      <c r="U109" s="960"/>
      <c r="V109" s="1307"/>
      <c r="W109" s="1917"/>
      <c r="X109" s="195"/>
    </row>
    <row r="110" spans="1:25" s="15" customFormat="1" ht="18" customHeight="1">
      <c r="A110" s="1929"/>
      <c r="B110" s="1307"/>
      <c r="C110" s="1234" t="s">
        <v>388</v>
      </c>
      <c r="D110" s="1235"/>
      <c r="E110" s="536" t="s">
        <v>23</v>
      </c>
      <c r="F110" s="552">
        <v>1145</v>
      </c>
      <c r="G110" s="552">
        <v>7</v>
      </c>
      <c r="H110" s="552">
        <v>66</v>
      </c>
      <c r="I110" s="552">
        <v>112</v>
      </c>
      <c r="J110" s="552">
        <v>124</v>
      </c>
      <c r="K110" s="552">
        <v>133</v>
      </c>
      <c r="L110" s="552">
        <v>158</v>
      </c>
      <c r="M110" s="552">
        <v>161</v>
      </c>
      <c r="N110" s="552">
        <v>154</v>
      </c>
      <c r="O110" s="552">
        <v>101</v>
      </c>
      <c r="P110" s="552">
        <v>61</v>
      </c>
      <c r="Q110" s="552">
        <v>68</v>
      </c>
      <c r="R110" s="534" t="s">
        <v>232</v>
      </c>
      <c r="S110" s="517" t="s">
        <v>3</v>
      </c>
      <c r="T110" s="1957" t="s">
        <v>123</v>
      </c>
      <c r="U110" s="1649"/>
      <c r="V110" s="1307"/>
      <c r="W110" s="1917"/>
      <c r="X110" s="1972" t="s">
        <v>57</v>
      </c>
    </row>
    <row r="111" spans="1:25" s="15" customFormat="1" ht="18" customHeight="1">
      <c r="A111" s="1929"/>
      <c r="B111" s="1307"/>
      <c r="C111" s="1234"/>
      <c r="D111" s="1235"/>
      <c r="E111" s="536" t="s">
        <v>24</v>
      </c>
      <c r="F111" s="552">
        <v>9696</v>
      </c>
      <c r="G111" s="552">
        <v>247</v>
      </c>
      <c r="H111" s="552">
        <v>661</v>
      </c>
      <c r="I111" s="552">
        <v>941</v>
      </c>
      <c r="J111" s="552">
        <v>1064</v>
      </c>
      <c r="K111" s="552">
        <v>1162</v>
      </c>
      <c r="L111" s="552">
        <v>1280</v>
      </c>
      <c r="M111" s="552">
        <v>1402</v>
      </c>
      <c r="N111" s="552">
        <v>1066</v>
      </c>
      <c r="O111" s="552">
        <v>868</v>
      </c>
      <c r="P111" s="552">
        <v>412</v>
      </c>
      <c r="Q111" s="552">
        <v>593</v>
      </c>
      <c r="R111" s="534" t="s">
        <v>232</v>
      </c>
      <c r="S111" s="517" t="s">
        <v>4</v>
      </c>
      <c r="T111" s="1539"/>
      <c r="U111" s="1235"/>
      <c r="V111" s="1307"/>
      <c r="W111" s="1917"/>
      <c r="X111" s="1972"/>
    </row>
    <row r="112" spans="1:25" s="15" customFormat="1" ht="18" customHeight="1">
      <c r="A112" s="1929"/>
      <c r="B112" s="1307"/>
      <c r="C112" s="985"/>
      <c r="D112" s="986"/>
      <c r="E112" s="536" t="s">
        <v>2</v>
      </c>
      <c r="F112" s="552">
        <v>10841</v>
      </c>
      <c r="G112" s="552">
        <v>254</v>
      </c>
      <c r="H112" s="552">
        <v>727</v>
      </c>
      <c r="I112" s="552">
        <v>1053</v>
      </c>
      <c r="J112" s="552">
        <v>1188</v>
      </c>
      <c r="K112" s="552">
        <v>1295</v>
      </c>
      <c r="L112" s="552">
        <v>1438</v>
      </c>
      <c r="M112" s="552">
        <v>1563</v>
      </c>
      <c r="N112" s="552">
        <v>1220</v>
      </c>
      <c r="O112" s="552">
        <v>969</v>
      </c>
      <c r="P112" s="552">
        <v>473</v>
      </c>
      <c r="Q112" s="552">
        <v>661</v>
      </c>
      <c r="R112" s="534" t="s">
        <v>232</v>
      </c>
      <c r="S112" s="517" t="s">
        <v>18</v>
      </c>
      <c r="T112" s="1958"/>
      <c r="U112" s="986"/>
      <c r="V112" s="1307"/>
      <c r="W112" s="1917"/>
      <c r="X112" s="1972"/>
    </row>
    <row r="113" spans="1:25" s="15" customFormat="1" ht="18" customHeight="1">
      <c r="A113" s="1929"/>
      <c r="B113" s="1307"/>
      <c r="C113" s="1231" t="s">
        <v>389</v>
      </c>
      <c r="D113" s="1398"/>
      <c r="E113" s="540" t="s">
        <v>23</v>
      </c>
      <c r="F113" s="554">
        <v>58875</v>
      </c>
      <c r="G113" s="554">
        <v>535</v>
      </c>
      <c r="H113" s="554">
        <v>7226</v>
      </c>
      <c r="I113" s="554">
        <v>13040</v>
      </c>
      <c r="J113" s="554">
        <v>11106</v>
      </c>
      <c r="K113" s="554">
        <v>8843</v>
      </c>
      <c r="L113" s="554">
        <v>7736</v>
      </c>
      <c r="M113" s="554">
        <v>5206</v>
      </c>
      <c r="N113" s="554">
        <v>2911</v>
      </c>
      <c r="O113" s="554">
        <v>1663</v>
      </c>
      <c r="P113" s="554">
        <v>362</v>
      </c>
      <c r="Q113" s="554">
        <v>247</v>
      </c>
      <c r="R113" s="542" t="s">
        <v>232</v>
      </c>
      <c r="S113" s="519" t="s">
        <v>3</v>
      </c>
      <c r="T113" s="1964" t="s">
        <v>379</v>
      </c>
      <c r="U113" s="1644"/>
      <c r="V113" s="1307"/>
      <c r="W113" s="1917"/>
      <c r="X113" s="1972"/>
    </row>
    <row r="114" spans="1:25" s="15" customFormat="1" ht="18" customHeight="1">
      <c r="A114" s="1929"/>
      <c r="B114" s="1307"/>
      <c r="C114" s="1232"/>
      <c r="D114" s="1233"/>
      <c r="E114" s="540" t="s">
        <v>24</v>
      </c>
      <c r="F114" s="554">
        <v>349656</v>
      </c>
      <c r="G114" s="554">
        <v>16773</v>
      </c>
      <c r="H114" s="554">
        <v>47025</v>
      </c>
      <c r="I114" s="554">
        <v>64270</v>
      </c>
      <c r="J114" s="554">
        <v>60054</v>
      </c>
      <c r="K114" s="554">
        <v>49528</v>
      </c>
      <c r="L114" s="554">
        <v>42892</v>
      </c>
      <c r="M114" s="554">
        <v>30399</v>
      </c>
      <c r="N114" s="554">
        <v>18863</v>
      </c>
      <c r="O114" s="554">
        <v>12248</v>
      </c>
      <c r="P114" s="554">
        <v>4346</v>
      </c>
      <c r="Q114" s="554">
        <v>3258</v>
      </c>
      <c r="R114" s="542" t="s">
        <v>232</v>
      </c>
      <c r="S114" s="519" t="s">
        <v>4</v>
      </c>
      <c r="T114" s="1965"/>
      <c r="U114" s="1644"/>
      <c r="V114" s="1307"/>
      <c r="W114" s="1917"/>
      <c r="X114" s="1972"/>
    </row>
    <row r="115" spans="1:25" s="15" customFormat="1" ht="18" customHeight="1" thickBot="1">
      <c r="A115" s="1929"/>
      <c r="B115" s="1307"/>
      <c r="C115" s="1232"/>
      <c r="D115" s="1233"/>
      <c r="E115" s="414" t="s">
        <v>2</v>
      </c>
      <c r="F115" s="561">
        <v>408531</v>
      </c>
      <c r="G115" s="561">
        <v>17308</v>
      </c>
      <c r="H115" s="561">
        <v>54251</v>
      </c>
      <c r="I115" s="561">
        <v>77310</v>
      </c>
      <c r="J115" s="561">
        <v>71160</v>
      </c>
      <c r="K115" s="561">
        <v>58371</v>
      </c>
      <c r="L115" s="561">
        <v>50628</v>
      </c>
      <c r="M115" s="561">
        <v>35605</v>
      </c>
      <c r="N115" s="561">
        <v>21774</v>
      </c>
      <c r="O115" s="561">
        <v>13911</v>
      </c>
      <c r="P115" s="561">
        <v>4708</v>
      </c>
      <c r="Q115" s="561">
        <v>3505</v>
      </c>
      <c r="R115" s="562" t="s">
        <v>232</v>
      </c>
      <c r="S115" s="563" t="s">
        <v>18</v>
      </c>
      <c r="T115" s="1966"/>
      <c r="U115" s="1341"/>
      <c r="V115" s="1307"/>
      <c r="W115" s="1917"/>
      <c r="X115" s="1972"/>
    </row>
    <row r="116" spans="1:25" s="15" customFormat="1" ht="18" customHeight="1">
      <c r="A116" s="1929"/>
      <c r="B116" s="1307"/>
      <c r="C116" s="1031" t="s">
        <v>398</v>
      </c>
      <c r="D116" s="1343"/>
      <c r="E116" s="564" t="s">
        <v>23</v>
      </c>
      <c r="F116" s="565">
        <v>99</v>
      </c>
      <c r="G116" s="565">
        <v>0</v>
      </c>
      <c r="H116" s="565">
        <v>12</v>
      </c>
      <c r="I116" s="565">
        <v>25</v>
      </c>
      <c r="J116" s="565">
        <v>21</v>
      </c>
      <c r="K116" s="565">
        <v>14</v>
      </c>
      <c r="L116" s="565">
        <v>12</v>
      </c>
      <c r="M116" s="565">
        <v>5</v>
      </c>
      <c r="N116" s="565">
        <v>7</v>
      </c>
      <c r="O116" s="565">
        <v>2</v>
      </c>
      <c r="P116" s="565">
        <v>1</v>
      </c>
      <c r="Q116" s="565">
        <v>0</v>
      </c>
      <c r="R116" s="566" t="s">
        <v>232</v>
      </c>
      <c r="S116" s="567" t="s">
        <v>3</v>
      </c>
      <c r="T116" s="1952" t="s">
        <v>29</v>
      </c>
      <c r="U116" s="1385"/>
      <c r="V116" s="1431"/>
      <c r="W116" s="1917"/>
      <c r="X116" s="1971"/>
    </row>
    <row r="117" spans="1:25" s="15" customFormat="1" ht="18" customHeight="1">
      <c r="A117" s="1929"/>
      <c r="B117" s="1307"/>
      <c r="C117" s="1344"/>
      <c r="D117" s="1214"/>
      <c r="E117" s="543" t="s">
        <v>24</v>
      </c>
      <c r="F117" s="555">
        <v>493</v>
      </c>
      <c r="G117" s="555">
        <v>26</v>
      </c>
      <c r="H117" s="555">
        <v>64</v>
      </c>
      <c r="I117" s="555">
        <v>87</v>
      </c>
      <c r="J117" s="555">
        <v>82</v>
      </c>
      <c r="K117" s="555">
        <v>68</v>
      </c>
      <c r="L117" s="555">
        <v>52</v>
      </c>
      <c r="M117" s="555">
        <v>45</v>
      </c>
      <c r="N117" s="555">
        <v>28</v>
      </c>
      <c r="O117" s="555">
        <v>26</v>
      </c>
      <c r="P117" s="555">
        <v>7</v>
      </c>
      <c r="Q117" s="555">
        <v>8</v>
      </c>
      <c r="R117" s="544" t="s">
        <v>232</v>
      </c>
      <c r="S117" s="520" t="s">
        <v>4</v>
      </c>
      <c r="T117" s="1953"/>
      <c r="U117" s="1630"/>
      <c r="V117" s="1431"/>
      <c r="W117" s="1917"/>
      <c r="X117" s="1971"/>
    </row>
    <row r="118" spans="1:25" s="15" customFormat="1" ht="18" customHeight="1" thickBot="1">
      <c r="A118" s="1929"/>
      <c r="B118" s="1943"/>
      <c r="C118" s="1035"/>
      <c r="D118" s="1345"/>
      <c r="E118" s="545" t="s">
        <v>2</v>
      </c>
      <c r="F118" s="556">
        <v>592</v>
      </c>
      <c r="G118" s="556">
        <v>26</v>
      </c>
      <c r="H118" s="556">
        <v>76</v>
      </c>
      <c r="I118" s="556">
        <v>112</v>
      </c>
      <c r="J118" s="556">
        <v>103</v>
      </c>
      <c r="K118" s="556">
        <v>82</v>
      </c>
      <c r="L118" s="556">
        <v>64</v>
      </c>
      <c r="M118" s="556">
        <v>50</v>
      </c>
      <c r="N118" s="556">
        <v>35</v>
      </c>
      <c r="O118" s="556">
        <v>28</v>
      </c>
      <c r="P118" s="556">
        <v>8</v>
      </c>
      <c r="Q118" s="556">
        <v>8</v>
      </c>
      <c r="R118" s="547" t="s">
        <v>232</v>
      </c>
      <c r="S118" s="548" t="s">
        <v>18</v>
      </c>
      <c r="T118" s="1954"/>
      <c r="U118" s="1631"/>
      <c r="V118" s="1982"/>
      <c r="W118" s="1917"/>
      <c r="X118" s="1971"/>
    </row>
    <row r="119" spans="1:25" s="15" customFormat="1" ht="18" customHeight="1">
      <c r="A119" s="1929"/>
      <c r="B119" s="1942" t="s">
        <v>40</v>
      </c>
      <c r="C119" s="1968" t="s">
        <v>427</v>
      </c>
      <c r="D119" s="1968"/>
      <c r="E119" s="228" t="s">
        <v>23</v>
      </c>
      <c r="F119" s="357">
        <v>16129</v>
      </c>
      <c r="G119" s="357">
        <v>1390</v>
      </c>
      <c r="H119" s="357">
        <v>6974</v>
      </c>
      <c r="I119" s="357">
        <v>4198</v>
      </c>
      <c r="J119" s="357">
        <v>1494</v>
      </c>
      <c r="K119" s="357">
        <v>826</v>
      </c>
      <c r="L119" s="357">
        <v>538</v>
      </c>
      <c r="M119" s="357">
        <v>350</v>
      </c>
      <c r="N119" s="357">
        <v>169</v>
      </c>
      <c r="O119" s="357">
        <v>107</v>
      </c>
      <c r="P119" s="357">
        <v>54</v>
      </c>
      <c r="Q119" s="357">
        <v>29</v>
      </c>
      <c r="R119" s="524" t="s">
        <v>232</v>
      </c>
      <c r="S119" s="65" t="s">
        <v>3</v>
      </c>
      <c r="T119" s="1951" t="s">
        <v>18</v>
      </c>
      <c r="U119" s="1513"/>
      <c r="V119" s="1942" t="s">
        <v>50</v>
      </c>
      <c r="W119" s="1917"/>
      <c r="X119" s="1972"/>
      <c r="Y119" s="1"/>
    </row>
    <row r="120" spans="1:25" s="15" customFormat="1" ht="18" customHeight="1">
      <c r="A120" s="1929"/>
      <c r="B120" s="1307"/>
      <c r="C120" s="1969"/>
      <c r="D120" s="1969"/>
      <c r="E120" s="536" t="s">
        <v>24</v>
      </c>
      <c r="F120" s="551">
        <v>116268</v>
      </c>
      <c r="G120" s="551">
        <v>19545</v>
      </c>
      <c r="H120" s="551">
        <v>26980</v>
      </c>
      <c r="I120" s="551">
        <v>18118</v>
      </c>
      <c r="J120" s="551">
        <v>12518</v>
      </c>
      <c r="K120" s="551">
        <v>10038</v>
      </c>
      <c r="L120" s="551">
        <v>10188</v>
      </c>
      <c r="M120" s="551">
        <v>8072</v>
      </c>
      <c r="N120" s="551">
        <v>5387</v>
      </c>
      <c r="O120" s="551">
        <v>3554</v>
      </c>
      <c r="P120" s="551">
        <v>1299</v>
      </c>
      <c r="Q120" s="551">
        <v>569</v>
      </c>
      <c r="R120" s="534" t="s">
        <v>232</v>
      </c>
      <c r="S120" s="517" t="s">
        <v>4</v>
      </c>
      <c r="T120" s="1951"/>
      <c r="U120" s="1513"/>
      <c r="V120" s="1307"/>
      <c r="W120" s="1917"/>
      <c r="X120" s="1972"/>
      <c r="Y120" s="1"/>
    </row>
    <row r="121" spans="1:25" s="15" customFormat="1" ht="18" customHeight="1">
      <c r="A121" s="1929"/>
      <c r="B121" s="1307"/>
      <c r="C121" s="1969"/>
      <c r="D121" s="1969"/>
      <c r="E121" s="536" t="s">
        <v>2</v>
      </c>
      <c r="F121" s="551">
        <v>132397</v>
      </c>
      <c r="G121" s="551">
        <v>20935</v>
      </c>
      <c r="H121" s="551">
        <v>33954</v>
      </c>
      <c r="I121" s="551">
        <v>22316</v>
      </c>
      <c r="J121" s="551">
        <v>14012</v>
      </c>
      <c r="K121" s="551">
        <v>10864</v>
      </c>
      <c r="L121" s="551">
        <v>10726</v>
      </c>
      <c r="M121" s="551">
        <v>8422</v>
      </c>
      <c r="N121" s="551">
        <v>5556</v>
      </c>
      <c r="O121" s="551">
        <v>3661</v>
      </c>
      <c r="P121" s="551">
        <v>1353</v>
      </c>
      <c r="Q121" s="551">
        <v>598</v>
      </c>
      <c r="R121" s="534" t="s">
        <v>232</v>
      </c>
      <c r="S121" s="517" t="s">
        <v>18</v>
      </c>
      <c r="T121" s="1951"/>
      <c r="U121" s="1513"/>
      <c r="V121" s="1307"/>
      <c r="W121" s="1917"/>
      <c r="X121" s="1972"/>
    </row>
    <row r="122" spans="1:25" s="15" customFormat="1" ht="18" customHeight="1">
      <c r="A122" s="1929"/>
      <c r="B122" s="1307"/>
      <c r="C122" s="1241" t="s">
        <v>22</v>
      </c>
      <c r="D122" s="1260" t="s">
        <v>385</v>
      </c>
      <c r="E122" s="536" t="s">
        <v>23</v>
      </c>
      <c r="F122" s="552">
        <v>35</v>
      </c>
      <c r="G122" s="552">
        <v>2</v>
      </c>
      <c r="H122" s="552">
        <v>11</v>
      </c>
      <c r="I122" s="552">
        <v>8</v>
      </c>
      <c r="J122" s="552">
        <v>7</v>
      </c>
      <c r="K122" s="552">
        <v>2</v>
      </c>
      <c r="L122" s="552">
        <v>2</v>
      </c>
      <c r="M122" s="552">
        <v>1</v>
      </c>
      <c r="N122" s="552">
        <v>0</v>
      </c>
      <c r="O122" s="552">
        <v>2</v>
      </c>
      <c r="P122" s="552">
        <v>0</v>
      </c>
      <c r="Q122" s="552">
        <v>0</v>
      </c>
      <c r="R122" s="534" t="s">
        <v>232</v>
      </c>
      <c r="S122" s="517" t="s">
        <v>3</v>
      </c>
      <c r="T122" s="1961" t="s">
        <v>142</v>
      </c>
      <c r="U122" s="1241" t="s">
        <v>118</v>
      </c>
      <c r="V122" s="1307"/>
      <c r="W122" s="1917"/>
      <c r="X122" s="1972"/>
    </row>
    <row r="123" spans="1:25" s="15" customFormat="1" ht="18" customHeight="1">
      <c r="A123" s="1929"/>
      <c r="B123" s="1307"/>
      <c r="C123" s="969"/>
      <c r="D123" s="976"/>
      <c r="E123" s="536" t="s">
        <v>24</v>
      </c>
      <c r="F123" s="552">
        <v>319</v>
      </c>
      <c r="G123" s="552">
        <v>35</v>
      </c>
      <c r="H123" s="552">
        <v>65</v>
      </c>
      <c r="I123" s="552">
        <v>42</v>
      </c>
      <c r="J123" s="552">
        <v>33</v>
      </c>
      <c r="K123" s="552">
        <v>34</v>
      </c>
      <c r="L123" s="552">
        <v>27</v>
      </c>
      <c r="M123" s="552">
        <v>25</v>
      </c>
      <c r="N123" s="552">
        <v>25</v>
      </c>
      <c r="O123" s="552">
        <v>20</v>
      </c>
      <c r="P123" s="552">
        <v>9</v>
      </c>
      <c r="Q123" s="552">
        <v>4</v>
      </c>
      <c r="R123" s="534" t="s">
        <v>232</v>
      </c>
      <c r="S123" s="517" t="s">
        <v>4</v>
      </c>
      <c r="T123" s="1962"/>
      <c r="U123" s="969"/>
      <c r="V123" s="1307"/>
      <c r="W123" s="1917"/>
      <c r="X123" s="1972"/>
    </row>
    <row r="124" spans="1:25" s="15" customFormat="1" ht="18" customHeight="1">
      <c r="A124" s="1929"/>
      <c r="B124" s="1307"/>
      <c r="C124" s="969"/>
      <c r="D124" s="963"/>
      <c r="E124" s="536" t="s">
        <v>2</v>
      </c>
      <c r="F124" s="552">
        <v>354</v>
      </c>
      <c r="G124" s="552">
        <v>37</v>
      </c>
      <c r="H124" s="552">
        <v>76</v>
      </c>
      <c r="I124" s="552">
        <v>50</v>
      </c>
      <c r="J124" s="552">
        <v>40</v>
      </c>
      <c r="K124" s="552">
        <v>36</v>
      </c>
      <c r="L124" s="552">
        <v>29</v>
      </c>
      <c r="M124" s="552">
        <v>26</v>
      </c>
      <c r="N124" s="552">
        <v>25</v>
      </c>
      <c r="O124" s="552">
        <v>22</v>
      </c>
      <c r="P124" s="552">
        <v>9</v>
      </c>
      <c r="Q124" s="552">
        <v>4</v>
      </c>
      <c r="R124" s="534" t="s">
        <v>232</v>
      </c>
      <c r="S124" s="517" t="s">
        <v>18</v>
      </c>
      <c r="T124" s="1967"/>
      <c r="U124" s="969"/>
      <c r="V124" s="1307"/>
      <c r="W124" s="1917"/>
      <c r="X124" s="1972"/>
    </row>
    <row r="125" spans="1:25" s="15" customFormat="1" ht="18" customHeight="1">
      <c r="A125" s="1929"/>
      <c r="B125" s="1307"/>
      <c r="C125" s="969"/>
      <c r="D125" s="1260" t="s">
        <v>386</v>
      </c>
      <c r="E125" s="536" t="s">
        <v>23</v>
      </c>
      <c r="F125" s="552">
        <v>148</v>
      </c>
      <c r="G125" s="552">
        <v>21</v>
      </c>
      <c r="H125" s="552">
        <v>37</v>
      </c>
      <c r="I125" s="552">
        <v>27</v>
      </c>
      <c r="J125" s="552">
        <v>23</v>
      </c>
      <c r="K125" s="552">
        <v>10</v>
      </c>
      <c r="L125" s="552">
        <v>8</v>
      </c>
      <c r="M125" s="552">
        <v>8</v>
      </c>
      <c r="N125" s="552">
        <v>0</v>
      </c>
      <c r="O125" s="552">
        <v>2</v>
      </c>
      <c r="P125" s="552">
        <v>7</v>
      </c>
      <c r="Q125" s="552">
        <v>5</v>
      </c>
      <c r="R125" s="534" t="s">
        <v>232</v>
      </c>
      <c r="S125" s="517" t="s">
        <v>3</v>
      </c>
      <c r="T125" s="1961" t="s">
        <v>143</v>
      </c>
      <c r="U125" s="969"/>
      <c r="V125" s="1307"/>
      <c r="W125" s="1917"/>
      <c r="X125" s="1972"/>
    </row>
    <row r="126" spans="1:25" s="15" customFormat="1" ht="18" customHeight="1">
      <c r="A126" s="1929"/>
      <c r="B126" s="1307"/>
      <c r="C126" s="969"/>
      <c r="D126" s="976"/>
      <c r="E126" s="536" t="s">
        <v>24</v>
      </c>
      <c r="F126" s="552">
        <v>1688</v>
      </c>
      <c r="G126" s="552">
        <v>208</v>
      </c>
      <c r="H126" s="552">
        <v>263</v>
      </c>
      <c r="I126" s="552">
        <v>196</v>
      </c>
      <c r="J126" s="552">
        <v>172</v>
      </c>
      <c r="K126" s="552">
        <v>163</v>
      </c>
      <c r="L126" s="552">
        <v>202</v>
      </c>
      <c r="M126" s="552">
        <v>172</v>
      </c>
      <c r="N126" s="552">
        <v>150</v>
      </c>
      <c r="O126" s="552">
        <v>103</v>
      </c>
      <c r="P126" s="552">
        <v>33</v>
      </c>
      <c r="Q126" s="552">
        <v>26</v>
      </c>
      <c r="R126" s="534" t="s">
        <v>232</v>
      </c>
      <c r="S126" s="517" t="s">
        <v>4</v>
      </c>
      <c r="T126" s="1962"/>
      <c r="U126" s="969"/>
      <c r="V126" s="1307"/>
      <c r="W126" s="1917"/>
      <c r="X126" s="1972"/>
    </row>
    <row r="127" spans="1:25" s="15" customFormat="1" ht="18" customHeight="1">
      <c r="A127" s="1929"/>
      <c r="B127" s="1307"/>
      <c r="C127" s="969"/>
      <c r="D127" s="963"/>
      <c r="E127" s="536" t="s">
        <v>2</v>
      </c>
      <c r="F127" s="552">
        <v>1836</v>
      </c>
      <c r="G127" s="552">
        <v>229</v>
      </c>
      <c r="H127" s="552">
        <v>300</v>
      </c>
      <c r="I127" s="552">
        <v>223</v>
      </c>
      <c r="J127" s="552">
        <v>195</v>
      </c>
      <c r="K127" s="552">
        <v>173</v>
      </c>
      <c r="L127" s="552">
        <v>210</v>
      </c>
      <c r="M127" s="552">
        <v>180</v>
      </c>
      <c r="N127" s="552">
        <v>150</v>
      </c>
      <c r="O127" s="552">
        <v>105</v>
      </c>
      <c r="P127" s="552">
        <v>40</v>
      </c>
      <c r="Q127" s="552">
        <v>31</v>
      </c>
      <c r="R127" s="534" t="s">
        <v>232</v>
      </c>
      <c r="S127" s="517" t="s">
        <v>18</v>
      </c>
      <c r="T127" s="1963"/>
      <c r="U127" s="969"/>
      <c r="V127" s="1307"/>
      <c r="W127" s="1917"/>
      <c r="X127" s="1972"/>
    </row>
    <row r="128" spans="1:25" s="15" customFormat="1" ht="18" customHeight="1">
      <c r="A128" s="1929"/>
      <c r="B128" s="1307"/>
      <c r="C128" s="969"/>
      <c r="D128" s="1241" t="s">
        <v>387</v>
      </c>
      <c r="E128" s="537" t="s">
        <v>23</v>
      </c>
      <c r="F128" s="553">
        <v>183</v>
      </c>
      <c r="G128" s="553">
        <v>23</v>
      </c>
      <c r="H128" s="553">
        <v>48</v>
      </c>
      <c r="I128" s="553">
        <v>35</v>
      </c>
      <c r="J128" s="553">
        <v>30</v>
      </c>
      <c r="K128" s="553">
        <v>12</v>
      </c>
      <c r="L128" s="553">
        <v>10</v>
      </c>
      <c r="M128" s="553">
        <v>9</v>
      </c>
      <c r="N128" s="553">
        <v>0</v>
      </c>
      <c r="O128" s="553">
        <v>4</v>
      </c>
      <c r="P128" s="553">
        <v>7</v>
      </c>
      <c r="Q128" s="553">
        <v>5</v>
      </c>
      <c r="R128" s="539" t="s">
        <v>232</v>
      </c>
      <c r="S128" s="518" t="s">
        <v>3</v>
      </c>
      <c r="T128" s="1955" t="s">
        <v>225</v>
      </c>
      <c r="U128" s="969"/>
      <c r="V128" s="1307"/>
      <c r="W128" s="1917"/>
      <c r="X128" s="1972"/>
    </row>
    <row r="129" spans="1:25" s="15" customFormat="1" ht="18" customHeight="1">
      <c r="A129" s="1929"/>
      <c r="B129" s="1307"/>
      <c r="C129" s="969"/>
      <c r="D129" s="969"/>
      <c r="E129" s="537" t="s">
        <v>24</v>
      </c>
      <c r="F129" s="553">
        <v>2007</v>
      </c>
      <c r="G129" s="553">
        <v>243</v>
      </c>
      <c r="H129" s="553">
        <v>328</v>
      </c>
      <c r="I129" s="553">
        <v>238</v>
      </c>
      <c r="J129" s="553">
        <v>205</v>
      </c>
      <c r="K129" s="553">
        <v>197</v>
      </c>
      <c r="L129" s="553">
        <v>229</v>
      </c>
      <c r="M129" s="553">
        <v>197</v>
      </c>
      <c r="N129" s="553">
        <v>175</v>
      </c>
      <c r="O129" s="553">
        <v>123</v>
      </c>
      <c r="P129" s="553">
        <v>42</v>
      </c>
      <c r="Q129" s="553">
        <v>30</v>
      </c>
      <c r="R129" s="539" t="s">
        <v>232</v>
      </c>
      <c r="S129" s="518" t="s">
        <v>4</v>
      </c>
      <c r="T129" s="1508"/>
      <c r="U129" s="969"/>
      <c r="V129" s="1307"/>
      <c r="W129" s="1917"/>
      <c r="X129" s="1972"/>
    </row>
    <row r="130" spans="1:25" s="15" customFormat="1" ht="18" customHeight="1">
      <c r="A130" s="1929"/>
      <c r="B130" s="1307"/>
      <c r="C130" s="960"/>
      <c r="D130" s="960"/>
      <c r="E130" s="537" t="s">
        <v>2</v>
      </c>
      <c r="F130" s="553">
        <v>2190</v>
      </c>
      <c r="G130" s="553">
        <v>266</v>
      </c>
      <c r="H130" s="553">
        <v>376</v>
      </c>
      <c r="I130" s="553">
        <v>273</v>
      </c>
      <c r="J130" s="553">
        <v>235</v>
      </c>
      <c r="K130" s="553">
        <v>209</v>
      </c>
      <c r="L130" s="553">
        <v>239</v>
      </c>
      <c r="M130" s="553">
        <v>206</v>
      </c>
      <c r="N130" s="553">
        <v>175</v>
      </c>
      <c r="O130" s="553">
        <v>127</v>
      </c>
      <c r="P130" s="553">
        <v>49</v>
      </c>
      <c r="Q130" s="553">
        <v>35</v>
      </c>
      <c r="R130" s="539" t="s">
        <v>232</v>
      </c>
      <c r="S130" s="518" t="s">
        <v>18</v>
      </c>
      <c r="T130" s="1956"/>
      <c r="U130" s="960"/>
      <c r="V130" s="1307"/>
      <c r="W130" s="1917"/>
      <c r="X130" s="1972"/>
    </row>
    <row r="131" spans="1:25" s="15" customFormat="1" ht="18" customHeight="1">
      <c r="A131" s="1929"/>
      <c r="B131" s="1307"/>
      <c r="C131" s="1234" t="s">
        <v>388</v>
      </c>
      <c r="D131" s="1235"/>
      <c r="E131" s="536" t="s">
        <v>23</v>
      </c>
      <c r="F131" s="552">
        <v>285</v>
      </c>
      <c r="G131" s="552">
        <v>20</v>
      </c>
      <c r="H131" s="552">
        <v>93</v>
      </c>
      <c r="I131" s="552">
        <v>48</v>
      </c>
      <c r="J131" s="552">
        <v>24</v>
      </c>
      <c r="K131" s="552">
        <v>20</v>
      </c>
      <c r="L131" s="552">
        <v>27</v>
      </c>
      <c r="M131" s="552">
        <v>24</v>
      </c>
      <c r="N131" s="552">
        <v>9</v>
      </c>
      <c r="O131" s="552">
        <v>9</v>
      </c>
      <c r="P131" s="552">
        <v>6</v>
      </c>
      <c r="Q131" s="552">
        <v>5</v>
      </c>
      <c r="R131" s="534" t="s">
        <v>232</v>
      </c>
      <c r="S131" s="517" t="s">
        <v>3</v>
      </c>
      <c r="T131" s="1957" t="s">
        <v>123</v>
      </c>
      <c r="U131" s="1649"/>
      <c r="V131" s="1307"/>
      <c r="W131" s="1917"/>
      <c r="X131" s="1972"/>
    </row>
    <row r="132" spans="1:25" s="15" customFormat="1" ht="18" customHeight="1">
      <c r="A132" s="1929"/>
      <c r="B132" s="1307"/>
      <c r="C132" s="1234"/>
      <c r="D132" s="1235"/>
      <c r="E132" s="536" t="s">
        <v>24</v>
      </c>
      <c r="F132" s="552">
        <v>3536</v>
      </c>
      <c r="G132" s="552">
        <v>355</v>
      </c>
      <c r="H132" s="552">
        <v>481</v>
      </c>
      <c r="I132" s="552">
        <v>382</v>
      </c>
      <c r="J132" s="552">
        <v>312</v>
      </c>
      <c r="K132" s="552">
        <v>343</v>
      </c>
      <c r="L132" s="552">
        <v>410</v>
      </c>
      <c r="M132" s="552">
        <v>469</v>
      </c>
      <c r="N132" s="552">
        <v>359</v>
      </c>
      <c r="O132" s="552">
        <v>250</v>
      </c>
      <c r="P132" s="552">
        <v>116</v>
      </c>
      <c r="Q132" s="552">
        <v>59</v>
      </c>
      <c r="R132" s="534" t="s">
        <v>232</v>
      </c>
      <c r="S132" s="517" t="s">
        <v>4</v>
      </c>
      <c r="T132" s="1539"/>
      <c r="U132" s="1235"/>
      <c r="V132" s="1307"/>
      <c r="W132" s="1917"/>
      <c r="X132" s="1972"/>
    </row>
    <row r="133" spans="1:25" s="15" customFormat="1" ht="18" customHeight="1">
      <c r="A133" s="1929"/>
      <c r="B133" s="1307"/>
      <c r="C133" s="985"/>
      <c r="D133" s="986"/>
      <c r="E133" s="536" t="s">
        <v>2</v>
      </c>
      <c r="F133" s="552">
        <v>3821</v>
      </c>
      <c r="G133" s="552">
        <v>375</v>
      </c>
      <c r="H133" s="552">
        <v>574</v>
      </c>
      <c r="I133" s="552">
        <v>430</v>
      </c>
      <c r="J133" s="552">
        <v>336</v>
      </c>
      <c r="K133" s="552">
        <v>363</v>
      </c>
      <c r="L133" s="552">
        <v>437</v>
      </c>
      <c r="M133" s="552">
        <v>493</v>
      </c>
      <c r="N133" s="552">
        <v>368</v>
      </c>
      <c r="O133" s="552">
        <v>259</v>
      </c>
      <c r="P133" s="552">
        <v>122</v>
      </c>
      <c r="Q133" s="552">
        <v>64</v>
      </c>
      <c r="R133" s="534" t="s">
        <v>232</v>
      </c>
      <c r="S133" s="517" t="s">
        <v>18</v>
      </c>
      <c r="T133" s="1958"/>
      <c r="U133" s="986"/>
      <c r="V133" s="1307"/>
      <c r="W133" s="1917"/>
      <c r="X133" s="1972"/>
    </row>
    <row r="134" spans="1:25" s="15" customFormat="1" ht="18" customHeight="1">
      <c r="A134" s="1929"/>
      <c r="B134" s="1307"/>
      <c r="C134" s="1231" t="s">
        <v>389</v>
      </c>
      <c r="D134" s="1398"/>
      <c r="E134" s="540" t="s">
        <v>23</v>
      </c>
      <c r="F134" s="554">
        <v>15648</v>
      </c>
      <c r="G134" s="554">
        <v>1345</v>
      </c>
      <c r="H134" s="554">
        <v>6827</v>
      </c>
      <c r="I134" s="554">
        <v>4114</v>
      </c>
      <c r="J134" s="554">
        <v>1437</v>
      </c>
      <c r="K134" s="554">
        <v>793</v>
      </c>
      <c r="L134" s="554">
        <v>501</v>
      </c>
      <c r="M134" s="554">
        <v>317</v>
      </c>
      <c r="N134" s="554">
        <v>160</v>
      </c>
      <c r="O134" s="554">
        <v>94</v>
      </c>
      <c r="P134" s="554">
        <v>41</v>
      </c>
      <c r="Q134" s="554">
        <v>19</v>
      </c>
      <c r="R134" s="542" t="s">
        <v>232</v>
      </c>
      <c r="S134" s="519" t="s">
        <v>3</v>
      </c>
      <c r="T134" s="1964" t="s">
        <v>379</v>
      </c>
      <c r="U134" s="1644"/>
      <c r="V134" s="1307"/>
      <c r="W134" s="1917"/>
      <c r="X134" s="1972"/>
    </row>
    <row r="135" spans="1:25" s="15" customFormat="1" ht="18" customHeight="1">
      <c r="A135" s="1929"/>
      <c r="B135" s="1307"/>
      <c r="C135" s="1232"/>
      <c r="D135" s="1233"/>
      <c r="E135" s="540" t="s">
        <v>24</v>
      </c>
      <c r="F135" s="554">
        <v>110620</v>
      </c>
      <c r="G135" s="554">
        <v>18924</v>
      </c>
      <c r="H135" s="554">
        <v>26141</v>
      </c>
      <c r="I135" s="554">
        <v>17477</v>
      </c>
      <c r="J135" s="554">
        <v>11991</v>
      </c>
      <c r="K135" s="554">
        <v>9489</v>
      </c>
      <c r="L135" s="554">
        <v>9544</v>
      </c>
      <c r="M135" s="554">
        <v>7404</v>
      </c>
      <c r="N135" s="554">
        <v>4849</v>
      </c>
      <c r="O135" s="554">
        <v>3181</v>
      </c>
      <c r="P135" s="554">
        <v>1141</v>
      </c>
      <c r="Q135" s="554">
        <v>479</v>
      </c>
      <c r="R135" s="542" t="s">
        <v>232</v>
      </c>
      <c r="S135" s="519" t="s">
        <v>4</v>
      </c>
      <c r="T135" s="1965"/>
      <c r="U135" s="1644"/>
      <c r="V135" s="1307"/>
      <c r="W135" s="1917"/>
      <c r="X135" s="1972"/>
    </row>
    <row r="136" spans="1:25" s="15" customFormat="1" ht="18" customHeight="1" thickBot="1">
      <c r="A136" s="1929"/>
      <c r="B136" s="1307"/>
      <c r="C136" s="1232"/>
      <c r="D136" s="1233"/>
      <c r="E136" s="414" t="s">
        <v>2</v>
      </c>
      <c r="F136" s="561">
        <v>126268</v>
      </c>
      <c r="G136" s="561">
        <v>20269</v>
      </c>
      <c r="H136" s="561">
        <v>32968</v>
      </c>
      <c r="I136" s="561">
        <v>21591</v>
      </c>
      <c r="J136" s="561">
        <v>13428</v>
      </c>
      <c r="K136" s="561">
        <v>10282</v>
      </c>
      <c r="L136" s="561">
        <v>10045</v>
      </c>
      <c r="M136" s="561">
        <v>7721</v>
      </c>
      <c r="N136" s="561">
        <v>5009</v>
      </c>
      <c r="O136" s="561">
        <v>3275</v>
      </c>
      <c r="P136" s="561">
        <v>1182</v>
      </c>
      <c r="Q136" s="561">
        <v>498</v>
      </c>
      <c r="R136" s="562" t="s">
        <v>232</v>
      </c>
      <c r="S136" s="563" t="s">
        <v>18</v>
      </c>
      <c r="T136" s="1966"/>
      <c r="U136" s="1341"/>
      <c r="V136" s="1307"/>
      <c r="W136" s="1917"/>
      <c r="X136" s="1972"/>
    </row>
    <row r="137" spans="1:25" s="15" customFormat="1" ht="18" customHeight="1">
      <c r="A137" s="1929"/>
      <c r="B137" s="1307"/>
      <c r="C137" s="1031" t="s">
        <v>398</v>
      </c>
      <c r="D137" s="1343"/>
      <c r="E137" s="564" t="s">
        <v>23</v>
      </c>
      <c r="F137" s="565">
        <v>13</v>
      </c>
      <c r="G137" s="565">
        <v>2</v>
      </c>
      <c r="H137" s="565">
        <v>6</v>
      </c>
      <c r="I137" s="565">
        <v>1</v>
      </c>
      <c r="J137" s="565">
        <v>3</v>
      </c>
      <c r="K137" s="565">
        <v>1</v>
      </c>
      <c r="L137" s="565">
        <v>0</v>
      </c>
      <c r="M137" s="565">
        <v>0</v>
      </c>
      <c r="N137" s="565">
        <v>0</v>
      </c>
      <c r="O137" s="565">
        <v>0</v>
      </c>
      <c r="P137" s="565">
        <v>0</v>
      </c>
      <c r="Q137" s="565">
        <v>0</v>
      </c>
      <c r="R137" s="566" t="s">
        <v>232</v>
      </c>
      <c r="S137" s="567" t="s">
        <v>3</v>
      </c>
      <c r="T137" s="1952" t="s">
        <v>29</v>
      </c>
      <c r="U137" s="1385"/>
      <c r="V137" s="1431"/>
      <c r="W137" s="1917"/>
      <c r="X137" s="1971"/>
    </row>
    <row r="138" spans="1:25" s="15" customFormat="1" ht="18" customHeight="1">
      <c r="A138" s="1929"/>
      <c r="B138" s="1307"/>
      <c r="C138" s="1344"/>
      <c r="D138" s="1214"/>
      <c r="E138" s="543" t="s">
        <v>24</v>
      </c>
      <c r="F138" s="555">
        <v>105</v>
      </c>
      <c r="G138" s="555">
        <v>23</v>
      </c>
      <c r="H138" s="555">
        <v>30</v>
      </c>
      <c r="I138" s="555">
        <v>21</v>
      </c>
      <c r="J138" s="555">
        <v>10</v>
      </c>
      <c r="K138" s="555">
        <v>9</v>
      </c>
      <c r="L138" s="555">
        <v>5</v>
      </c>
      <c r="M138" s="555">
        <v>2</v>
      </c>
      <c r="N138" s="555">
        <v>4</v>
      </c>
      <c r="O138" s="555">
        <v>0</v>
      </c>
      <c r="P138" s="555">
        <v>0</v>
      </c>
      <c r="Q138" s="555">
        <v>1</v>
      </c>
      <c r="R138" s="544" t="s">
        <v>232</v>
      </c>
      <c r="S138" s="520" t="s">
        <v>4</v>
      </c>
      <c r="T138" s="1953"/>
      <c r="U138" s="1630"/>
      <c r="V138" s="1431"/>
      <c r="W138" s="1917"/>
      <c r="X138" s="1971"/>
    </row>
    <row r="139" spans="1:25" s="15" customFormat="1" ht="18" customHeight="1" thickBot="1">
      <c r="A139" s="1929"/>
      <c r="B139" s="1943"/>
      <c r="C139" s="1035"/>
      <c r="D139" s="1345"/>
      <c r="E139" s="545" t="s">
        <v>2</v>
      </c>
      <c r="F139" s="556">
        <v>118</v>
      </c>
      <c r="G139" s="556">
        <v>25</v>
      </c>
      <c r="H139" s="556">
        <v>36</v>
      </c>
      <c r="I139" s="556">
        <v>22</v>
      </c>
      <c r="J139" s="556">
        <v>13</v>
      </c>
      <c r="K139" s="556">
        <v>10</v>
      </c>
      <c r="L139" s="556">
        <v>5</v>
      </c>
      <c r="M139" s="556">
        <v>2</v>
      </c>
      <c r="N139" s="556">
        <v>4</v>
      </c>
      <c r="O139" s="556">
        <v>0</v>
      </c>
      <c r="P139" s="556">
        <v>0</v>
      </c>
      <c r="Q139" s="556">
        <v>1</v>
      </c>
      <c r="R139" s="547" t="s">
        <v>232</v>
      </c>
      <c r="S139" s="548" t="s">
        <v>18</v>
      </c>
      <c r="T139" s="1954"/>
      <c r="U139" s="1631"/>
      <c r="V139" s="1982"/>
      <c r="W139" s="1917"/>
      <c r="X139" s="1971"/>
    </row>
    <row r="140" spans="1:25" s="15" customFormat="1" ht="18" customHeight="1">
      <c r="A140" s="1929"/>
      <c r="B140" s="1942" t="s">
        <v>65</v>
      </c>
      <c r="C140" s="1968" t="s">
        <v>428</v>
      </c>
      <c r="D140" s="1968"/>
      <c r="E140" s="228" t="s">
        <v>23</v>
      </c>
      <c r="F140" s="357">
        <v>607136</v>
      </c>
      <c r="G140" s="357">
        <v>143715</v>
      </c>
      <c r="H140" s="357">
        <v>95128</v>
      </c>
      <c r="I140" s="357">
        <v>71653</v>
      </c>
      <c r="J140" s="357">
        <v>62299</v>
      </c>
      <c r="K140" s="357">
        <v>51012</v>
      </c>
      <c r="L140" s="357">
        <v>44607</v>
      </c>
      <c r="M140" s="357">
        <v>34510</v>
      </c>
      <c r="N140" s="357">
        <v>26279</v>
      </c>
      <c r="O140" s="357">
        <v>20246</v>
      </c>
      <c r="P140" s="357">
        <v>17567</v>
      </c>
      <c r="Q140" s="357">
        <v>40120</v>
      </c>
      <c r="R140" s="524" t="s">
        <v>232</v>
      </c>
      <c r="S140" s="65" t="s">
        <v>3</v>
      </c>
      <c r="T140" s="1951" t="s">
        <v>18</v>
      </c>
      <c r="U140" s="1513"/>
      <c r="V140" s="1988" t="s">
        <v>51</v>
      </c>
      <c r="W140" s="1917"/>
      <c r="X140" s="1972"/>
      <c r="Y140" s="1"/>
    </row>
    <row r="141" spans="1:25" s="15" customFormat="1" ht="18" customHeight="1">
      <c r="A141" s="1929"/>
      <c r="B141" s="1307"/>
      <c r="C141" s="1969"/>
      <c r="D141" s="1969"/>
      <c r="E141" s="536" t="s">
        <v>24</v>
      </c>
      <c r="F141" s="551">
        <v>217326</v>
      </c>
      <c r="G141" s="551">
        <v>114302</v>
      </c>
      <c r="H141" s="551">
        <v>38008</v>
      </c>
      <c r="I141" s="551">
        <v>7912</v>
      </c>
      <c r="J141" s="551">
        <v>3033</v>
      </c>
      <c r="K141" s="551">
        <v>2146</v>
      </c>
      <c r="L141" s="551">
        <v>2426</v>
      </c>
      <c r="M141" s="551">
        <v>3113</v>
      </c>
      <c r="N141" s="551">
        <v>4343</v>
      </c>
      <c r="O141" s="551">
        <v>6501</v>
      </c>
      <c r="P141" s="551">
        <v>10077</v>
      </c>
      <c r="Q141" s="551">
        <v>25465</v>
      </c>
      <c r="R141" s="534" t="s">
        <v>232</v>
      </c>
      <c r="S141" s="517" t="s">
        <v>4</v>
      </c>
      <c r="T141" s="1951"/>
      <c r="U141" s="1513"/>
      <c r="V141" s="1988"/>
      <c r="W141" s="1917"/>
      <c r="X141" s="1972"/>
      <c r="Y141" s="1"/>
    </row>
    <row r="142" spans="1:25" s="15" customFormat="1" ht="18" customHeight="1">
      <c r="A142" s="1929"/>
      <c r="B142" s="1307"/>
      <c r="C142" s="1969"/>
      <c r="D142" s="1969"/>
      <c r="E142" s="536" t="s">
        <v>2</v>
      </c>
      <c r="F142" s="551">
        <v>824462</v>
      </c>
      <c r="G142" s="551">
        <v>258017</v>
      </c>
      <c r="H142" s="551">
        <v>133136</v>
      </c>
      <c r="I142" s="551">
        <v>79565</v>
      </c>
      <c r="J142" s="551">
        <v>65332</v>
      </c>
      <c r="K142" s="551">
        <v>53158</v>
      </c>
      <c r="L142" s="551">
        <v>47033</v>
      </c>
      <c r="M142" s="551">
        <v>37623</v>
      </c>
      <c r="N142" s="551">
        <v>30622</v>
      </c>
      <c r="O142" s="551">
        <v>26747</v>
      </c>
      <c r="P142" s="551">
        <v>27644</v>
      </c>
      <c r="Q142" s="551">
        <v>65585</v>
      </c>
      <c r="R142" s="534" t="s">
        <v>232</v>
      </c>
      <c r="S142" s="517" t="s">
        <v>18</v>
      </c>
      <c r="T142" s="1951"/>
      <c r="U142" s="1513"/>
      <c r="V142" s="1988"/>
      <c r="W142" s="1917"/>
      <c r="X142" s="1972"/>
    </row>
    <row r="143" spans="1:25" s="15" customFormat="1" ht="18" customHeight="1">
      <c r="A143" s="1929"/>
      <c r="B143" s="1307"/>
      <c r="C143" s="1241" t="s">
        <v>22</v>
      </c>
      <c r="D143" s="1260" t="s">
        <v>385</v>
      </c>
      <c r="E143" s="536" t="s">
        <v>23</v>
      </c>
      <c r="F143" s="552">
        <v>3969</v>
      </c>
      <c r="G143" s="552">
        <v>450</v>
      </c>
      <c r="H143" s="552">
        <v>293</v>
      </c>
      <c r="I143" s="552">
        <v>219</v>
      </c>
      <c r="J143" s="552">
        <v>231</v>
      </c>
      <c r="K143" s="552">
        <v>175</v>
      </c>
      <c r="L143" s="552">
        <v>182</v>
      </c>
      <c r="M143" s="552">
        <v>148</v>
      </c>
      <c r="N143" s="552">
        <v>136</v>
      </c>
      <c r="O143" s="552">
        <v>182</v>
      </c>
      <c r="P143" s="552">
        <v>234</v>
      </c>
      <c r="Q143" s="552">
        <v>1719</v>
      </c>
      <c r="R143" s="534" t="s">
        <v>232</v>
      </c>
      <c r="S143" s="517" t="s">
        <v>3</v>
      </c>
      <c r="T143" s="1961" t="s">
        <v>142</v>
      </c>
      <c r="U143" s="1241" t="s">
        <v>118</v>
      </c>
      <c r="V143" s="1988"/>
      <c r="W143" s="1917"/>
      <c r="X143" s="1972"/>
    </row>
    <row r="144" spans="1:25" s="15" customFormat="1" ht="18" customHeight="1">
      <c r="A144" s="1929"/>
      <c r="B144" s="1307"/>
      <c r="C144" s="969"/>
      <c r="D144" s="976"/>
      <c r="E144" s="536" t="s">
        <v>24</v>
      </c>
      <c r="F144" s="552">
        <v>3523</v>
      </c>
      <c r="G144" s="552">
        <v>599</v>
      </c>
      <c r="H144" s="552">
        <v>369</v>
      </c>
      <c r="I144" s="552">
        <v>261</v>
      </c>
      <c r="J144" s="552">
        <v>162</v>
      </c>
      <c r="K144" s="552">
        <v>166</v>
      </c>
      <c r="L144" s="552">
        <v>172</v>
      </c>
      <c r="M144" s="552">
        <v>161</v>
      </c>
      <c r="N144" s="552">
        <v>152</v>
      </c>
      <c r="O144" s="552">
        <v>164</v>
      </c>
      <c r="P144" s="552">
        <v>214</v>
      </c>
      <c r="Q144" s="552">
        <v>1103</v>
      </c>
      <c r="R144" s="534" t="s">
        <v>232</v>
      </c>
      <c r="S144" s="517" t="s">
        <v>4</v>
      </c>
      <c r="T144" s="1962"/>
      <c r="U144" s="969"/>
      <c r="V144" s="1988"/>
      <c r="W144" s="1917"/>
      <c r="X144" s="1972"/>
    </row>
    <row r="145" spans="1:24" s="15" customFormat="1" ht="18" customHeight="1">
      <c r="A145" s="1929"/>
      <c r="B145" s="1307"/>
      <c r="C145" s="969"/>
      <c r="D145" s="963"/>
      <c r="E145" s="536" t="s">
        <v>2</v>
      </c>
      <c r="F145" s="552">
        <v>7492</v>
      </c>
      <c r="G145" s="552">
        <v>1049</v>
      </c>
      <c r="H145" s="552">
        <v>662</v>
      </c>
      <c r="I145" s="552">
        <v>480</v>
      </c>
      <c r="J145" s="552">
        <v>393</v>
      </c>
      <c r="K145" s="552">
        <v>341</v>
      </c>
      <c r="L145" s="552">
        <v>354</v>
      </c>
      <c r="M145" s="552">
        <v>309</v>
      </c>
      <c r="N145" s="552">
        <v>288</v>
      </c>
      <c r="O145" s="552">
        <v>346</v>
      </c>
      <c r="P145" s="552">
        <v>448</v>
      </c>
      <c r="Q145" s="552">
        <v>2822</v>
      </c>
      <c r="R145" s="534" t="s">
        <v>232</v>
      </c>
      <c r="S145" s="517" t="s">
        <v>18</v>
      </c>
      <c r="T145" s="1967"/>
      <c r="U145" s="969"/>
      <c r="V145" s="1988"/>
      <c r="W145" s="1917"/>
      <c r="X145" s="1972"/>
    </row>
    <row r="146" spans="1:24" s="15" customFormat="1" ht="18" customHeight="1">
      <c r="A146" s="1929"/>
      <c r="B146" s="1307"/>
      <c r="C146" s="969"/>
      <c r="D146" s="1260" t="s">
        <v>386</v>
      </c>
      <c r="E146" s="536" t="s">
        <v>23</v>
      </c>
      <c r="F146" s="552">
        <v>12828</v>
      </c>
      <c r="G146" s="552">
        <v>928</v>
      </c>
      <c r="H146" s="552">
        <v>582</v>
      </c>
      <c r="I146" s="552">
        <v>471</v>
      </c>
      <c r="J146" s="552">
        <v>481</v>
      </c>
      <c r="K146" s="552">
        <v>452</v>
      </c>
      <c r="L146" s="552">
        <v>532</v>
      </c>
      <c r="M146" s="552">
        <v>604</v>
      </c>
      <c r="N146" s="552">
        <v>759</v>
      </c>
      <c r="O146" s="552">
        <v>837</v>
      </c>
      <c r="P146" s="552">
        <v>1219</v>
      </c>
      <c r="Q146" s="552">
        <v>5963</v>
      </c>
      <c r="R146" s="534" t="s">
        <v>232</v>
      </c>
      <c r="S146" s="517" t="s">
        <v>3</v>
      </c>
      <c r="T146" s="1961" t="s">
        <v>143</v>
      </c>
      <c r="U146" s="969"/>
      <c r="V146" s="1988"/>
      <c r="W146" s="1917"/>
      <c r="X146" s="1972"/>
    </row>
    <row r="147" spans="1:24" s="15" customFormat="1" ht="18" customHeight="1">
      <c r="A147" s="1929"/>
      <c r="B147" s="1307"/>
      <c r="C147" s="969"/>
      <c r="D147" s="976"/>
      <c r="E147" s="536" t="s">
        <v>24</v>
      </c>
      <c r="F147" s="552">
        <v>9687</v>
      </c>
      <c r="G147" s="552">
        <v>1410</v>
      </c>
      <c r="H147" s="552">
        <v>717</v>
      </c>
      <c r="I147" s="552">
        <v>469</v>
      </c>
      <c r="J147" s="552">
        <v>369</v>
      </c>
      <c r="K147" s="552">
        <v>315</v>
      </c>
      <c r="L147" s="552">
        <v>377</v>
      </c>
      <c r="M147" s="552">
        <v>411</v>
      </c>
      <c r="N147" s="552">
        <v>428</v>
      </c>
      <c r="O147" s="552">
        <v>588</v>
      </c>
      <c r="P147" s="552">
        <v>779</v>
      </c>
      <c r="Q147" s="552">
        <v>3824</v>
      </c>
      <c r="R147" s="534" t="s">
        <v>232</v>
      </c>
      <c r="S147" s="517" t="s">
        <v>4</v>
      </c>
      <c r="T147" s="1962"/>
      <c r="U147" s="969"/>
      <c r="V147" s="1988"/>
      <c r="W147" s="1917"/>
      <c r="X147" s="1972"/>
    </row>
    <row r="148" spans="1:24" s="15" customFormat="1" ht="18" customHeight="1">
      <c r="A148" s="1929"/>
      <c r="B148" s="1307"/>
      <c r="C148" s="969"/>
      <c r="D148" s="963"/>
      <c r="E148" s="536" t="s">
        <v>2</v>
      </c>
      <c r="F148" s="552">
        <v>22515</v>
      </c>
      <c r="G148" s="552">
        <v>2338</v>
      </c>
      <c r="H148" s="552">
        <v>1299</v>
      </c>
      <c r="I148" s="552">
        <v>940</v>
      </c>
      <c r="J148" s="552">
        <v>850</v>
      </c>
      <c r="K148" s="552">
        <v>767</v>
      </c>
      <c r="L148" s="552">
        <v>909</v>
      </c>
      <c r="M148" s="552">
        <v>1015</v>
      </c>
      <c r="N148" s="552">
        <v>1187</v>
      </c>
      <c r="O148" s="552">
        <v>1425</v>
      </c>
      <c r="P148" s="552">
        <v>1998</v>
      </c>
      <c r="Q148" s="552">
        <v>9787</v>
      </c>
      <c r="R148" s="534" t="s">
        <v>232</v>
      </c>
      <c r="S148" s="517" t="s">
        <v>18</v>
      </c>
      <c r="T148" s="1963"/>
      <c r="U148" s="969"/>
      <c r="V148" s="1988"/>
      <c r="W148" s="1917"/>
      <c r="X148" s="1972"/>
    </row>
    <row r="149" spans="1:24" s="15" customFormat="1" ht="18" customHeight="1">
      <c r="A149" s="1929"/>
      <c r="B149" s="1307"/>
      <c r="C149" s="969"/>
      <c r="D149" s="1241" t="s">
        <v>387</v>
      </c>
      <c r="E149" s="537" t="s">
        <v>23</v>
      </c>
      <c r="F149" s="553">
        <v>16797</v>
      </c>
      <c r="G149" s="553">
        <v>1378</v>
      </c>
      <c r="H149" s="553">
        <v>875</v>
      </c>
      <c r="I149" s="553">
        <v>690</v>
      </c>
      <c r="J149" s="553">
        <v>712</v>
      </c>
      <c r="K149" s="553">
        <v>627</v>
      </c>
      <c r="L149" s="553">
        <v>714</v>
      </c>
      <c r="M149" s="553">
        <v>752</v>
      </c>
      <c r="N149" s="553">
        <v>895</v>
      </c>
      <c r="O149" s="553">
        <v>1019</v>
      </c>
      <c r="P149" s="553">
        <v>1453</v>
      </c>
      <c r="Q149" s="553">
        <v>7682</v>
      </c>
      <c r="R149" s="539" t="s">
        <v>232</v>
      </c>
      <c r="S149" s="518" t="s">
        <v>3</v>
      </c>
      <c r="T149" s="1955" t="s">
        <v>225</v>
      </c>
      <c r="U149" s="969"/>
      <c r="V149" s="1988"/>
      <c r="W149" s="1917"/>
      <c r="X149" s="1972"/>
    </row>
    <row r="150" spans="1:24" s="15" customFormat="1" ht="18" customHeight="1">
      <c r="A150" s="1929"/>
      <c r="B150" s="1307"/>
      <c r="C150" s="969"/>
      <c r="D150" s="969"/>
      <c r="E150" s="537" t="s">
        <v>24</v>
      </c>
      <c r="F150" s="553">
        <v>13210</v>
      </c>
      <c r="G150" s="553">
        <v>2009</v>
      </c>
      <c r="H150" s="553">
        <v>1086</v>
      </c>
      <c r="I150" s="553">
        <v>730</v>
      </c>
      <c r="J150" s="553">
        <v>531</v>
      </c>
      <c r="K150" s="553">
        <v>481</v>
      </c>
      <c r="L150" s="553">
        <v>549</v>
      </c>
      <c r="M150" s="553">
        <v>572</v>
      </c>
      <c r="N150" s="553">
        <v>580</v>
      </c>
      <c r="O150" s="553">
        <v>752</v>
      </c>
      <c r="P150" s="553">
        <v>993</v>
      </c>
      <c r="Q150" s="553">
        <v>4927</v>
      </c>
      <c r="R150" s="539" t="s">
        <v>232</v>
      </c>
      <c r="S150" s="518" t="s">
        <v>4</v>
      </c>
      <c r="T150" s="1508"/>
      <c r="U150" s="969"/>
      <c r="V150" s="1988"/>
      <c r="W150" s="1917"/>
      <c r="X150" s="1972"/>
    </row>
    <row r="151" spans="1:24" s="15" customFormat="1" ht="18" customHeight="1">
      <c r="A151" s="1929"/>
      <c r="B151" s="1307"/>
      <c r="C151" s="960"/>
      <c r="D151" s="960"/>
      <c r="E151" s="537" t="s">
        <v>2</v>
      </c>
      <c r="F151" s="553">
        <v>30007</v>
      </c>
      <c r="G151" s="553">
        <v>3387</v>
      </c>
      <c r="H151" s="553">
        <v>1961</v>
      </c>
      <c r="I151" s="553">
        <v>1420</v>
      </c>
      <c r="J151" s="553">
        <v>1243</v>
      </c>
      <c r="K151" s="553">
        <v>1108</v>
      </c>
      <c r="L151" s="553">
        <v>1263</v>
      </c>
      <c r="M151" s="553">
        <v>1324</v>
      </c>
      <c r="N151" s="553">
        <v>1475</v>
      </c>
      <c r="O151" s="553">
        <v>1771</v>
      </c>
      <c r="P151" s="553">
        <v>2446</v>
      </c>
      <c r="Q151" s="553">
        <v>12609</v>
      </c>
      <c r="R151" s="539" t="s">
        <v>232</v>
      </c>
      <c r="S151" s="518" t="s">
        <v>18</v>
      </c>
      <c r="T151" s="1956"/>
      <c r="U151" s="960"/>
      <c r="V151" s="1988"/>
      <c r="W151" s="1917"/>
      <c r="X151" s="1972"/>
    </row>
    <row r="152" spans="1:24" s="15" customFormat="1" ht="18" customHeight="1">
      <c r="A152" s="1929"/>
      <c r="B152" s="1307"/>
      <c r="C152" s="1234" t="s">
        <v>388</v>
      </c>
      <c r="D152" s="1235"/>
      <c r="E152" s="536" t="s">
        <v>23</v>
      </c>
      <c r="F152" s="552">
        <v>22278</v>
      </c>
      <c r="G152" s="552">
        <v>1829</v>
      </c>
      <c r="H152" s="552">
        <v>989</v>
      </c>
      <c r="I152" s="552">
        <v>833</v>
      </c>
      <c r="J152" s="552">
        <v>872</v>
      </c>
      <c r="K152" s="552">
        <v>897</v>
      </c>
      <c r="L152" s="552">
        <v>1182</v>
      </c>
      <c r="M152" s="552">
        <v>1610</v>
      </c>
      <c r="N152" s="552">
        <v>1841</v>
      </c>
      <c r="O152" s="552">
        <v>1935</v>
      </c>
      <c r="P152" s="552">
        <v>2280</v>
      </c>
      <c r="Q152" s="552">
        <v>8010</v>
      </c>
      <c r="R152" s="534" t="s">
        <v>232</v>
      </c>
      <c r="S152" s="517" t="s">
        <v>3</v>
      </c>
      <c r="T152" s="1957" t="s">
        <v>123</v>
      </c>
      <c r="U152" s="1649"/>
      <c r="V152" s="1988"/>
      <c r="W152" s="1917"/>
      <c r="X152" s="1972"/>
    </row>
    <row r="153" spans="1:24" s="15" customFormat="1" ht="18" customHeight="1">
      <c r="A153" s="1929"/>
      <c r="B153" s="1307"/>
      <c r="C153" s="1234"/>
      <c r="D153" s="1235"/>
      <c r="E153" s="536" t="s">
        <v>24</v>
      </c>
      <c r="F153" s="552">
        <v>11446</v>
      </c>
      <c r="G153" s="552">
        <v>1873</v>
      </c>
      <c r="H153" s="552">
        <v>749</v>
      </c>
      <c r="I153" s="552">
        <v>316</v>
      </c>
      <c r="J153" s="552">
        <v>211</v>
      </c>
      <c r="K153" s="552">
        <v>235</v>
      </c>
      <c r="L153" s="552">
        <v>256</v>
      </c>
      <c r="M153" s="552">
        <v>372</v>
      </c>
      <c r="N153" s="552">
        <v>571</v>
      </c>
      <c r="O153" s="552">
        <v>816</v>
      </c>
      <c r="P153" s="552">
        <v>1153</v>
      </c>
      <c r="Q153" s="552">
        <v>4894</v>
      </c>
      <c r="R153" s="534" t="s">
        <v>232</v>
      </c>
      <c r="S153" s="517" t="s">
        <v>4</v>
      </c>
      <c r="T153" s="1539"/>
      <c r="U153" s="1235"/>
      <c r="V153" s="1988"/>
      <c r="W153" s="1917"/>
      <c r="X153" s="1972"/>
    </row>
    <row r="154" spans="1:24" s="15" customFormat="1" ht="18" customHeight="1">
      <c r="A154" s="1929"/>
      <c r="B154" s="1307"/>
      <c r="C154" s="985"/>
      <c r="D154" s="986"/>
      <c r="E154" s="536" t="s">
        <v>2</v>
      </c>
      <c r="F154" s="552">
        <v>33724</v>
      </c>
      <c r="G154" s="552">
        <v>3702</v>
      </c>
      <c r="H154" s="552">
        <v>1738</v>
      </c>
      <c r="I154" s="552">
        <v>1149</v>
      </c>
      <c r="J154" s="552">
        <v>1083</v>
      </c>
      <c r="K154" s="552">
        <v>1132</v>
      </c>
      <c r="L154" s="552">
        <v>1438</v>
      </c>
      <c r="M154" s="552">
        <v>1982</v>
      </c>
      <c r="N154" s="552">
        <v>2412</v>
      </c>
      <c r="O154" s="552">
        <v>2751</v>
      </c>
      <c r="P154" s="552">
        <v>3433</v>
      </c>
      <c r="Q154" s="552">
        <v>12904</v>
      </c>
      <c r="R154" s="534" t="s">
        <v>232</v>
      </c>
      <c r="S154" s="517" t="s">
        <v>18</v>
      </c>
      <c r="T154" s="1958"/>
      <c r="U154" s="986"/>
      <c r="V154" s="1988"/>
      <c r="W154" s="1917"/>
      <c r="X154" s="1972"/>
    </row>
    <row r="155" spans="1:24" s="15" customFormat="1" ht="18" customHeight="1">
      <c r="A155" s="1929"/>
      <c r="B155" s="1307"/>
      <c r="C155" s="1231" t="s">
        <v>389</v>
      </c>
      <c r="D155" s="1398"/>
      <c r="E155" s="540" t="s">
        <v>23</v>
      </c>
      <c r="F155" s="554">
        <v>567165</v>
      </c>
      <c r="G155" s="554">
        <v>140313</v>
      </c>
      <c r="H155" s="554">
        <v>93137</v>
      </c>
      <c r="I155" s="554">
        <v>70045</v>
      </c>
      <c r="J155" s="554">
        <v>60628</v>
      </c>
      <c r="K155" s="554">
        <v>49410</v>
      </c>
      <c r="L155" s="554">
        <v>42659</v>
      </c>
      <c r="M155" s="554">
        <v>32092</v>
      </c>
      <c r="N155" s="554">
        <v>23500</v>
      </c>
      <c r="O155" s="554">
        <v>17262</v>
      </c>
      <c r="P155" s="554">
        <v>13805</v>
      </c>
      <c r="Q155" s="554">
        <v>24314</v>
      </c>
      <c r="R155" s="542" t="s">
        <v>232</v>
      </c>
      <c r="S155" s="519" t="s">
        <v>3</v>
      </c>
      <c r="T155" s="1964" t="s">
        <v>379</v>
      </c>
      <c r="U155" s="1644"/>
      <c r="V155" s="1988"/>
      <c r="W155" s="1917"/>
      <c r="X155" s="1972" t="s">
        <v>57</v>
      </c>
    </row>
    <row r="156" spans="1:24" s="15" customFormat="1" ht="18" customHeight="1">
      <c r="A156" s="1929"/>
      <c r="B156" s="1307"/>
      <c r="C156" s="1232"/>
      <c r="D156" s="1233"/>
      <c r="E156" s="540" t="s">
        <v>24</v>
      </c>
      <c r="F156" s="554">
        <v>192385</v>
      </c>
      <c r="G156" s="554">
        <v>110296</v>
      </c>
      <c r="H156" s="554">
        <v>36117</v>
      </c>
      <c r="I156" s="554">
        <v>6852</v>
      </c>
      <c r="J156" s="554">
        <v>2291</v>
      </c>
      <c r="K156" s="554">
        <v>1425</v>
      </c>
      <c r="L156" s="554">
        <v>1618</v>
      </c>
      <c r="M156" s="554">
        <v>2164</v>
      </c>
      <c r="N156" s="554">
        <v>3186</v>
      </c>
      <c r="O156" s="554">
        <v>4923</v>
      </c>
      <c r="P156" s="554">
        <v>7916</v>
      </c>
      <c r="Q156" s="554">
        <v>15597</v>
      </c>
      <c r="R156" s="542" t="s">
        <v>232</v>
      </c>
      <c r="S156" s="519" t="s">
        <v>4</v>
      </c>
      <c r="T156" s="1965"/>
      <c r="U156" s="1644"/>
      <c r="V156" s="1988"/>
      <c r="W156" s="1917"/>
      <c r="X156" s="1972"/>
    </row>
    <row r="157" spans="1:24" s="15" customFormat="1" ht="18" customHeight="1" thickBot="1">
      <c r="A157" s="1929"/>
      <c r="B157" s="1307"/>
      <c r="C157" s="1232"/>
      <c r="D157" s="1233"/>
      <c r="E157" s="414" t="s">
        <v>2</v>
      </c>
      <c r="F157" s="561">
        <v>759550</v>
      </c>
      <c r="G157" s="561">
        <v>250609</v>
      </c>
      <c r="H157" s="561">
        <v>129254</v>
      </c>
      <c r="I157" s="561">
        <v>76897</v>
      </c>
      <c r="J157" s="561">
        <v>62919</v>
      </c>
      <c r="K157" s="561">
        <v>50835</v>
      </c>
      <c r="L157" s="561">
        <v>44277</v>
      </c>
      <c r="M157" s="561">
        <v>34256</v>
      </c>
      <c r="N157" s="561">
        <v>26686</v>
      </c>
      <c r="O157" s="561">
        <v>22185</v>
      </c>
      <c r="P157" s="561">
        <v>21721</v>
      </c>
      <c r="Q157" s="561">
        <v>39911</v>
      </c>
      <c r="R157" s="562" t="s">
        <v>232</v>
      </c>
      <c r="S157" s="563" t="s">
        <v>18</v>
      </c>
      <c r="T157" s="1966"/>
      <c r="U157" s="1341"/>
      <c r="V157" s="1988"/>
      <c r="W157" s="1917"/>
      <c r="X157" s="1972"/>
    </row>
    <row r="158" spans="1:24" s="15" customFormat="1" ht="18" customHeight="1">
      <c r="A158" s="1929"/>
      <c r="B158" s="1307"/>
      <c r="C158" s="1031" t="s">
        <v>398</v>
      </c>
      <c r="D158" s="1343"/>
      <c r="E158" s="564" t="s">
        <v>23</v>
      </c>
      <c r="F158" s="565">
        <v>896</v>
      </c>
      <c r="G158" s="565">
        <v>195</v>
      </c>
      <c r="H158" s="565">
        <v>127</v>
      </c>
      <c r="I158" s="565">
        <v>85</v>
      </c>
      <c r="J158" s="565">
        <v>87</v>
      </c>
      <c r="K158" s="565">
        <v>78</v>
      </c>
      <c r="L158" s="565">
        <v>52</v>
      </c>
      <c r="M158" s="565">
        <v>56</v>
      </c>
      <c r="N158" s="565">
        <v>43</v>
      </c>
      <c r="O158" s="565">
        <v>30</v>
      </c>
      <c r="P158" s="565">
        <v>29</v>
      </c>
      <c r="Q158" s="565">
        <v>114</v>
      </c>
      <c r="R158" s="566" t="s">
        <v>232</v>
      </c>
      <c r="S158" s="567" t="s">
        <v>3</v>
      </c>
      <c r="T158" s="1952" t="s">
        <v>29</v>
      </c>
      <c r="U158" s="1385"/>
      <c r="V158" s="1989"/>
      <c r="W158" s="1917"/>
      <c r="X158" s="1971"/>
    </row>
    <row r="159" spans="1:24" s="15" customFormat="1" ht="18" customHeight="1">
      <c r="A159" s="1929"/>
      <c r="B159" s="1307"/>
      <c r="C159" s="1344"/>
      <c r="D159" s="1214"/>
      <c r="E159" s="543" t="s">
        <v>24</v>
      </c>
      <c r="F159" s="555">
        <v>285</v>
      </c>
      <c r="G159" s="555">
        <v>124</v>
      </c>
      <c r="H159" s="555">
        <v>56</v>
      </c>
      <c r="I159" s="555">
        <v>14</v>
      </c>
      <c r="J159" s="555">
        <v>0</v>
      </c>
      <c r="K159" s="555">
        <v>5</v>
      </c>
      <c r="L159" s="555">
        <v>3</v>
      </c>
      <c r="M159" s="555">
        <v>5</v>
      </c>
      <c r="N159" s="555">
        <v>6</v>
      </c>
      <c r="O159" s="555">
        <v>10</v>
      </c>
      <c r="P159" s="555">
        <v>15</v>
      </c>
      <c r="Q159" s="555">
        <v>47</v>
      </c>
      <c r="R159" s="544" t="s">
        <v>232</v>
      </c>
      <c r="S159" s="520" t="s">
        <v>4</v>
      </c>
      <c r="T159" s="1953"/>
      <c r="U159" s="1630"/>
      <c r="V159" s="1989"/>
      <c r="W159" s="1917"/>
      <c r="X159" s="1971"/>
    </row>
    <row r="160" spans="1:24" s="15" customFormat="1" ht="18" customHeight="1" thickBot="1">
      <c r="A160" s="1929"/>
      <c r="B160" s="1307"/>
      <c r="C160" s="1035"/>
      <c r="D160" s="1345"/>
      <c r="E160" s="545" t="s">
        <v>2</v>
      </c>
      <c r="F160" s="556">
        <v>1181</v>
      </c>
      <c r="G160" s="556">
        <v>319</v>
      </c>
      <c r="H160" s="556">
        <v>183</v>
      </c>
      <c r="I160" s="556">
        <v>99</v>
      </c>
      <c r="J160" s="556">
        <v>87</v>
      </c>
      <c r="K160" s="556">
        <v>83</v>
      </c>
      <c r="L160" s="556">
        <v>55</v>
      </c>
      <c r="M160" s="556">
        <v>61</v>
      </c>
      <c r="N160" s="556">
        <v>49</v>
      </c>
      <c r="O160" s="556">
        <v>40</v>
      </c>
      <c r="P160" s="556">
        <v>44</v>
      </c>
      <c r="Q160" s="556">
        <v>161</v>
      </c>
      <c r="R160" s="547" t="s">
        <v>232</v>
      </c>
      <c r="S160" s="548" t="s">
        <v>18</v>
      </c>
      <c r="T160" s="1954"/>
      <c r="U160" s="1631"/>
      <c r="V160" s="1989"/>
      <c r="W160" s="1917"/>
      <c r="X160" s="1971"/>
    </row>
    <row r="161" spans="1:24" s="15" customFormat="1" ht="18" customHeight="1">
      <c r="A161" s="1929"/>
      <c r="B161" s="1690" t="s">
        <v>336</v>
      </c>
      <c r="C161" s="1512" t="s">
        <v>407</v>
      </c>
      <c r="D161" s="1513"/>
      <c r="E161" s="228" t="s">
        <v>23</v>
      </c>
      <c r="F161" s="357">
        <v>1513</v>
      </c>
      <c r="G161" s="357">
        <v>313</v>
      </c>
      <c r="H161" s="357">
        <v>341</v>
      </c>
      <c r="I161" s="357">
        <v>260</v>
      </c>
      <c r="J161" s="357">
        <v>158</v>
      </c>
      <c r="K161" s="357">
        <v>140</v>
      </c>
      <c r="L161" s="357">
        <v>70</v>
      </c>
      <c r="M161" s="357">
        <v>79</v>
      </c>
      <c r="N161" s="357">
        <v>57</v>
      </c>
      <c r="O161" s="357">
        <v>40</v>
      </c>
      <c r="P161" s="357">
        <v>19</v>
      </c>
      <c r="Q161" s="357">
        <v>36</v>
      </c>
      <c r="R161" s="524" t="s">
        <v>232</v>
      </c>
      <c r="S161" s="568" t="s">
        <v>3</v>
      </c>
      <c r="T161" s="1977" t="s">
        <v>18</v>
      </c>
      <c r="U161" s="1694"/>
      <c r="V161" s="1978" t="s">
        <v>29</v>
      </c>
      <c r="W161" s="1917"/>
      <c r="X161" s="1971"/>
    </row>
    <row r="162" spans="1:24" s="15" customFormat="1" ht="18" customHeight="1">
      <c r="A162" s="1929"/>
      <c r="B162" s="1396"/>
      <c r="C162" s="1512"/>
      <c r="D162" s="1513"/>
      <c r="E162" s="536" t="s">
        <v>24</v>
      </c>
      <c r="F162" s="551">
        <v>3082</v>
      </c>
      <c r="G162" s="551">
        <v>805</v>
      </c>
      <c r="H162" s="551">
        <v>763</v>
      </c>
      <c r="I162" s="551">
        <v>471</v>
      </c>
      <c r="J162" s="551">
        <v>281</v>
      </c>
      <c r="K162" s="551">
        <v>181</v>
      </c>
      <c r="L162" s="551">
        <v>166</v>
      </c>
      <c r="M162" s="551">
        <v>115</v>
      </c>
      <c r="N162" s="551">
        <v>110</v>
      </c>
      <c r="O162" s="551">
        <v>103</v>
      </c>
      <c r="P162" s="551">
        <v>41</v>
      </c>
      <c r="Q162" s="551">
        <v>46</v>
      </c>
      <c r="R162" s="534" t="s">
        <v>232</v>
      </c>
      <c r="S162" s="521" t="s">
        <v>4</v>
      </c>
      <c r="T162" s="1977"/>
      <c r="U162" s="1694"/>
      <c r="V162" s="1978"/>
      <c r="W162" s="1917"/>
      <c r="X162" s="1971"/>
    </row>
    <row r="163" spans="1:24" s="15" customFormat="1" ht="18" customHeight="1">
      <c r="A163" s="1929"/>
      <c r="B163" s="1396"/>
      <c r="C163" s="1512"/>
      <c r="D163" s="1513"/>
      <c r="E163" s="536" t="s">
        <v>2</v>
      </c>
      <c r="F163" s="551">
        <v>4595</v>
      </c>
      <c r="G163" s="551">
        <v>1118</v>
      </c>
      <c r="H163" s="551">
        <v>1104</v>
      </c>
      <c r="I163" s="551">
        <v>731</v>
      </c>
      <c r="J163" s="551">
        <v>439</v>
      </c>
      <c r="K163" s="551">
        <v>321</v>
      </c>
      <c r="L163" s="551">
        <v>236</v>
      </c>
      <c r="M163" s="551">
        <v>194</v>
      </c>
      <c r="N163" s="551">
        <v>167</v>
      </c>
      <c r="O163" s="551">
        <v>143</v>
      </c>
      <c r="P163" s="551">
        <v>60</v>
      </c>
      <c r="Q163" s="551">
        <v>82</v>
      </c>
      <c r="R163" s="534" t="s">
        <v>232</v>
      </c>
      <c r="S163" s="521" t="s">
        <v>18</v>
      </c>
      <c r="T163" s="1977"/>
      <c r="U163" s="1694"/>
      <c r="V163" s="1978"/>
      <c r="W163" s="1917"/>
      <c r="X163" s="1971"/>
    </row>
    <row r="164" spans="1:24" s="15" customFormat="1" ht="18" customHeight="1">
      <c r="A164" s="1929"/>
      <c r="B164" s="1396"/>
      <c r="C164" s="1241" t="s">
        <v>22</v>
      </c>
      <c r="D164" s="1260" t="s">
        <v>385</v>
      </c>
      <c r="E164" s="536" t="s">
        <v>23</v>
      </c>
      <c r="F164" s="552">
        <v>14</v>
      </c>
      <c r="G164" s="552">
        <v>4</v>
      </c>
      <c r="H164" s="552">
        <v>4</v>
      </c>
      <c r="I164" s="552">
        <v>2</v>
      </c>
      <c r="J164" s="552">
        <v>2</v>
      </c>
      <c r="K164" s="552">
        <v>0</v>
      </c>
      <c r="L164" s="552">
        <v>0</v>
      </c>
      <c r="M164" s="552">
        <v>1</v>
      </c>
      <c r="N164" s="552">
        <v>0</v>
      </c>
      <c r="O164" s="552">
        <v>1</v>
      </c>
      <c r="P164" s="552">
        <v>0</v>
      </c>
      <c r="Q164" s="552">
        <v>0</v>
      </c>
      <c r="R164" s="534" t="s">
        <v>232</v>
      </c>
      <c r="S164" s="517" t="s">
        <v>3</v>
      </c>
      <c r="T164" s="1961" t="s">
        <v>142</v>
      </c>
      <c r="U164" s="1241" t="s">
        <v>118</v>
      </c>
      <c r="V164" s="1978"/>
      <c r="W164" s="1917"/>
      <c r="X164" s="1971"/>
    </row>
    <row r="165" spans="1:24" s="15" customFormat="1" ht="18" customHeight="1">
      <c r="A165" s="1929"/>
      <c r="B165" s="1396"/>
      <c r="C165" s="969"/>
      <c r="D165" s="976"/>
      <c r="E165" s="536" t="s">
        <v>24</v>
      </c>
      <c r="F165" s="552">
        <v>21</v>
      </c>
      <c r="G165" s="552">
        <v>4</v>
      </c>
      <c r="H165" s="552">
        <v>6</v>
      </c>
      <c r="I165" s="552">
        <v>3</v>
      </c>
      <c r="J165" s="552">
        <v>1</v>
      </c>
      <c r="K165" s="552">
        <v>1</v>
      </c>
      <c r="L165" s="552">
        <v>2</v>
      </c>
      <c r="M165" s="552">
        <v>1</v>
      </c>
      <c r="N165" s="552">
        <v>0</v>
      </c>
      <c r="O165" s="552">
        <v>2</v>
      </c>
      <c r="P165" s="552">
        <v>1</v>
      </c>
      <c r="Q165" s="552">
        <v>0</v>
      </c>
      <c r="R165" s="534" t="s">
        <v>232</v>
      </c>
      <c r="S165" s="517" t="s">
        <v>4</v>
      </c>
      <c r="T165" s="1962"/>
      <c r="U165" s="969"/>
      <c r="V165" s="1978"/>
      <c r="W165" s="1917"/>
      <c r="X165" s="1971"/>
    </row>
    <row r="166" spans="1:24" s="15" customFormat="1" ht="18" customHeight="1">
      <c r="A166" s="1929"/>
      <c r="B166" s="1396"/>
      <c r="C166" s="969"/>
      <c r="D166" s="963"/>
      <c r="E166" s="536" t="s">
        <v>2</v>
      </c>
      <c r="F166" s="552">
        <v>35</v>
      </c>
      <c r="G166" s="552">
        <v>8</v>
      </c>
      <c r="H166" s="552">
        <v>10</v>
      </c>
      <c r="I166" s="552">
        <v>5</v>
      </c>
      <c r="J166" s="552">
        <v>3</v>
      </c>
      <c r="K166" s="552">
        <v>1</v>
      </c>
      <c r="L166" s="552">
        <v>2</v>
      </c>
      <c r="M166" s="552">
        <v>2</v>
      </c>
      <c r="N166" s="552">
        <v>0</v>
      </c>
      <c r="O166" s="552">
        <v>3</v>
      </c>
      <c r="P166" s="552">
        <v>1</v>
      </c>
      <c r="Q166" s="552">
        <v>0</v>
      </c>
      <c r="R166" s="534" t="s">
        <v>232</v>
      </c>
      <c r="S166" s="517" t="s">
        <v>18</v>
      </c>
      <c r="T166" s="1967"/>
      <c r="U166" s="969"/>
      <c r="V166" s="1978"/>
      <c r="W166" s="1917"/>
      <c r="X166" s="1971"/>
    </row>
    <row r="167" spans="1:24" s="15" customFormat="1" ht="18" customHeight="1">
      <c r="A167" s="1929"/>
      <c r="B167" s="1396"/>
      <c r="C167" s="969"/>
      <c r="D167" s="1260" t="s">
        <v>386</v>
      </c>
      <c r="E167" s="536" t="s">
        <v>23</v>
      </c>
      <c r="F167" s="552">
        <v>21</v>
      </c>
      <c r="G167" s="552">
        <v>0</v>
      </c>
      <c r="H167" s="552">
        <v>8</v>
      </c>
      <c r="I167" s="552">
        <v>1</v>
      </c>
      <c r="J167" s="552">
        <v>2</v>
      </c>
      <c r="K167" s="552">
        <v>2</v>
      </c>
      <c r="L167" s="552">
        <v>3</v>
      </c>
      <c r="M167" s="552">
        <v>2</v>
      </c>
      <c r="N167" s="552">
        <v>2</v>
      </c>
      <c r="O167" s="552">
        <v>1</v>
      </c>
      <c r="P167" s="552">
        <v>0</v>
      </c>
      <c r="Q167" s="552">
        <v>0</v>
      </c>
      <c r="R167" s="534" t="s">
        <v>232</v>
      </c>
      <c r="S167" s="517" t="s">
        <v>3</v>
      </c>
      <c r="T167" s="1961" t="s">
        <v>143</v>
      </c>
      <c r="U167" s="969"/>
      <c r="V167" s="1978"/>
      <c r="W167" s="1917"/>
      <c r="X167" s="1971"/>
    </row>
    <row r="168" spans="1:24" s="15" customFormat="1" ht="18" customHeight="1">
      <c r="A168" s="1929"/>
      <c r="B168" s="1396"/>
      <c r="C168" s="969"/>
      <c r="D168" s="976"/>
      <c r="E168" s="536" t="s">
        <v>24</v>
      </c>
      <c r="F168" s="552">
        <v>55</v>
      </c>
      <c r="G168" s="552">
        <v>17</v>
      </c>
      <c r="H168" s="552">
        <v>7</v>
      </c>
      <c r="I168" s="552">
        <v>4</v>
      </c>
      <c r="J168" s="552">
        <v>4</v>
      </c>
      <c r="K168" s="552">
        <v>5</v>
      </c>
      <c r="L168" s="552">
        <v>5</v>
      </c>
      <c r="M168" s="552">
        <v>3</v>
      </c>
      <c r="N168" s="552">
        <v>4</v>
      </c>
      <c r="O168" s="552">
        <v>3</v>
      </c>
      <c r="P168" s="552">
        <v>1</v>
      </c>
      <c r="Q168" s="552">
        <v>2</v>
      </c>
      <c r="R168" s="534" t="s">
        <v>232</v>
      </c>
      <c r="S168" s="517" t="s">
        <v>4</v>
      </c>
      <c r="T168" s="1962"/>
      <c r="U168" s="969"/>
      <c r="V168" s="1978"/>
      <c r="W168" s="1917"/>
      <c r="X168" s="1971"/>
    </row>
    <row r="169" spans="1:24" s="15" customFormat="1" ht="18" customHeight="1">
      <c r="A169" s="1929"/>
      <c r="B169" s="1396"/>
      <c r="C169" s="969"/>
      <c r="D169" s="963"/>
      <c r="E169" s="536" t="s">
        <v>2</v>
      </c>
      <c r="F169" s="552">
        <v>76</v>
      </c>
      <c r="G169" s="552">
        <v>17</v>
      </c>
      <c r="H169" s="552">
        <v>15</v>
      </c>
      <c r="I169" s="552">
        <v>5</v>
      </c>
      <c r="J169" s="552">
        <v>6</v>
      </c>
      <c r="K169" s="552">
        <v>7</v>
      </c>
      <c r="L169" s="552">
        <v>8</v>
      </c>
      <c r="M169" s="552">
        <v>5</v>
      </c>
      <c r="N169" s="552">
        <v>6</v>
      </c>
      <c r="O169" s="552">
        <v>4</v>
      </c>
      <c r="P169" s="552">
        <v>1</v>
      </c>
      <c r="Q169" s="552">
        <v>2</v>
      </c>
      <c r="R169" s="534" t="s">
        <v>232</v>
      </c>
      <c r="S169" s="517" t="s">
        <v>18</v>
      </c>
      <c r="T169" s="1963"/>
      <c r="U169" s="969"/>
      <c r="V169" s="1978"/>
      <c r="W169" s="1917"/>
      <c r="X169" s="1971"/>
    </row>
    <row r="170" spans="1:24" s="15" customFormat="1" ht="18" customHeight="1">
      <c r="A170" s="1929"/>
      <c r="B170" s="1396"/>
      <c r="C170" s="969"/>
      <c r="D170" s="1241" t="s">
        <v>387</v>
      </c>
      <c r="E170" s="537" t="s">
        <v>23</v>
      </c>
      <c r="F170" s="553">
        <v>35</v>
      </c>
      <c r="G170" s="553">
        <v>4</v>
      </c>
      <c r="H170" s="553">
        <v>12</v>
      </c>
      <c r="I170" s="553">
        <v>3</v>
      </c>
      <c r="J170" s="553">
        <v>4</v>
      </c>
      <c r="K170" s="553">
        <v>2</v>
      </c>
      <c r="L170" s="553">
        <v>3</v>
      </c>
      <c r="M170" s="553">
        <v>3</v>
      </c>
      <c r="N170" s="553">
        <v>2</v>
      </c>
      <c r="O170" s="553">
        <v>2</v>
      </c>
      <c r="P170" s="553">
        <v>0</v>
      </c>
      <c r="Q170" s="553">
        <v>0</v>
      </c>
      <c r="R170" s="539" t="s">
        <v>232</v>
      </c>
      <c r="S170" s="518" t="s">
        <v>3</v>
      </c>
      <c r="T170" s="1955" t="s">
        <v>225</v>
      </c>
      <c r="U170" s="969"/>
      <c r="V170" s="1978"/>
      <c r="W170" s="1917"/>
      <c r="X170" s="1971"/>
    </row>
    <row r="171" spans="1:24" s="15" customFormat="1" ht="18" customHeight="1">
      <c r="A171" s="1929"/>
      <c r="B171" s="1396"/>
      <c r="C171" s="969"/>
      <c r="D171" s="969"/>
      <c r="E171" s="537" t="s">
        <v>24</v>
      </c>
      <c r="F171" s="553">
        <v>76</v>
      </c>
      <c r="G171" s="553">
        <v>21</v>
      </c>
      <c r="H171" s="553">
        <v>13</v>
      </c>
      <c r="I171" s="553">
        <v>7</v>
      </c>
      <c r="J171" s="553">
        <v>5</v>
      </c>
      <c r="K171" s="553">
        <v>6</v>
      </c>
      <c r="L171" s="553">
        <v>7</v>
      </c>
      <c r="M171" s="553">
        <v>4</v>
      </c>
      <c r="N171" s="553">
        <v>4</v>
      </c>
      <c r="O171" s="553">
        <v>5</v>
      </c>
      <c r="P171" s="553">
        <v>2</v>
      </c>
      <c r="Q171" s="553">
        <v>2</v>
      </c>
      <c r="R171" s="539" t="s">
        <v>232</v>
      </c>
      <c r="S171" s="518" t="s">
        <v>4</v>
      </c>
      <c r="T171" s="1508"/>
      <c r="U171" s="969"/>
      <c r="V171" s="1978"/>
      <c r="W171" s="1917"/>
      <c r="X171" s="1971"/>
    </row>
    <row r="172" spans="1:24" s="15" customFormat="1" ht="18" customHeight="1">
      <c r="A172" s="1929"/>
      <c r="B172" s="1396"/>
      <c r="C172" s="960"/>
      <c r="D172" s="960"/>
      <c r="E172" s="537" t="s">
        <v>2</v>
      </c>
      <c r="F172" s="553">
        <v>111</v>
      </c>
      <c r="G172" s="553">
        <v>25</v>
      </c>
      <c r="H172" s="553">
        <v>25</v>
      </c>
      <c r="I172" s="553">
        <v>10</v>
      </c>
      <c r="J172" s="553">
        <v>9</v>
      </c>
      <c r="K172" s="553">
        <v>8</v>
      </c>
      <c r="L172" s="553">
        <v>10</v>
      </c>
      <c r="M172" s="553">
        <v>7</v>
      </c>
      <c r="N172" s="553">
        <v>6</v>
      </c>
      <c r="O172" s="553">
        <v>7</v>
      </c>
      <c r="P172" s="553">
        <v>2</v>
      </c>
      <c r="Q172" s="553">
        <v>2</v>
      </c>
      <c r="R172" s="539" t="s">
        <v>232</v>
      </c>
      <c r="S172" s="518" t="s">
        <v>18</v>
      </c>
      <c r="T172" s="1956"/>
      <c r="U172" s="960"/>
      <c r="V172" s="1978"/>
      <c r="W172" s="1917"/>
      <c r="X172" s="1971"/>
    </row>
    <row r="173" spans="1:24" s="15" customFormat="1" ht="18" customHeight="1">
      <c r="A173" s="1929"/>
      <c r="B173" s="1396"/>
      <c r="C173" s="1234" t="s">
        <v>388</v>
      </c>
      <c r="D173" s="1235"/>
      <c r="E173" s="536" t="s">
        <v>23</v>
      </c>
      <c r="F173" s="552">
        <v>27</v>
      </c>
      <c r="G173" s="552">
        <v>6</v>
      </c>
      <c r="H173" s="552">
        <v>5</v>
      </c>
      <c r="I173" s="552">
        <v>2</v>
      </c>
      <c r="J173" s="552">
        <v>3</v>
      </c>
      <c r="K173" s="552">
        <v>1</v>
      </c>
      <c r="L173" s="552">
        <v>2</v>
      </c>
      <c r="M173" s="552">
        <v>4</v>
      </c>
      <c r="N173" s="552">
        <v>2</v>
      </c>
      <c r="O173" s="552">
        <v>0</v>
      </c>
      <c r="P173" s="552">
        <v>1</v>
      </c>
      <c r="Q173" s="552">
        <v>1</v>
      </c>
      <c r="R173" s="534" t="s">
        <v>232</v>
      </c>
      <c r="S173" s="517" t="s">
        <v>3</v>
      </c>
      <c r="T173" s="1539" t="s">
        <v>123</v>
      </c>
      <c r="U173" s="1235"/>
      <c r="V173" s="1978"/>
      <c r="W173" s="1917"/>
      <c r="X173" s="1971"/>
    </row>
    <row r="174" spans="1:24" s="15" customFormat="1" ht="18" customHeight="1">
      <c r="A174" s="1929"/>
      <c r="B174" s="1396"/>
      <c r="C174" s="1234"/>
      <c r="D174" s="1235"/>
      <c r="E174" s="536" t="s">
        <v>24</v>
      </c>
      <c r="F174" s="552">
        <v>74</v>
      </c>
      <c r="G174" s="552">
        <v>15</v>
      </c>
      <c r="H174" s="552">
        <v>16</v>
      </c>
      <c r="I174" s="552">
        <v>9</v>
      </c>
      <c r="J174" s="552">
        <v>4</v>
      </c>
      <c r="K174" s="552">
        <v>5</v>
      </c>
      <c r="L174" s="552">
        <v>6</v>
      </c>
      <c r="M174" s="552">
        <v>5</v>
      </c>
      <c r="N174" s="552">
        <v>5</v>
      </c>
      <c r="O174" s="552">
        <v>5</v>
      </c>
      <c r="P174" s="552">
        <v>3</v>
      </c>
      <c r="Q174" s="552">
        <v>1</v>
      </c>
      <c r="R174" s="534" t="s">
        <v>232</v>
      </c>
      <c r="S174" s="517" t="s">
        <v>4</v>
      </c>
      <c r="T174" s="1539"/>
      <c r="U174" s="1235"/>
      <c r="V174" s="1978"/>
      <c r="W174" s="1917"/>
      <c r="X174" s="1971"/>
    </row>
    <row r="175" spans="1:24" s="15" customFormat="1" ht="18" customHeight="1">
      <c r="A175" s="1929"/>
      <c r="B175" s="1396"/>
      <c r="C175" s="985"/>
      <c r="D175" s="986"/>
      <c r="E175" s="536" t="s">
        <v>2</v>
      </c>
      <c r="F175" s="552">
        <v>101</v>
      </c>
      <c r="G175" s="552">
        <v>21</v>
      </c>
      <c r="H175" s="552">
        <v>21</v>
      </c>
      <c r="I175" s="552">
        <v>11</v>
      </c>
      <c r="J175" s="552">
        <v>7</v>
      </c>
      <c r="K175" s="552">
        <v>6</v>
      </c>
      <c r="L175" s="552">
        <v>8</v>
      </c>
      <c r="M175" s="552">
        <v>9</v>
      </c>
      <c r="N175" s="552">
        <v>7</v>
      </c>
      <c r="O175" s="552">
        <v>5</v>
      </c>
      <c r="P175" s="552">
        <v>4</v>
      </c>
      <c r="Q175" s="552">
        <v>2</v>
      </c>
      <c r="R175" s="534" t="s">
        <v>232</v>
      </c>
      <c r="S175" s="517" t="s">
        <v>18</v>
      </c>
      <c r="T175" s="1539"/>
      <c r="U175" s="1235"/>
      <c r="V175" s="1978"/>
      <c r="W175" s="1917"/>
      <c r="X175" s="1971"/>
    </row>
    <row r="176" spans="1:24" s="15" customFormat="1" ht="18" customHeight="1">
      <c r="A176" s="1929"/>
      <c r="B176" s="1396"/>
      <c r="C176" s="1231" t="s">
        <v>389</v>
      </c>
      <c r="D176" s="1398"/>
      <c r="E176" s="540" t="s">
        <v>23</v>
      </c>
      <c r="F176" s="554">
        <v>1001</v>
      </c>
      <c r="G176" s="554">
        <v>241</v>
      </c>
      <c r="H176" s="554">
        <v>264</v>
      </c>
      <c r="I176" s="554">
        <v>174</v>
      </c>
      <c r="J176" s="554">
        <v>85</v>
      </c>
      <c r="K176" s="554">
        <v>70</v>
      </c>
      <c r="L176" s="554">
        <v>46</v>
      </c>
      <c r="M176" s="554">
        <v>40</v>
      </c>
      <c r="N176" s="554">
        <v>30</v>
      </c>
      <c r="O176" s="554">
        <v>20</v>
      </c>
      <c r="P176" s="554">
        <v>10</v>
      </c>
      <c r="Q176" s="554">
        <v>21</v>
      </c>
      <c r="R176" s="542" t="s">
        <v>232</v>
      </c>
      <c r="S176" s="519" t="s">
        <v>3</v>
      </c>
      <c r="T176" s="1964" t="s">
        <v>379</v>
      </c>
      <c r="U176" s="1644"/>
      <c r="V176" s="1978"/>
      <c r="W176" s="1917"/>
      <c r="X176" s="1971"/>
    </row>
    <row r="177" spans="1:25" s="15" customFormat="1" ht="18" customHeight="1">
      <c r="A177" s="1929"/>
      <c r="B177" s="1396"/>
      <c r="C177" s="1232"/>
      <c r="D177" s="1233"/>
      <c r="E177" s="540" t="s">
        <v>24</v>
      </c>
      <c r="F177" s="554">
        <v>2360</v>
      </c>
      <c r="G177" s="554">
        <v>694</v>
      </c>
      <c r="H177" s="554">
        <v>679</v>
      </c>
      <c r="I177" s="554">
        <v>368</v>
      </c>
      <c r="J177" s="554">
        <v>170</v>
      </c>
      <c r="K177" s="554">
        <v>97</v>
      </c>
      <c r="L177" s="554">
        <v>95</v>
      </c>
      <c r="M177" s="554">
        <v>61</v>
      </c>
      <c r="N177" s="554">
        <v>79</v>
      </c>
      <c r="O177" s="554">
        <v>73</v>
      </c>
      <c r="P177" s="554">
        <v>21</v>
      </c>
      <c r="Q177" s="554">
        <v>23</v>
      </c>
      <c r="R177" s="542" t="s">
        <v>232</v>
      </c>
      <c r="S177" s="519" t="s">
        <v>4</v>
      </c>
      <c r="T177" s="1965"/>
      <c r="U177" s="1644"/>
      <c r="V177" s="1978"/>
      <c r="W177" s="1917"/>
      <c r="X177" s="1971"/>
    </row>
    <row r="178" spans="1:25" s="15" customFormat="1" ht="18" customHeight="1" thickBot="1">
      <c r="A178" s="1929"/>
      <c r="B178" s="1396"/>
      <c r="C178" s="1232"/>
      <c r="D178" s="1233"/>
      <c r="E178" s="414" t="s">
        <v>2</v>
      </c>
      <c r="F178" s="561">
        <v>3361</v>
      </c>
      <c r="G178" s="561">
        <v>935</v>
      </c>
      <c r="H178" s="561">
        <v>943</v>
      </c>
      <c r="I178" s="561">
        <v>542</v>
      </c>
      <c r="J178" s="561">
        <v>255</v>
      </c>
      <c r="K178" s="561">
        <v>167</v>
      </c>
      <c r="L178" s="561">
        <v>141</v>
      </c>
      <c r="M178" s="561">
        <v>101</v>
      </c>
      <c r="N178" s="561">
        <v>109</v>
      </c>
      <c r="O178" s="561">
        <v>93</v>
      </c>
      <c r="P178" s="561">
        <v>31</v>
      </c>
      <c r="Q178" s="561">
        <v>44</v>
      </c>
      <c r="R178" s="562" t="s">
        <v>232</v>
      </c>
      <c r="S178" s="563" t="s">
        <v>18</v>
      </c>
      <c r="T178" s="1966"/>
      <c r="U178" s="1341"/>
      <c r="V178" s="1978"/>
      <c r="W178" s="1917"/>
      <c r="X178" s="1971"/>
    </row>
    <row r="179" spans="1:25" s="15" customFormat="1" ht="18" customHeight="1">
      <c r="A179" s="1929"/>
      <c r="B179" s="1396"/>
      <c r="C179" s="1031" t="s">
        <v>398</v>
      </c>
      <c r="D179" s="1343"/>
      <c r="E179" s="564" t="s">
        <v>23</v>
      </c>
      <c r="F179" s="565">
        <v>450</v>
      </c>
      <c r="G179" s="565">
        <v>62</v>
      </c>
      <c r="H179" s="565">
        <v>60</v>
      </c>
      <c r="I179" s="565">
        <v>81</v>
      </c>
      <c r="J179" s="565">
        <v>66</v>
      </c>
      <c r="K179" s="565">
        <v>67</v>
      </c>
      <c r="L179" s="565">
        <v>19</v>
      </c>
      <c r="M179" s="565">
        <v>32</v>
      </c>
      <c r="N179" s="565">
        <v>23</v>
      </c>
      <c r="O179" s="565">
        <v>18</v>
      </c>
      <c r="P179" s="565">
        <v>8</v>
      </c>
      <c r="Q179" s="565">
        <v>14</v>
      </c>
      <c r="R179" s="566" t="s">
        <v>232</v>
      </c>
      <c r="S179" s="567" t="s">
        <v>3</v>
      </c>
      <c r="T179" s="1952" t="s">
        <v>29</v>
      </c>
      <c r="U179" s="1385"/>
      <c r="V179" s="1978"/>
      <c r="W179" s="1917"/>
      <c r="X179" s="1971"/>
    </row>
    <row r="180" spans="1:25" s="15" customFormat="1" ht="18" customHeight="1">
      <c r="A180" s="1929"/>
      <c r="B180" s="1396"/>
      <c r="C180" s="1344"/>
      <c r="D180" s="1214"/>
      <c r="E180" s="543" t="s">
        <v>24</v>
      </c>
      <c r="F180" s="555">
        <v>572</v>
      </c>
      <c r="G180" s="555">
        <v>75</v>
      </c>
      <c r="H180" s="555">
        <v>55</v>
      </c>
      <c r="I180" s="555">
        <v>87</v>
      </c>
      <c r="J180" s="555">
        <v>102</v>
      </c>
      <c r="K180" s="555">
        <v>73</v>
      </c>
      <c r="L180" s="555">
        <v>58</v>
      </c>
      <c r="M180" s="555">
        <v>45</v>
      </c>
      <c r="N180" s="555">
        <v>22</v>
      </c>
      <c r="O180" s="555">
        <v>20</v>
      </c>
      <c r="P180" s="555">
        <v>15</v>
      </c>
      <c r="Q180" s="555">
        <v>20</v>
      </c>
      <c r="R180" s="544" t="s">
        <v>232</v>
      </c>
      <c r="S180" s="520" t="s">
        <v>4</v>
      </c>
      <c r="T180" s="1953"/>
      <c r="U180" s="1630"/>
      <c r="V180" s="1978"/>
      <c r="W180" s="1917"/>
      <c r="X180" s="1971"/>
    </row>
    <row r="181" spans="1:25" s="15" customFormat="1" ht="18" customHeight="1" thickBot="1">
      <c r="A181" s="1930"/>
      <c r="B181" s="1397"/>
      <c r="C181" s="1035"/>
      <c r="D181" s="1345"/>
      <c r="E181" s="545" t="s">
        <v>2</v>
      </c>
      <c r="F181" s="556">
        <v>1022</v>
      </c>
      <c r="G181" s="556">
        <v>137</v>
      </c>
      <c r="H181" s="556">
        <v>115</v>
      </c>
      <c r="I181" s="556">
        <v>168</v>
      </c>
      <c r="J181" s="556">
        <v>168</v>
      </c>
      <c r="K181" s="556">
        <v>140</v>
      </c>
      <c r="L181" s="556">
        <v>77</v>
      </c>
      <c r="M181" s="556">
        <v>77</v>
      </c>
      <c r="N181" s="556">
        <v>45</v>
      </c>
      <c r="O181" s="556">
        <v>38</v>
      </c>
      <c r="P181" s="556">
        <v>23</v>
      </c>
      <c r="Q181" s="556">
        <v>34</v>
      </c>
      <c r="R181" s="547" t="s">
        <v>232</v>
      </c>
      <c r="S181" s="548" t="s">
        <v>18</v>
      </c>
      <c r="T181" s="1954"/>
      <c r="U181" s="1631"/>
      <c r="V181" s="1979"/>
      <c r="W181" s="1918"/>
      <c r="X181" s="1971"/>
    </row>
    <row r="182" spans="1:25" s="15" customFormat="1" ht="18" customHeight="1">
      <c r="A182" s="1813" t="s">
        <v>38</v>
      </c>
      <c r="B182" s="1912" t="s">
        <v>382</v>
      </c>
      <c r="C182" s="1912"/>
      <c r="D182" s="1912"/>
      <c r="E182" s="313" t="s">
        <v>23</v>
      </c>
      <c r="F182" s="381">
        <f>F185+F206+F227+F248</f>
        <v>178827</v>
      </c>
      <c r="G182" s="381">
        <f t="shared" ref="G182:Q182" si="5">G185+G206+G227+G248</f>
        <v>36473</v>
      </c>
      <c r="H182" s="381">
        <f t="shared" si="5"/>
        <v>27054</v>
      </c>
      <c r="I182" s="381">
        <f t="shared" si="5"/>
        <v>22285</v>
      </c>
      <c r="J182" s="381">
        <f t="shared" si="5"/>
        <v>19891</v>
      </c>
      <c r="K182" s="381">
        <f t="shared" si="5"/>
        <v>16764</v>
      </c>
      <c r="L182" s="381">
        <f t="shared" si="5"/>
        <v>13882</v>
      </c>
      <c r="M182" s="381">
        <f t="shared" si="5"/>
        <v>10775</v>
      </c>
      <c r="N182" s="381">
        <f t="shared" si="5"/>
        <v>8047</v>
      </c>
      <c r="O182" s="381">
        <f t="shared" si="5"/>
        <v>5654</v>
      </c>
      <c r="P182" s="381">
        <f t="shared" si="5"/>
        <v>4942</v>
      </c>
      <c r="Q182" s="381">
        <f t="shared" si="5"/>
        <v>13060</v>
      </c>
      <c r="R182" s="557" t="s">
        <v>232</v>
      </c>
      <c r="S182" s="623" t="s">
        <v>3</v>
      </c>
      <c r="T182" s="1360"/>
      <c r="U182" s="1360"/>
      <c r="V182" s="1360"/>
      <c r="W182" s="1776" t="s">
        <v>45</v>
      </c>
      <c r="X182" s="1971"/>
    </row>
    <row r="183" spans="1:25" s="15" customFormat="1" ht="18" customHeight="1">
      <c r="A183" s="1814"/>
      <c r="B183" s="1913"/>
      <c r="C183" s="1913"/>
      <c r="D183" s="1913"/>
      <c r="E183" s="526" t="s">
        <v>24</v>
      </c>
      <c r="F183" s="680">
        <f>F186+F207+F228+F249</f>
        <v>182021</v>
      </c>
      <c r="G183" s="680">
        <f t="shared" ref="G183:Q183" si="6">G186+G207+G228+G249</f>
        <v>38425</v>
      </c>
      <c r="H183" s="680">
        <f t="shared" si="6"/>
        <v>29399</v>
      </c>
      <c r="I183" s="680">
        <f t="shared" si="6"/>
        <v>23865</v>
      </c>
      <c r="J183" s="680">
        <f t="shared" si="6"/>
        <v>20612</v>
      </c>
      <c r="K183" s="680">
        <f t="shared" si="6"/>
        <v>17381</v>
      </c>
      <c r="L183" s="680">
        <f t="shared" si="6"/>
        <v>14672</v>
      </c>
      <c r="M183" s="680">
        <f t="shared" si="6"/>
        <v>11237</v>
      </c>
      <c r="N183" s="680">
        <f t="shared" si="6"/>
        <v>7775</v>
      </c>
      <c r="O183" s="680">
        <f t="shared" si="6"/>
        <v>5669</v>
      </c>
      <c r="P183" s="680">
        <f t="shared" si="6"/>
        <v>3895</v>
      </c>
      <c r="Q183" s="680">
        <f t="shared" si="6"/>
        <v>9091</v>
      </c>
      <c r="R183" s="558" t="s">
        <v>232</v>
      </c>
      <c r="S183" s="624" t="s">
        <v>4</v>
      </c>
      <c r="T183" s="1911"/>
      <c r="U183" s="1911"/>
      <c r="V183" s="1911"/>
      <c r="W183" s="1909"/>
      <c r="X183" s="1971"/>
    </row>
    <row r="184" spans="1:25" s="15" customFormat="1" ht="18" customHeight="1">
      <c r="A184" s="1814"/>
      <c r="B184" s="1913"/>
      <c r="C184" s="1913"/>
      <c r="D184" s="1913"/>
      <c r="E184" s="526" t="s">
        <v>2</v>
      </c>
      <c r="F184" s="680">
        <f>F187+F208+F229+F250</f>
        <v>360848</v>
      </c>
      <c r="G184" s="680">
        <f t="shared" ref="G184:Q184" si="7">G187+G208+G229+G250</f>
        <v>74898</v>
      </c>
      <c r="H184" s="680">
        <f t="shared" si="7"/>
        <v>56453</v>
      </c>
      <c r="I184" s="680">
        <f t="shared" si="7"/>
        <v>46150</v>
      </c>
      <c r="J184" s="680">
        <f t="shared" si="7"/>
        <v>40503</v>
      </c>
      <c r="K184" s="680">
        <f t="shared" si="7"/>
        <v>34145</v>
      </c>
      <c r="L184" s="680">
        <f t="shared" si="7"/>
        <v>28554</v>
      </c>
      <c r="M184" s="680">
        <f t="shared" si="7"/>
        <v>22012</v>
      </c>
      <c r="N184" s="680">
        <f t="shared" si="7"/>
        <v>15822</v>
      </c>
      <c r="O184" s="680">
        <f t="shared" si="7"/>
        <v>11323</v>
      </c>
      <c r="P184" s="680">
        <f t="shared" si="7"/>
        <v>8837</v>
      </c>
      <c r="Q184" s="680">
        <f t="shared" si="7"/>
        <v>22151</v>
      </c>
      <c r="R184" s="558" t="s">
        <v>232</v>
      </c>
      <c r="S184" s="624" t="s">
        <v>18</v>
      </c>
      <c r="T184" s="1911"/>
      <c r="U184" s="1911"/>
      <c r="V184" s="1911"/>
      <c r="W184" s="1909"/>
      <c r="X184" s="1971"/>
    </row>
    <row r="185" spans="1:25" s="15" customFormat="1" ht="18" customHeight="1">
      <c r="A185" s="1814"/>
      <c r="B185" s="1307" t="s">
        <v>39</v>
      </c>
      <c r="C185" s="1968" t="s">
        <v>429</v>
      </c>
      <c r="D185" s="1968"/>
      <c r="E185" s="228" t="s">
        <v>23</v>
      </c>
      <c r="F185" s="551">
        <v>15120</v>
      </c>
      <c r="G185" s="551">
        <v>326</v>
      </c>
      <c r="H185" s="551">
        <v>1911</v>
      </c>
      <c r="I185" s="551">
        <v>3223</v>
      </c>
      <c r="J185" s="551">
        <v>2886</v>
      </c>
      <c r="K185" s="551">
        <v>2346</v>
      </c>
      <c r="L185" s="551">
        <v>1845</v>
      </c>
      <c r="M185" s="551">
        <v>1212</v>
      </c>
      <c r="N185" s="551">
        <v>688</v>
      </c>
      <c r="O185" s="551">
        <v>377</v>
      </c>
      <c r="P185" s="551">
        <v>168</v>
      </c>
      <c r="Q185" s="551">
        <v>138</v>
      </c>
      <c r="R185" s="534" t="s">
        <v>232</v>
      </c>
      <c r="S185" s="517" t="s">
        <v>3</v>
      </c>
      <c r="T185" s="1951" t="s">
        <v>18</v>
      </c>
      <c r="U185" s="1951"/>
      <c r="V185" s="1990" t="s">
        <v>49</v>
      </c>
      <c r="W185" s="1909"/>
      <c r="X185" s="1972"/>
      <c r="Y185" s="1"/>
    </row>
    <row r="186" spans="1:25" s="15" customFormat="1" ht="18" customHeight="1">
      <c r="A186" s="1814"/>
      <c r="B186" s="1307"/>
      <c r="C186" s="1969"/>
      <c r="D186" s="1969"/>
      <c r="E186" s="536" t="s">
        <v>24</v>
      </c>
      <c r="F186" s="551">
        <v>104143</v>
      </c>
      <c r="G186" s="551">
        <v>6048</v>
      </c>
      <c r="H186" s="551">
        <v>14672</v>
      </c>
      <c r="I186" s="551">
        <v>18426</v>
      </c>
      <c r="J186" s="551">
        <v>17471</v>
      </c>
      <c r="K186" s="551">
        <v>14909</v>
      </c>
      <c r="L186" s="551">
        <v>12402</v>
      </c>
      <c r="M186" s="551">
        <v>9016</v>
      </c>
      <c r="N186" s="551">
        <v>5433</v>
      </c>
      <c r="O186" s="551">
        <v>3199</v>
      </c>
      <c r="P186" s="551">
        <v>1314</v>
      </c>
      <c r="Q186" s="551">
        <v>1253</v>
      </c>
      <c r="R186" s="534" t="s">
        <v>232</v>
      </c>
      <c r="S186" s="517" t="s">
        <v>4</v>
      </c>
      <c r="T186" s="1951"/>
      <c r="U186" s="1951"/>
      <c r="V186" s="1991"/>
      <c r="W186" s="1909"/>
      <c r="X186" s="1971"/>
      <c r="Y186" s="1"/>
    </row>
    <row r="187" spans="1:25" s="15" customFormat="1" ht="18" customHeight="1">
      <c r="A187" s="1814"/>
      <c r="B187" s="1307"/>
      <c r="C187" s="1969"/>
      <c r="D187" s="1969"/>
      <c r="E187" s="536" t="s">
        <v>2</v>
      </c>
      <c r="F187" s="551">
        <v>119263</v>
      </c>
      <c r="G187" s="551">
        <v>6374</v>
      </c>
      <c r="H187" s="551">
        <v>16583</v>
      </c>
      <c r="I187" s="551">
        <v>21649</v>
      </c>
      <c r="J187" s="551">
        <v>20357</v>
      </c>
      <c r="K187" s="551">
        <v>17255</v>
      </c>
      <c r="L187" s="551">
        <v>14247</v>
      </c>
      <c r="M187" s="551">
        <v>10228</v>
      </c>
      <c r="N187" s="551">
        <v>6121</v>
      </c>
      <c r="O187" s="551">
        <v>3576</v>
      </c>
      <c r="P187" s="551">
        <v>1482</v>
      </c>
      <c r="Q187" s="551">
        <v>1391</v>
      </c>
      <c r="R187" s="534" t="s">
        <v>232</v>
      </c>
      <c r="S187" s="517" t="s">
        <v>18</v>
      </c>
      <c r="T187" s="1951"/>
      <c r="U187" s="1951"/>
      <c r="V187" s="1991"/>
      <c r="W187" s="1909"/>
      <c r="X187" s="1971"/>
    </row>
    <row r="188" spans="1:25" s="15" customFormat="1" ht="18" customHeight="1">
      <c r="A188" s="1814"/>
      <c r="B188" s="1307"/>
      <c r="C188" s="1241" t="s">
        <v>22</v>
      </c>
      <c r="D188" s="1260" t="s">
        <v>385</v>
      </c>
      <c r="E188" s="536" t="s">
        <v>23</v>
      </c>
      <c r="F188" s="552">
        <v>47</v>
      </c>
      <c r="G188" s="552">
        <v>2</v>
      </c>
      <c r="H188" s="552">
        <v>5</v>
      </c>
      <c r="I188" s="552">
        <v>10</v>
      </c>
      <c r="J188" s="552">
        <v>13</v>
      </c>
      <c r="K188" s="552">
        <v>5</v>
      </c>
      <c r="L188" s="552">
        <v>2</v>
      </c>
      <c r="M188" s="552">
        <v>5</v>
      </c>
      <c r="N188" s="552">
        <v>1</v>
      </c>
      <c r="O188" s="552">
        <v>2</v>
      </c>
      <c r="P188" s="552">
        <v>2</v>
      </c>
      <c r="Q188" s="552">
        <v>0</v>
      </c>
      <c r="R188" s="534" t="s">
        <v>232</v>
      </c>
      <c r="S188" s="517" t="s">
        <v>3</v>
      </c>
      <c r="T188" s="1961" t="s">
        <v>142</v>
      </c>
      <c r="U188" s="1241" t="s">
        <v>118</v>
      </c>
      <c r="V188" s="1991"/>
      <c r="W188" s="1909"/>
      <c r="X188" s="1971"/>
    </row>
    <row r="189" spans="1:25" s="15" customFormat="1" ht="18" customHeight="1">
      <c r="A189" s="1814"/>
      <c r="B189" s="1307"/>
      <c r="C189" s="969"/>
      <c r="D189" s="976"/>
      <c r="E189" s="536" t="s">
        <v>24</v>
      </c>
      <c r="F189" s="552">
        <v>185</v>
      </c>
      <c r="G189" s="552">
        <v>12</v>
      </c>
      <c r="H189" s="552">
        <v>22</v>
      </c>
      <c r="I189" s="552">
        <v>24</v>
      </c>
      <c r="J189" s="552">
        <v>33</v>
      </c>
      <c r="K189" s="552">
        <v>22</v>
      </c>
      <c r="L189" s="552">
        <v>20</v>
      </c>
      <c r="M189" s="552">
        <v>19</v>
      </c>
      <c r="N189" s="552">
        <v>14</v>
      </c>
      <c r="O189" s="552">
        <v>9</v>
      </c>
      <c r="P189" s="552">
        <v>8</v>
      </c>
      <c r="Q189" s="552">
        <v>2</v>
      </c>
      <c r="R189" s="534" t="s">
        <v>232</v>
      </c>
      <c r="S189" s="517" t="s">
        <v>4</v>
      </c>
      <c r="T189" s="1962"/>
      <c r="U189" s="969"/>
      <c r="V189" s="1991"/>
      <c r="W189" s="1909"/>
      <c r="X189" s="1971"/>
    </row>
    <row r="190" spans="1:25" s="15" customFormat="1" ht="18" customHeight="1">
      <c r="A190" s="1814"/>
      <c r="B190" s="1307"/>
      <c r="C190" s="969"/>
      <c r="D190" s="963"/>
      <c r="E190" s="536" t="s">
        <v>2</v>
      </c>
      <c r="F190" s="552">
        <v>232</v>
      </c>
      <c r="G190" s="552">
        <v>14</v>
      </c>
      <c r="H190" s="552">
        <v>27</v>
      </c>
      <c r="I190" s="552">
        <v>34</v>
      </c>
      <c r="J190" s="552">
        <v>46</v>
      </c>
      <c r="K190" s="552">
        <v>27</v>
      </c>
      <c r="L190" s="552">
        <v>22</v>
      </c>
      <c r="M190" s="552">
        <v>24</v>
      </c>
      <c r="N190" s="552">
        <v>15</v>
      </c>
      <c r="O190" s="552">
        <v>11</v>
      </c>
      <c r="P190" s="552">
        <v>10</v>
      </c>
      <c r="Q190" s="552">
        <v>2</v>
      </c>
      <c r="R190" s="534" t="s">
        <v>232</v>
      </c>
      <c r="S190" s="517" t="s">
        <v>18</v>
      </c>
      <c r="T190" s="1967"/>
      <c r="U190" s="969"/>
      <c r="V190" s="1991"/>
      <c r="W190" s="1909"/>
      <c r="X190" s="1971"/>
    </row>
    <row r="191" spans="1:25" s="15" customFormat="1" ht="18" customHeight="1">
      <c r="A191" s="1814"/>
      <c r="B191" s="1307"/>
      <c r="C191" s="969"/>
      <c r="D191" s="1260" t="s">
        <v>386</v>
      </c>
      <c r="E191" s="536" t="s">
        <v>23</v>
      </c>
      <c r="F191" s="552">
        <v>139</v>
      </c>
      <c r="G191" s="552">
        <v>2</v>
      </c>
      <c r="H191" s="552">
        <v>8</v>
      </c>
      <c r="I191" s="552">
        <v>14</v>
      </c>
      <c r="J191" s="552">
        <v>17</v>
      </c>
      <c r="K191" s="552">
        <v>9</v>
      </c>
      <c r="L191" s="552">
        <v>15</v>
      </c>
      <c r="M191" s="552">
        <v>22</v>
      </c>
      <c r="N191" s="552">
        <v>18</v>
      </c>
      <c r="O191" s="552">
        <v>14</v>
      </c>
      <c r="P191" s="552">
        <v>9</v>
      </c>
      <c r="Q191" s="552">
        <v>11</v>
      </c>
      <c r="R191" s="534" t="s">
        <v>232</v>
      </c>
      <c r="S191" s="517" t="s">
        <v>3</v>
      </c>
      <c r="T191" s="1961" t="s">
        <v>143</v>
      </c>
      <c r="U191" s="969"/>
      <c r="V191" s="1991"/>
      <c r="W191" s="1909"/>
      <c r="X191" s="1971"/>
    </row>
    <row r="192" spans="1:25" s="15" customFormat="1" ht="18" customHeight="1">
      <c r="A192" s="1814"/>
      <c r="B192" s="1307"/>
      <c r="C192" s="969"/>
      <c r="D192" s="976"/>
      <c r="E192" s="536" t="s">
        <v>24</v>
      </c>
      <c r="F192" s="552">
        <v>1174</v>
      </c>
      <c r="G192" s="552">
        <v>46</v>
      </c>
      <c r="H192" s="552">
        <v>93</v>
      </c>
      <c r="I192" s="552">
        <v>111</v>
      </c>
      <c r="J192" s="552">
        <v>130</v>
      </c>
      <c r="K192" s="552">
        <v>130</v>
      </c>
      <c r="L192" s="552">
        <v>178</v>
      </c>
      <c r="M192" s="552">
        <v>168</v>
      </c>
      <c r="N192" s="552">
        <v>108</v>
      </c>
      <c r="O192" s="552">
        <v>73</v>
      </c>
      <c r="P192" s="552">
        <v>52</v>
      </c>
      <c r="Q192" s="552">
        <v>85</v>
      </c>
      <c r="R192" s="534" t="s">
        <v>232</v>
      </c>
      <c r="S192" s="517" t="s">
        <v>4</v>
      </c>
      <c r="T192" s="1962"/>
      <c r="U192" s="969"/>
      <c r="V192" s="1991"/>
      <c r="W192" s="1909"/>
      <c r="X192" s="1971"/>
    </row>
    <row r="193" spans="1:25" s="15" customFormat="1" ht="18" customHeight="1">
      <c r="A193" s="1814"/>
      <c r="B193" s="1307"/>
      <c r="C193" s="969"/>
      <c r="D193" s="963"/>
      <c r="E193" s="536" t="s">
        <v>2</v>
      </c>
      <c r="F193" s="552">
        <v>1313</v>
      </c>
      <c r="G193" s="552">
        <v>48</v>
      </c>
      <c r="H193" s="552">
        <v>101</v>
      </c>
      <c r="I193" s="552">
        <v>125</v>
      </c>
      <c r="J193" s="552">
        <v>147</v>
      </c>
      <c r="K193" s="552">
        <v>139</v>
      </c>
      <c r="L193" s="552">
        <v>193</v>
      </c>
      <c r="M193" s="552">
        <v>190</v>
      </c>
      <c r="N193" s="552">
        <v>126</v>
      </c>
      <c r="O193" s="552">
        <v>87</v>
      </c>
      <c r="P193" s="552">
        <v>61</v>
      </c>
      <c r="Q193" s="552">
        <v>96</v>
      </c>
      <c r="R193" s="534" t="s">
        <v>232</v>
      </c>
      <c r="S193" s="517" t="s">
        <v>18</v>
      </c>
      <c r="T193" s="1963"/>
      <c r="U193" s="969"/>
      <c r="V193" s="1991"/>
      <c r="W193" s="1909"/>
      <c r="X193" s="1971"/>
    </row>
    <row r="194" spans="1:25" s="15" customFormat="1" ht="18" customHeight="1">
      <c r="A194" s="1814"/>
      <c r="B194" s="1307"/>
      <c r="C194" s="969"/>
      <c r="D194" s="1241" t="s">
        <v>387</v>
      </c>
      <c r="E194" s="537" t="s">
        <v>23</v>
      </c>
      <c r="F194" s="553">
        <v>186</v>
      </c>
      <c r="G194" s="553">
        <v>4</v>
      </c>
      <c r="H194" s="553">
        <v>13</v>
      </c>
      <c r="I194" s="553">
        <v>24</v>
      </c>
      <c r="J194" s="553">
        <v>30</v>
      </c>
      <c r="K194" s="553">
        <v>14</v>
      </c>
      <c r="L194" s="553">
        <v>17</v>
      </c>
      <c r="M194" s="553">
        <v>27</v>
      </c>
      <c r="N194" s="553">
        <v>19</v>
      </c>
      <c r="O194" s="553">
        <v>16</v>
      </c>
      <c r="P194" s="553">
        <v>11</v>
      </c>
      <c r="Q194" s="553">
        <v>11</v>
      </c>
      <c r="R194" s="539" t="s">
        <v>232</v>
      </c>
      <c r="S194" s="518" t="s">
        <v>3</v>
      </c>
      <c r="T194" s="1955" t="s">
        <v>225</v>
      </c>
      <c r="U194" s="969"/>
      <c r="V194" s="1991"/>
      <c r="W194" s="1909"/>
      <c r="X194" s="1971"/>
    </row>
    <row r="195" spans="1:25" s="15" customFormat="1" ht="18" customHeight="1">
      <c r="A195" s="1814"/>
      <c r="B195" s="1307"/>
      <c r="C195" s="969"/>
      <c r="D195" s="969"/>
      <c r="E195" s="537" t="s">
        <v>24</v>
      </c>
      <c r="F195" s="553">
        <v>1359</v>
      </c>
      <c r="G195" s="553">
        <v>58</v>
      </c>
      <c r="H195" s="553">
        <v>115</v>
      </c>
      <c r="I195" s="553">
        <v>135</v>
      </c>
      <c r="J195" s="553">
        <v>163</v>
      </c>
      <c r="K195" s="553">
        <v>152</v>
      </c>
      <c r="L195" s="553">
        <v>198</v>
      </c>
      <c r="M195" s="553">
        <v>187</v>
      </c>
      <c r="N195" s="553">
        <v>122</v>
      </c>
      <c r="O195" s="553">
        <v>82</v>
      </c>
      <c r="P195" s="553">
        <v>60</v>
      </c>
      <c r="Q195" s="553">
        <v>87</v>
      </c>
      <c r="R195" s="539" t="s">
        <v>232</v>
      </c>
      <c r="S195" s="518" t="s">
        <v>4</v>
      </c>
      <c r="T195" s="1508"/>
      <c r="U195" s="969"/>
      <c r="V195" s="1991"/>
      <c r="W195" s="1909"/>
      <c r="X195" s="1971"/>
    </row>
    <row r="196" spans="1:25" s="15" customFormat="1" ht="18" customHeight="1">
      <c r="A196" s="1814"/>
      <c r="B196" s="1307"/>
      <c r="C196" s="960"/>
      <c r="D196" s="960"/>
      <c r="E196" s="537" t="s">
        <v>2</v>
      </c>
      <c r="F196" s="553">
        <v>1545</v>
      </c>
      <c r="G196" s="553">
        <v>62</v>
      </c>
      <c r="H196" s="553">
        <v>128</v>
      </c>
      <c r="I196" s="553">
        <v>159</v>
      </c>
      <c r="J196" s="553">
        <v>193</v>
      </c>
      <c r="K196" s="553">
        <v>166</v>
      </c>
      <c r="L196" s="553">
        <v>215</v>
      </c>
      <c r="M196" s="553">
        <v>214</v>
      </c>
      <c r="N196" s="553">
        <v>141</v>
      </c>
      <c r="O196" s="553">
        <v>98</v>
      </c>
      <c r="P196" s="553">
        <v>71</v>
      </c>
      <c r="Q196" s="553">
        <v>98</v>
      </c>
      <c r="R196" s="539" t="s">
        <v>232</v>
      </c>
      <c r="S196" s="518" t="s">
        <v>18</v>
      </c>
      <c r="T196" s="1956"/>
      <c r="U196" s="960"/>
      <c r="V196" s="1991"/>
      <c r="W196" s="1909"/>
      <c r="X196" s="1971"/>
    </row>
    <row r="197" spans="1:25" s="15" customFormat="1" ht="18" customHeight="1">
      <c r="A197" s="1814"/>
      <c r="B197" s="1307"/>
      <c r="C197" s="1234" t="s">
        <v>388</v>
      </c>
      <c r="D197" s="1235"/>
      <c r="E197" s="536" t="s">
        <v>23</v>
      </c>
      <c r="F197" s="552">
        <v>387</v>
      </c>
      <c r="G197" s="552">
        <v>3</v>
      </c>
      <c r="H197" s="552">
        <v>26</v>
      </c>
      <c r="I197" s="552">
        <v>38</v>
      </c>
      <c r="J197" s="552">
        <v>41</v>
      </c>
      <c r="K197" s="552">
        <v>46</v>
      </c>
      <c r="L197" s="552">
        <v>39</v>
      </c>
      <c r="M197" s="552">
        <v>52</v>
      </c>
      <c r="N197" s="552">
        <v>55</v>
      </c>
      <c r="O197" s="552">
        <v>37</v>
      </c>
      <c r="P197" s="552">
        <v>24</v>
      </c>
      <c r="Q197" s="552">
        <v>26</v>
      </c>
      <c r="R197" s="534" t="s">
        <v>232</v>
      </c>
      <c r="S197" s="517" t="s">
        <v>3</v>
      </c>
      <c r="T197" s="1957" t="s">
        <v>123</v>
      </c>
      <c r="U197" s="1649"/>
      <c r="V197" s="1991"/>
      <c r="W197" s="1909"/>
      <c r="X197" s="1971"/>
    </row>
    <row r="198" spans="1:25" s="15" customFormat="1" ht="18" customHeight="1">
      <c r="A198" s="1814"/>
      <c r="B198" s="1307"/>
      <c r="C198" s="1234"/>
      <c r="D198" s="1235"/>
      <c r="E198" s="536" t="s">
        <v>24</v>
      </c>
      <c r="F198" s="552">
        <v>3251</v>
      </c>
      <c r="G198" s="552">
        <v>86</v>
      </c>
      <c r="H198" s="552">
        <v>218</v>
      </c>
      <c r="I198" s="552">
        <v>317</v>
      </c>
      <c r="J198" s="552">
        <v>331</v>
      </c>
      <c r="K198" s="552">
        <v>380</v>
      </c>
      <c r="L198" s="552">
        <v>435</v>
      </c>
      <c r="M198" s="552">
        <v>453</v>
      </c>
      <c r="N198" s="552">
        <v>391</v>
      </c>
      <c r="O198" s="552">
        <v>258</v>
      </c>
      <c r="P198" s="552">
        <v>149</v>
      </c>
      <c r="Q198" s="552">
        <v>233</v>
      </c>
      <c r="R198" s="534" t="s">
        <v>232</v>
      </c>
      <c r="S198" s="517" t="s">
        <v>4</v>
      </c>
      <c r="T198" s="1539"/>
      <c r="U198" s="1235"/>
      <c r="V198" s="1991"/>
      <c r="W198" s="1909"/>
      <c r="X198" s="1971"/>
    </row>
    <row r="199" spans="1:25" s="15" customFormat="1" ht="18" customHeight="1">
      <c r="A199" s="1814"/>
      <c r="B199" s="1307"/>
      <c r="C199" s="985"/>
      <c r="D199" s="986"/>
      <c r="E199" s="536" t="s">
        <v>2</v>
      </c>
      <c r="F199" s="552">
        <v>3638</v>
      </c>
      <c r="G199" s="552">
        <v>89</v>
      </c>
      <c r="H199" s="552">
        <v>244</v>
      </c>
      <c r="I199" s="552">
        <v>355</v>
      </c>
      <c r="J199" s="552">
        <v>372</v>
      </c>
      <c r="K199" s="552">
        <v>426</v>
      </c>
      <c r="L199" s="552">
        <v>474</v>
      </c>
      <c r="M199" s="552">
        <v>505</v>
      </c>
      <c r="N199" s="552">
        <v>446</v>
      </c>
      <c r="O199" s="552">
        <v>295</v>
      </c>
      <c r="P199" s="552">
        <v>173</v>
      </c>
      <c r="Q199" s="552">
        <v>259</v>
      </c>
      <c r="R199" s="534" t="s">
        <v>232</v>
      </c>
      <c r="S199" s="517" t="s">
        <v>18</v>
      </c>
      <c r="T199" s="1958"/>
      <c r="U199" s="986"/>
      <c r="V199" s="1991"/>
      <c r="W199" s="1909"/>
      <c r="X199" s="1971"/>
    </row>
    <row r="200" spans="1:25" s="15" customFormat="1" ht="18" customHeight="1">
      <c r="A200" s="1814"/>
      <c r="B200" s="1307"/>
      <c r="C200" s="1231" t="s">
        <v>389</v>
      </c>
      <c r="D200" s="1398"/>
      <c r="E200" s="540" t="s">
        <v>23</v>
      </c>
      <c r="F200" s="554">
        <v>14519</v>
      </c>
      <c r="G200" s="554">
        <v>318</v>
      </c>
      <c r="H200" s="554">
        <v>1870</v>
      </c>
      <c r="I200" s="554">
        <v>3156</v>
      </c>
      <c r="J200" s="554">
        <v>2809</v>
      </c>
      <c r="K200" s="554">
        <v>2282</v>
      </c>
      <c r="L200" s="554">
        <v>1785</v>
      </c>
      <c r="M200" s="554">
        <v>1132</v>
      </c>
      <c r="N200" s="554">
        <v>613</v>
      </c>
      <c r="O200" s="554">
        <v>323</v>
      </c>
      <c r="P200" s="554">
        <v>130</v>
      </c>
      <c r="Q200" s="554">
        <v>101</v>
      </c>
      <c r="R200" s="542" t="s">
        <v>232</v>
      </c>
      <c r="S200" s="519" t="s">
        <v>3</v>
      </c>
      <c r="T200" s="1964" t="s">
        <v>379</v>
      </c>
      <c r="U200" s="1644"/>
      <c r="V200" s="1991"/>
      <c r="W200" s="1909"/>
      <c r="X200" s="1971"/>
    </row>
    <row r="201" spans="1:25" s="15" customFormat="1" ht="18" customHeight="1">
      <c r="A201" s="1814"/>
      <c r="B201" s="1307"/>
      <c r="C201" s="1232"/>
      <c r="D201" s="1233"/>
      <c r="E201" s="540" t="s">
        <v>24</v>
      </c>
      <c r="F201" s="554">
        <v>99365</v>
      </c>
      <c r="G201" s="554">
        <v>5891</v>
      </c>
      <c r="H201" s="554">
        <v>14312</v>
      </c>
      <c r="I201" s="554">
        <v>17949</v>
      </c>
      <c r="J201" s="554">
        <v>16954</v>
      </c>
      <c r="K201" s="554">
        <v>14342</v>
      </c>
      <c r="L201" s="554">
        <v>11755</v>
      </c>
      <c r="M201" s="554">
        <v>8365</v>
      </c>
      <c r="N201" s="554">
        <v>4912</v>
      </c>
      <c r="O201" s="554">
        <v>2852</v>
      </c>
      <c r="P201" s="554">
        <v>1103</v>
      </c>
      <c r="Q201" s="554">
        <v>930</v>
      </c>
      <c r="R201" s="542" t="s">
        <v>232</v>
      </c>
      <c r="S201" s="519" t="s">
        <v>4</v>
      </c>
      <c r="T201" s="1965"/>
      <c r="U201" s="1644"/>
      <c r="V201" s="1991"/>
      <c r="W201" s="1909"/>
      <c r="X201" s="1971"/>
    </row>
    <row r="202" spans="1:25" s="15" customFormat="1" ht="18" customHeight="1" thickBot="1">
      <c r="A202" s="1814"/>
      <c r="B202" s="1307"/>
      <c r="C202" s="1232"/>
      <c r="D202" s="1233"/>
      <c r="E202" s="414" t="s">
        <v>2</v>
      </c>
      <c r="F202" s="561">
        <v>113884</v>
      </c>
      <c r="G202" s="561">
        <v>6209</v>
      </c>
      <c r="H202" s="561">
        <v>16182</v>
      </c>
      <c r="I202" s="561">
        <v>21105</v>
      </c>
      <c r="J202" s="561">
        <v>19763</v>
      </c>
      <c r="K202" s="561">
        <v>16624</v>
      </c>
      <c r="L202" s="561">
        <v>13540</v>
      </c>
      <c r="M202" s="561">
        <v>9497</v>
      </c>
      <c r="N202" s="561">
        <v>5525</v>
      </c>
      <c r="O202" s="561">
        <v>3175</v>
      </c>
      <c r="P202" s="561">
        <v>1233</v>
      </c>
      <c r="Q202" s="561">
        <v>1031</v>
      </c>
      <c r="R202" s="562" t="s">
        <v>232</v>
      </c>
      <c r="S202" s="563" t="s">
        <v>18</v>
      </c>
      <c r="T202" s="1966"/>
      <c r="U202" s="1341"/>
      <c r="V202" s="1991"/>
      <c r="W202" s="1909"/>
      <c r="X202" s="1971"/>
    </row>
    <row r="203" spans="1:25" s="15" customFormat="1" ht="18" customHeight="1">
      <c r="A203" s="1814"/>
      <c r="B203" s="1307"/>
      <c r="C203" s="1031" t="s">
        <v>398</v>
      </c>
      <c r="D203" s="1343"/>
      <c r="E203" s="564" t="s">
        <v>23</v>
      </c>
      <c r="F203" s="565">
        <v>28</v>
      </c>
      <c r="G203" s="565">
        <v>1</v>
      </c>
      <c r="H203" s="565">
        <v>2</v>
      </c>
      <c r="I203" s="565">
        <v>5</v>
      </c>
      <c r="J203" s="565">
        <v>6</v>
      </c>
      <c r="K203" s="565">
        <v>4</v>
      </c>
      <c r="L203" s="565">
        <v>4</v>
      </c>
      <c r="M203" s="565">
        <v>1</v>
      </c>
      <c r="N203" s="565">
        <v>1</v>
      </c>
      <c r="O203" s="565">
        <v>1</v>
      </c>
      <c r="P203" s="565">
        <v>3</v>
      </c>
      <c r="Q203" s="565">
        <v>0</v>
      </c>
      <c r="R203" s="566" t="s">
        <v>232</v>
      </c>
      <c r="S203" s="567" t="s">
        <v>3</v>
      </c>
      <c r="T203" s="1983" t="s">
        <v>29</v>
      </c>
      <c r="U203" s="1877"/>
      <c r="V203" s="1992"/>
      <c r="W203" s="1909"/>
      <c r="X203" s="1971"/>
    </row>
    <row r="204" spans="1:25" s="15" customFormat="1" ht="18" customHeight="1">
      <c r="A204" s="1814"/>
      <c r="B204" s="1307"/>
      <c r="C204" s="1344"/>
      <c r="D204" s="1214"/>
      <c r="E204" s="543" t="s">
        <v>24</v>
      </c>
      <c r="F204" s="555">
        <v>168</v>
      </c>
      <c r="G204" s="555">
        <v>13</v>
      </c>
      <c r="H204" s="555">
        <v>27</v>
      </c>
      <c r="I204" s="555">
        <v>25</v>
      </c>
      <c r="J204" s="555">
        <v>23</v>
      </c>
      <c r="K204" s="555">
        <v>35</v>
      </c>
      <c r="L204" s="555">
        <v>14</v>
      </c>
      <c r="M204" s="555">
        <v>11</v>
      </c>
      <c r="N204" s="555">
        <v>8</v>
      </c>
      <c r="O204" s="555">
        <v>7</v>
      </c>
      <c r="P204" s="555">
        <v>2</v>
      </c>
      <c r="Q204" s="555">
        <v>3</v>
      </c>
      <c r="R204" s="544" t="s">
        <v>232</v>
      </c>
      <c r="S204" s="520" t="s">
        <v>4</v>
      </c>
      <c r="T204" s="1984"/>
      <c r="U204" s="1985"/>
      <c r="V204" s="1992"/>
      <c r="W204" s="1909"/>
      <c r="X204" s="1971"/>
    </row>
    <row r="205" spans="1:25" s="15" customFormat="1" ht="18" customHeight="1" thickBot="1">
      <c r="A205" s="1814"/>
      <c r="B205" s="1943"/>
      <c r="C205" s="1035"/>
      <c r="D205" s="1345"/>
      <c r="E205" s="545" t="s">
        <v>2</v>
      </c>
      <c r="F205" s="556">
        <v>196</v>
      </c>
      <c r="G205" s="556">
        <v>14</v>
      </c>
      <c r="H205" s="556">
        <v>29</v>
      </c>
      <c r="I205" s="556">
        <v>30</v>
      </c>
      <c r="J205" s="556">
        <v>29</v>
      </c>
      <c r="K205" s="556">
        <v>39</v>
      </c>
      <c r="L205" s="556">
        <v>18</v>
      </c>
      <c r="M205" s="556">
        <v>12</v>
      </c>
      <c r="N205" s="556">
        <v>9</v>
      </c>
      <c r="O205" s="556">
        <v>8</v>
      </c>
      <c r="P205" s="556">
        <v>5</v>
      </c>
      <c r="Q205" s="556">
        <v>3</v>
      </c>
      <c r="R205" s="547" t="s">
        <v>232</v>
      </c>
      <c r="S205" s="548" t="s">
        <v>18</v>
      </c>
      <c r="T205" s="1986"/>
      <c r="U205" s="1987"/>
      <c r="V205" s="1992"/>
      <c r="W205" s="1909"/>
      <c r="X205" s="1971"/>
    </row>
    <row r="206" spans="1:25" s="15" customFormat="1" ht="18" customHeight="1">
      <c r="A206" s="1814"/>
      <c r="B206" s="1942" t="s">
        <v>40</v>
      </c>
      <c r="C206" s="1968" t="s">
        <v>427</v>
      </c>
      <c r="D206" s="1968"/>
      <c r="E206" s="228" t="s">
        <v>23</v>
      </c>
      <c r="F206" s="357">
        <v>3262</v>
      </c>
      <c r="G206" s="357">
        <v>304</v>
      </c>
      <c r="H206" s="357">
        <v>1390</v>
      </c>
      <c r="I206" s="357">
        <v>824</v>
      </c>
      <c r="J206" s="357">
        <v>297</v>
      </c>
      <c r="K206" s="357">
        <v>208</v>
      </c>
      <c r="L206" s="357">
        <v>112</v>
      </c>
      <c r="M206" s="357">
        <v>66</v>
      </c>
      <c r="N206" s="357">
        <v>25</v>
      </c>
      <c r="O206" s="357">
        <v>19</v>
      </c>
      <c r="P206" s="357">
        <v>9</v>
      </c>
      <c r="Q206" s="357">
        <v>8</v>
      </c>
      <c r="R206" s="524" t="s">
        <v>232</v>
      </c>
      <c r="S206" s="65" t="s">
        <v>3</v>
      </c>
      <c r="T206" s="1951" t="s">
        <v>18</v>
      </c>
      <c r="U206" s="1951"/>
      <c r="V206" s="1991" t="s">
        <v>50</v>
      </c>
      <c r="W206" s="1909"/>
      <c r="X206" s="1971"/>
      <c r="Y206" s="1"/>
    </row>
    <row r="207" spans="1:25" s="15" customFormat="1" ht="18" customHeight="1">
      <c r="A207" s="1814"/>
      <c r="B207" s="1307"/>
      <c r="C207" s="1969"/>
      <c r="D207" s="1969"/>
      <c r="E207" s="536" t="s">
        <v>24</v>
      </c>
      <c r="F207" s="551">
        <v>21070</v>
      </c>
      <c r="G207" s="551">
        <v>3919</v>
      </c>
      <c r="H207" s="551">
        <v>4859</v>
      </c>
      <c r="I207" s="551">
        <v>3288</v>
      </c>
      <c r="J207" s="551">
        <v>2243</v>
      </c>
      <c r="K207" s="551">
        <v>1827</v>
      </c>
      <c r="L207" s="551">
        <v>1636</v>
      </c>
      <c r="M207" s="551">
        <v>1309</v>
      </c>
      <c r="N207" s="551">
        <v>1004</v>
      </c>
      <c r="O207" s="551">
        <v>610</v>
      </c>
      <c r="P207" s="551">
        <v>278</v>
      </c>
      <c r="Q207" s="551">
        <v>97</v>
      </c>
      <c r="R207" s="534" t="s">
        <v>232</v>
      </c>
      <c r="S207" s="517" t="s">
        <v>4</v>
      </c>
      <c r="T207" s="1951"/>
      <c r="U207" s="1951"/>
      <c r="V207" s="1991"/>
      <c r="W207" s="1909"/>
      <c r="X207" s="1971" t="s">
        <v>57</v>
      </c>
      <c r="Y207" s="1"/>
    </row>
    <row r="208" spans="1:25" s="15" customFormat="1" ht="18" customHeight="1">
      <c r="A208" s="1814"/>
      <c r="B208" s="1307"/>
      <c r="C208" s="1969"/>
      <c r="D208" s="1969"/>
      <c r="E208" s="536" t="s">
        <v>2</v>
      </c>
      <c r="F208" s="551">
        <v>24332</v>
      </c>
      <c r="G208" s="551">
        <v>4223</v>
      </c>
      <c r="H208" s="551">
        <v>6249</v>
      </c>
      <c r="I208" s="551">
        <v>4112</v>
      </c>
      <c r="J208" s="551">
        <v>2540</v>
      </c>
      <c r="K208" s="551">
        <v>2035</v>
      </c>
      <c r="L208" s="551">
        <v>1748</v>
      </c>
      <c r="M208" s="551">
        <v>1375</v>
      </c>
      <c r="N208" s="551">
        <v>1029</v>
      </c>
      <c r="O208" s="551">
        <v>629</v>
      </c>
      <c r="P208" s="551">
        <v>287</v>
      </c>
      <c r="Q208" s="551">
        <v>105</v>
      </c>
      <c r="R208" s="534" t="s">
        <v>232</v>
      </c>
      <c r="S208" s="517" t="s">
        <v>18</v>
      </c>
      <c r="T208" s="1951"/>
      <c r="U208" s="1951"/>
      <c r="V208" s="1991"/>
      <c r="W208" s="1909"/>
      <c r="X208" s="1971"/>
    </row>
    <row r="209" spans="1:24" s="15" customFormat="1" ht="18" customHeight="1">
      <c r="A209" s="1814"/>
      <c r="B209" s="1307"/>
      <c r="C209" s="1241" t="s">
        <v>22</v>
      </c>
      <c r="D209" s="1260" t="s">
        <v>385</v>
      </c>
      <c r="E209" s="536" t="s">
        <v>23</v>
      </c>
      <c r="F209" s="552">
        <v>4</v>
      </c>
      <c r="G209" s="552">
        <v>1</v>
      </c>
      <c r="H209" s="552">
        <v>2</v>
      </c>
      <c r="I209" s="552">
        <v>1</v>
      </c>
      <c r="J209" s="552">
        <v>0</v>
      </c>
      <c r="K209" s="552">
        <v>0</v>
      </c>
      <c r="L209" s="552">
        <v>0</v>
      </c>
      <c r="M209" s="552">
        <v>0</v>
      </c>
      <c r="N209" s="552">
        <v>0</v>
      </c>
      <c r="O209" s="552">
        <v>0</v>
      </c>
      <c r="P209" s="552">
        <v>0</v>
      </c>
      <c r="Q209" s="552">
        <v>0</v>
      </c>
      <c r="R209" s="534" t="s">
        <v>232</v>
      </c>
      <c r="S209" s="517" t="s">
        <v>3</v>
      </c>
      <c r="T209" s="1961" t="s">
        <v>142</v>
      </c>
      <c r="U209" s="1241" t="s">
        <v>118</v>
      </c>
      <c r="V209" s="1991"/>
      <c r="W209" s="1909"/>
      <c r="X209" s="1971"/>
    </row>
    <row r="210" spans="1:24" s="15" customFormat="1" ht="18" customHeight="1">
      <c r="A210" s="1814"/>
      <c r="B210" s="1307"/>
      <c r="C210" s="969"/>
      <c r="D210" s="976"/>
      <c r="E210" s="536" t="s">
        <v>24</v>
      </c>
      <c r="F210" s="552">
        <v>59</v>
      </c>
      <c r="G210" s="552">
        <v>9</v>
      </c>
      <c r="H210" s="552">
        <v>10</v>
      </c>
      <c r="I210" s="552">
        <v>12</v>
      </c>
      <c r="J210" s="552">
        <v>5</v>
      </c>
      <c r="K210" s="552">
        <v>6</v>
      </c>
      <c r="L210" s="552">
        <v>7</v>
      </c>
      <c r="M210" s="552">
        <v>1</v>
      </c>
      <c r="N210" s="552">
        <v>3</v>
      </c>
      <c r="O210" s="552">
        <v>4</v>
      </c>
      <c r="P210" s="552">
        <v>2</v>
      </c>
      <c r="Q210" s="552">
        <v>0</v>
      </c>
      <c r="R210" s="534" t="s">
        <v>232</v>
      </c>
      <c r="S210" s="517" t="s">
        <v>4</v>
      </c>
      <c r="T210" s="1962"/>
      <c r="U210" s="969"/>
      <c r="V210" s="1991"/>
      <c r="W210" s="1909"/>
      <c r="X210" s="1971"/>
    </row>
    <row r="211" spans="1:24" s="15" customFormat="1" ht="18" customHeight="1">
      <c r="A211" s="1814"/>
      <c r="B211" s="1307"/>
      <c r="C211" s="969"/>
      <c r="D211" s="963"/>
      <c r="E211" s="536" t="s">
        <v>2</v>
      </c>
      <c r="F211" s="552">
        <v>63</v>
      </c>
      <c r="G211" s="552">
        <v>10</v>
      </c>
      <c r="H211" s="552">
        <v>12</v>
      </c>
      <c r="I211" s="552">
        <v>13</v>
      </c>
      <c r="J211" s="552">
        <v>5</v>
      </c>
      <c r="K211" s="552">
        <v>6</v>
      </c>
      <c r="L211" s="552">
        <v>7</v>
      </c>
      <c r="M211" s="552">
        <v>1</v>
      </c>
      <c r="N211" s="552">
        <v>3</v>
      </c>
      <c r="O211" s="552">
        <v>4</v>
      </c>
      <c r="P211" s="552">
        <v>2</v>
      </c>
      <c r="Q211" s="552">
        <v>0</v>
      </c>
      <c r="R211" s="534" t="s">
        <v>232</v>
      </c>
      <c r="S211" s="517" t="s">
        <v>18</v>
      </c>
      <c r="T211" s="1967"/>
      <c r="U211" s="969"/>
      <c r="V211" s="1991"/>
      <c r="W211" s="1909"/>
      <c r="X211" s="1971"/>
    </row>
    <row r="212" spans="1:24" s="15" customFormat="1" ht="18" customHeight="1">
      <c r="A212" s="1814"/>
      <c r="B212" s="1307"/>
      <c r="C212" s="969"/>
      <c r="D212" s="1260" t="s">
        <v>386</v>
      </c>
      <c r="E212" s="536" t="s">
        <v>23</v>
      </c>
      <c r="F212" s="552">
        <v>18</v>
      </c>
      <c r="G212" s="552">
        <v>4</v>
      </c>
      <c r="H212" s="552">
        <v>6</v>
      </c>
      <c r="I212" s="552">
        <v>2</v>
      </c>
      <c r="J212" s="552">
        <v>1</v>
      </c>
      <c r="K212" s="552">
        <v>2</v>
      </c>
      <c r="L212" s="552">
        <v>0</v>
      </c>
      <c r="M212" s="552">
        <v>0</v>
      </c>
      <c r="N212" s="552">
        <v>0</v>
      </c>
      <c r="O212" s="552">
        <v>1</v>
      </c>
      <c r="P212" s="552">
        <v>1</v>
      </c>
      <c r="Q212" s="552">
        <v>1</v>
      </c>
      <c r="R212" s="534" t="s">
        <v>232</v>
      </c>
      <c r="S212" s="517" t="s">
        <v>3</v>
      </c>
      <c r="T212" s="1961" t="s">
        <v>143</v>
      </c>
      <c r="U212" s="969"/>
      <c r="V212" s="1991"/>
      <c r="W212" s="1909"/>
      <c r="X212" s="1971"/>
    </row>
    <row r="213" spans="1:24" s="15" customFormat="1" ht="18" customHeight="1">
      <c r="A213" s="1814"/>
      <c r="B213" s="1307"/>
      <c r="C213" s="969"/>
      <c r="D213" s="976"/>
      <c r="E213" s="536" t="s">
        <v>24</v>
      </c>
      <c r="F213" s="552">
        <v>331</v>
      </c>
      <c r="G213" s="552">
        <v>43</v>
      </c>
      <c r="H213" s="552">
        <v>46</v>
      </c>
      <c r="I213" s="552">
        <v>38</v>
      </c>
      <c r="J213" s="552">
        <v>36</v>
      </c>
      <c r="K213" s="552">
        <v>39</v>
      </c>
      <c r="L213" s="552">
        <v>30</v>
      </c>
      <c r="M213" s="552">
        <v>47</v>
      </c>
      <c r="N213" s="552">
        <v>20</v>
      </c>
      <c r="O213" s="552">
        <v>13</v>
      </c>
      <c r="P213" s="552">
        <v>15</v>
      </c>
      <c r="Q213" s="552">
        <v>4</v>
      </c>
      <c r="R213" s="534" t="s">
        <v>232</v>
      </c>
      <c r="S213" s="517" t="s">
        <v>4</v>
      </c>
      <c r="T213" s="1962"/>
      <c r="U213" s="969"/>
      <c r="V213" s="1991"/>
      <c r="W213" s="1909"/>
      <c r="X213" s="1971"/>
    </row>
    <row r="214" spans="1:24" s="15" customFormat="1" ht="18" customHeight="1">
      <c r="A214" s="1814"/>
      <c r="B214" s="1307"/>
      <c r="C214" s="969"/>
      <c r="D214" s="963"/>
      <c r="E214" s="536" t="s">
        <v>2</v>
      </c>
      <c r="F214" s="552">
        <v>349</v>
      </c>
      <c r="G214" s="552">
        <v>47</v>
      </c>
      <c r="H214" s="552">
        <v>52</v>
      </c>
      <c r="I214" s="552">
        <v>40</v>
      </c>
      <c r="J214" s="552">
        <v>37</v>
      </c>
      <c r="K214" s="552">
        <v>41</v>
      </c>
      <c r="L214" s="552">
        <v>30</v>
      </c>
      <c r="M214" s="552">
        <v>47</v>
      </c>
      <c r="N214" s="552">
        <v>20</v>
      </c>
      <c r="O214" s="552">
        <v>14</v>
      </c>
      <c r="P214" s="552">
        <v>16</v>
      </c>
      <c r="Q214" s="552">
        <v>5</v>
      </c>
      <c r="R214" s="534" t="s">
        <v>232</v>
      </c>
      <c r="S214" s="517" t="s">
        <v>18</v>
      </c>
      <c r="T214" s="1963"/>
      <c r="U214" s="969"/>
      <c r="V214" s="1991"/>
      <c r="W214" s="1909"/>
      <c r="X214" s="1971"/>
    </row>
    <row r="215" spans="1:24" s="15" customFormat="1" ht="18" customHeight="1">
      <c r="A215" s="1814"/>
      <c r="B215" s="1307"/>
      <c r="C215" s="969"/>
      <c r="D215" s="1241" t="s">
        <v>387</v>
      </c>
      <c r="E215" s="537" t="s">
        <v>23</v>
      </c>
      <c r="F215" s="553">
        <v>22</v>
      </c>
      <c r="G215" s="553">
        <v>5</v>
      </c>
      <c r="H215" s="553">
        <v>8</v>
      </c>
      <c r="I215" s="553">
        <v>3</v>
      </c>
      <c r="J215" s="553">
        <v>1</v>
      </c>
      <c r="K215" s="553">
        <v>2</v>
      </c>
      <c r="L215" s="553">
        <v>0</v>
      </c>
      <c r="M215" s="553">
        <v>0</v>
      </c>
      <c r="N215" s="553">
        <v>0</v>
      </c>
      <c r="O215" s="553">
        <v>1</v>
      </c>
      <c r="P215" s="553">
        <v>1</v>
      </c>
      <c r="Q215" s="553">
        <v>1</v>
      </c>
      <c r="R215" s="539" t="s">
        <v>232</v>
      </c>
      <c r="S215" s="518" t="s">
        <v>3</v>
      </c>
      <c r="T215" s="1955" t="s">
        <v>225</v>
      </c>
      <c r="U215" s="969"/>
      <c r="V215" s="1991"/>
      <c r="W215" s="1909"/>
      <c r="X215" s="1971"/>
    </row>
    <row r="216" spans="1:24" s="15" customFormat="1" ht="18" customHeight="1">
      <c r="A216" s="1814"/>
      <c r="B216" s="1307"/>
      <c r="C216" s="969"/>
      <c r="D216" s="969"/>
      <c r="E216" s="537" t="s">
        <v>24</v>
      </c>
      <c r="F216" s="553">
        <v>390</v>
      </c>
      <c r="G216" s="553">
        <v>52</v>
      </c>
      <c r="H216" s="553">
        <v>56</v>
      </c>
      <c r="I216" s="553">
        <v>50</v>
      </c>
      <c r="J216" s="553">
        <v>41</v>
      </c>
      <c r="K216" s="553">
        <v>45</v>
      </c>
      <c r="L216" s="553">
        <v>37</v>
      </c>
      <c r="M216" s="553">
        <v>48</v>
      </c>
      <c r="N216" s="553">
        <v>23</v>
      </c>
      <c r="O216" s="553">
        <v>17</v>
      </c>
      <c r="P216" s="553">
        <v>17</v>
      </c>
      <c r="Q216" s="553">
        <v>4</v>
      </c>
      <c r="R216" s="539" t="s">
        <v>232</v>
      </c>
      <c r="S216" s="518" t="s">
        <v>4</v>
      </c>
      <c r="T216" s="1508"/>
      <c r="U216" s="969"/>
      <c r="V216" s="1991"/>
      <c r="W216" s="1909"/>
      <c r="X216" s="1971"/>
    </row>
    <row r="217" spans="1:24" s="15" customFormat="1" ht="18" customHeight="1">
      <c r="A217" s="1814"/>
      <c r="B217" s="1307"/>
      <c r="C217" s="960"/>
      <c r="D217" s="960"/>
      <c r="E217" s="537" t="s">
        <v>2</v>
      </c>
      <c r="F217" s="553">
        <v>412</v>
      </c>
      <c r="G217" s="553">
        <v>57</v>
      </c>
      <c r="H217" s="553">
        <v>64</v>
      </c>
      <c r="I217" s="553">
        <v>53</v>
      </c>
      <c r="J217" s="553">
        <v>42</v>
      </c>
      <c r="K217" s="553">
        <v>47</v>
      </c>
      <c r="L217" s="553">
        <v>37</v>
      </c>
      <c r="M217" s="553">
        <v>48</v>
      </c>
      <c r="N217" s="553">
        <v>23</v>
      </c>
      <c r="O217" s="553">
        <v>18</v>
      </c>
      <c r="P217" s="553">
        <v>18</v>
      </c>
      <c r="Q217" s="553">
        <v>5</v>
      </c>
      <c r="R217" s="539" t="s">
        <v>232</v>
      </c>
      <c r="S217" s="518" t="s">
        <v>18</v>
      </c>
      <c r="T217" s="1956"/>
      <c r="U217" s="960"/>
      <c r="V217" s="1991"/>
      <c r="W217" s="1909"/>
      <c r="X217" s="1971"/>
    </row>
    <row r="218" spans="1:24" s="15" customFormat="1" ht="18" customHeight="1">
      <c r="A218" s="1814"/>
      <c r="B218" s="1307"/>
      <c r="C218" s="1234" t="s">
        <v>388</v>
      </c>
      <c r="D218" s="1235"/>
      <c r="E218" s="536" t="s">
        <v>23</v>
      </c>
      <c r="F218" s="552">
        <v>69</v>
      </c>
      <c r="G218" s="552">
        <v>6</v>
      </c>
      <c r="H218" s="552">
        <v>20</v>
      </c>
      <c r="I218" s="552">
        <v>10</v>
      </c>
      <c r="J218" s="552">
        <v>4</v>
      </c>
      <c r="K218" s="552">
        <v>9</v>
      </c>
      <c r="L218" s="552">
        <v>6</v>
      </c>
      <c r="M218" s="552">
        <v>8</v>
      </c>
      <c r="N218" s="552">
        <v>2</v>
      </c>
      <c r="O218" s="552">
        <v>1</v>
      </c>
      <c r="P218" s="552">
        <v>1</v>
      </c>
      <c r="Q218" s="552">
        <v>2</v>
      </c>
      <c r="R218" s="534" t="s">
        <v>232</v>
      </c>
      <c r="S218" s="517" t="s">
        <v>3</v>
      </c>
      <c r="T218" s="1957" t="s">
        <v>123</v>
      </c>
      <c r="U218" s="1649"/>
      <c r="V218" s="1991"/>
      <c r="W218" s="1909"/>
      <c r="X218" s="1971"/>
    </row>
    <row r="219" spans="1:24" s="15" customFormat="1" ht="18" customHeight="1">
      <c r="A219" s="1814"/>
      <c r="B219" s="1307"/>
      <c r="C219" s="1234"/>
      <c r="D219" s="1235"/>
      <c r="E219" s="536" t="s">
        <v>24</v>
      </c>
      <c r="F219" s="552">
        <v>817</v>
      </c>
      <c r="G219" s="552">
        <v>75</v>
      </c>
      <c r="H219" s="552">
        <v>93</v>
      </c>
      <c r="I219" s="552">
        <v>83</v>
      </c>
      <c r="J219" s="552">
        <v>59</v>
      </c>
      <c r="K219" s="552">
        <v>97</v>
      </c>
      <c r="L219" s="552">
        <v>82</v>
      </c>
      <c r="M219" s="552">
        <v>116</v>
      </c>
      <c r="N219" s="552">
        <v>99</v>
      </c>
      <c r="O219" s="552">
        <v>69</v>
      </c>
      <c r="P219" s="552">
        <v>34</v>
      </c>
      <c r="Q219" s="552">
        <v>10</v>
      </c>
      <c r="R219" s="534" t="s">
        <v>232</v>
      </c>
      <c r="S219" s="517" t="s">
        <v>4</v>
      </c>
      <c r="T219" s="1539"/>
      <c r="U219" s="1235"/>
      <c r="V219" s="1991"/>
      <c r="W219" s="1909"/>
      <c r="X219" s="1971"/>
    </row>
    <row r="220" spans="1:24" s="15" customFormat="1" ht="18" customHeight="1">
      <c r="A220" s="1814"/>
      <c r="B220" s="1307"/>
      <c r="C220" s="985"/>
      <c r="D220" s="986"/>
      <c r="E220" s="536" t="s">
        <v>2</v>
      </c>
      <c r="F220" s="552">
        <v>886</v>
      </c>
      <c r="G220" s="552">
        <v>81</v>
      </c>
      <c r="H220" s="552">
        <v>113</v>
      </c>
      <c r="I220" s="552">
        <v>93</v>
      </c>
      <c r="J220" s="552">
        <v>63</v>
      </c>
      <c r="K220" s="552">
        <v>106</v>
      </c>
      <c r="L220" s="552">
        <v>88</v>
      </c>
      <c r="M220" s="552">
        <v>124</v>
      </c>
      <c r="N220" s="552">
        <v>101</v>
      </c>
      <c r="O220" s="552">
        <v>70</v>
      </c>
      <c r="P220" s="552">
        <v>35</v>
      </c>
      <c r="Q220" s="552">
        <v>12</v>
      </c>
      <c r="R220" s="534" t="s">
        <v>232</v>
      </c>
      <c r="S220" s="517" t="s">
        <v>18</v>
      </c>
      <c r="T220" s="1958"/>
      <c r="U220" s="986"/>
      <c r="V220" s="1991"/>
      <c r="W220" s="1909"/>
      <c r="X220" s="1971"/>
    </row>
    <row r="221" spans="1:24" s="15" customFormat="1" ht="18" customHeight="1">
      <c r="A221" s="1814"/>
      <c r="B221" s="1307"/>
      <c r="C221" s="1231" t="s">
        <v>389</v>
      </c>
      <c r="D221" s="1398"/>
      <c r="E221" s="540" t="s">
        <v>23</v>
      </c>
      <c r="F221" s="554">
        <v>3164</v>
      </c>
      <c r="G221" s="554">
        <v>292</v>
      </c>
      <c r="H221" s="554">
        <v>1358</v>
      </c>
      <c r="I221" s="554">
        <v>810</v>
      </c>
      <c r="J221" s="554">
        <v>292</v>
      </c>
      <c r="K221" s="554">
        <v>196</v>
      </c>
      <c r="L221" s="554">
        <v>106</v>
      </c>
      <c r="M221" s="554">
        <v>58</v>
      </c>
      <c r="N221" s="554">
        <v>23</v>
      </c>
      <c r="O221" s="554">
        <v>17</v>
      </c>
      <c r="P221" s="554">
        <v>7</v>
      </c>
      <c r="Q221" s="554">
        <v>5</v>
      </c>
      <c r="R221" s="542" t="s">
        <v>232</v>
      </c>
      <c r="S221" s="519" t="s">
        <v>3</v>
      </c>
      <c r="T221" s="1964" t="s">
        <v>379</v>
      </c>
      <c r="U221" s="1644"/>
      <c r="V221" s="1991"/>
      <c r="W221" s="1909"/>
      <c r="X221" s="1971"/>
    </row>
    <row r="222" spans="1:24" s="15" customFormat="1" ht="18" customHeight="1">
      <c r="A222" s="1814"/>
      <c r="B222" s="1307"/>
      <c r="C222" s="1232"/>
      <c r="D222" s="1233"/>
      <c r="E222" s="540" t="s">
        <v>24</v>
      </c>
      <c r="F222" s="554">
        <v>19842</v>
      </c>
      <c r="G222" s="554">
        <v>3786</v>
      </c>
      <c r="H222" s="554">
        <v>4707</v>
      </c>
      <c r="I222" s="554">
        <v>3152</v>
      </c>
      <c r="J222" s="554">
        <v>2142</v>
      </c>
      <c r="K222" s="554">
        <v>1683</v>
      </c>
      <c r="L222" s="554">
        <v>1516</v>
      </c>
      <c r="M222" s="554">
        <v>1144</v>
      </c>
      <c r="N222" s="554">
        <v>879</v>
      </c>
      <c r="O222" s="554">
        <v>524</v>
      </c>
      <c r="P222" s="554">
        <v>226</v>
      </c>
      <c r="Q222" s="554">
        <v>83</v>
      </c>
      <c r="R222" s="542" t="s">
        <v>232</v>
      </c>
      <c r="S222" s="519" t="s">
        <v>4</v>
      </c>
      <c r="T222" s="1965"/>
      <c r="U222" s="1644"/>
      <c r="V222" s="1991"/>
      <c r="W222" s="1909"/>
      <c r="X222" s="1971"/>
    </row>
    <row r="223" spans="1:24" s="15" customFormat="1" ht="18" customHeight="1" thickBot="1">
      <c r="A223" s="1814"/>
      <c r="B223" s="1307"/>
      <c r="C223" s="1232"/>
      <c r="D223" s="1233"/>
      <c r="E223" s="414" t="s">
        <v>2</v>
      </c>
      <c r="F223" s="561">
        <v>23006</v>
      </c>
      <c r="G223" s="561">
        <v>4078</v>
      </c>
      <c r="H223" s="561">
        <v>6065</v>
      </c>
      <c r="I223" s="561">
        <v>3962</v>
      </c>
      <c r="J223" s="561">
        <v>2434</v>
      </c>
      <c r="K223" s="561">
        <v>1879</v>
      </c>
      <c r="L223" s="561">
        <v>1622</v>
      </c>
      <c r="M223" s="561">
        <v>1202</v>
      </c>
      <c r="N223" s="561">
        <v>902</v>
      </c>
      <c r="O223" s="561">
        <v>541</v>
      </c>
      <c r="P223" s="561">
        <v>233</v>
      </c>
      <c r="Q223" s="561">
        <v>88</v>
      </c>
      <c r="R223" s="562" t="s">
        <v>232</v>
      </c>
      <c r="S223" s="563" t="s">
        <v>18</v>
      </c>
      <c r="T223" s="1966"/>
      <c r="U223" s="1341"/>
      <c r="V223" s="1991"/>
      <c r="W223" s="1909"/>
      <c r="X223" s="1971"/>
    </row>
    <row r="224" spans="1:24" s="15" customFormat="1" ht="18" customHeight="1">
      <c r="A224" s="1814"/>
      <c r="B224" s="1307"/>
      <c r="C224" s="1031" t="s">
        <v>398</v>
      </c>
      <c r="D224" s="1343"/>
      <c r="E224" s="564" t="s">
        <v>23</v>
      </c>
      <c r="F224" s="565">
        <v>7</v>
      </c>
      <c r="G224" s="565">
        <v>1</v>
      </c>
      <c r="H224" s="565">
        <v>4</v>
      </c>
      <c r="I224" s="565">
        <v>1</v>
      </c>
      <c r="J224" s="565">
        <v>0</v>
      </c>
      <c r="K224" s="565">
        <v>1</v>
      </c>
      <c r="L224" s="565">
        <v>0</v>
      </c>
      <c r="M224" s="565">
        <v>0</v>
      </c>
      <c r="N224" s="565">
        <v>0</v>
      </c>
      <c r="O224" s="565">
        <v>0</v>
      </c>
      <c r="P224" s="565">
        <v>0</v>
      </c>
      <c r="Q224" s="565">
        <v>0</v>
      </c>
      <c r="R224" s="566" t="s">
        <v>232</v>
      </c>
      <c r="S224" s="567" t="s">
        <v>3</v>
      </c>
      <c r="T224" s="1983" t="s">
        <v>29</v>
      </c>
      <c r="U224" s="1877"/>
      <c r="V224" s="1992"/>
      <c r="W224" s="1909"/>
      <c r="X224" s="1971"/>
    </row>
    <row r="225" spans="1:25" s="15" customFormat="1" ht="18" customHeight="1">
      <c r="A225" s="1814"/>
      <c r="B225" s="1307"/>
      <c r="C225" s="1344"/>
      <c r="D225" s="1214"/>
      <c r="E225" s="543" t="s">
        <v>24</v>
      </c>
      <c r="F225" s="555">
        <v>21</v>
      </c>
      <c r="G225" s="555">
        <v>6</v>
      </c>
      <c r="H225" s="555">
        <v>3</v>
      </c>
      <c r="I225" s="555">
        <v>3</v>
      </c>
      <c r="J225" s="555">
        <v>1</v>
      </c>
      <c r="K225" s="555">
        <v>2</v>
      </c>
      <c r="L225" s="555">
        <v>1</v>
      </c>
      <c r="M225" s="555">
        <v>1</v>
      </c>
      <c r="N225" s="555">
        <v>3</v>
      </c>
      <c r="O225" s="555">
        <v>0</v>
      </c>
      <c r="P225" s="555">
        <v>1</v>
      </c>
      <c r="Q225" s="555">
        <v>0</v>
      </c>
      <c r="R225" s="544" t="s">
        <v>232</v>
      </c>
      <c r="S225" s="520" t="s">
        <v>4</v>
      </c>
      <c r="T225" s="1984"/>
      <c r="U225" s="1985"/>
      <c r="V225" s="1992"/>
      <c r="W225" s="1909"/>
      <c r="X225" s="1971"/>
    </row>
    <row r="226" spans="1:25" s="15" customFormat="1" ht="18" customHeight="1" thickBot="1">
      <c r="A226" s="1814"/>
      <c r="B226" s="1943"/>
      <c r="C226" s="1035"/>
      <c r="D226" s="1345"/>
      <c r="E226" s="545" t="s">
        <v>2</v>
      </c>
      <c r="F226" s="556">
        <v>28</v>
      </c>
      <c r="G226" s="556">
        <v>7</v>
      </c>
      <c r="H226" s="556">
        <v>7</v>
      </c>
      <c r="I226" s="556">
        <v>4</v>
      </c>
      <c r="J226" s="556">
        <v>1</v>
      </c>
      <c r="K226" s="556">
        <v>3</v>
      </c>
      <c r="L226" s="556">
        <v>1</v>
      </c>
      <c r="M226" s="556">
        <v>1</v>
      </c>
      <c r="N226" s="556">
        <v>3</v>
      </c>
      <c r="O226" s="556">
        <v>0</v>
      </c>
      <c r="P226" s="556">
        <v>1</v>
      </c>
      <c r="Q226" s="556">
        <v>0</v>
      </c>
      <c r="R226" s="547" t="s">
        <v>232</v>
      </c>
      <c r="S226" s="548" t="s">
        <v>18</v>
      </c>
      <c r="T226" s="1986"/>
      <c r="U226" s="1987"/>
      <c r="V226" s="1992"/>
      <c r="W226" s="1909"/>
      <c r="X226" s="1971"/>
    </row>
    <row r="227" spans="1:25" s="15" customFormat="1" ht="18" customHeight="1">
      <c r="A227" s="1814"/>
      <c r="B227" s="1942" t="s">
        <v>65</v>
      </c>
      <c r="C227" s="1968" t="s">
        <v>428</v>
      </c>
      <c r="D227" s="1968"/>
      <c r="E227" s="228" t="s">
        <v>23</v>
      </c>
      <c r="F227" s="357">
        <v>159951</v>
      </c>
      <c r="G227" s="357">
        <v>35716</v>
      </c>
      <c r="H227" s="357">
        <v>23638</v>
      </c>
      <c r="I227" s="357">
        <v>18161</v>
      </c>
      <c r="J227" s="357">
        <v>16663</v>
      </c>
      <c r="K227" s="357">
        <v>14168</v>
      </c>
      <c r="L227" s="357">
        <v>11904</v>
      </c>
      <c r="M227" s="357">
        <v>9473</v>
      </c>
      <c r="N227" s="357">
        <v>7324</v>
      </c>
      <c r="O227" s="357">
        <v>5247</v>
      </c>
      <c r="P227" s="357">
        <v>4763</v>
      </c>
      <c r="Q227" s="357">
        <v>12894</v>
      </c>
      <c r="R227" s="524" t="s">
        <v>232</v>
      </c>
      <c r="S227" s="65" t="s">
        <v>3</v>
      </c>
      <c r="T227" s="1951" t="s">
        <v>18</v>
      </c>
      <c r="U227" s="1951"/>
      <c r="V227" s="1991" t="s">
        <v>51</v>
      </c>
      <c r="W227" s="1909"/>
      <c r="X227" s="1971"/>
      <c r="Y227" s="1"/>
    </row>
    <row r="228" spans="1:25" s="15" customFormat="1" ht="18" customHeight="1">
      <c r="A228" s="1814"/>
      <c r="B228" s="1307"/>
      <c r="C228" s="1969"/>
      <c r="D228" s="1969"/>
      <c r="E228" s="536" t="s">
        <v>24</v>
      </c>
      <c r="F228" s="551">
        <v>56132</v>
      </c>
      <c r="G228" s="551">
        <v>28245</v>
      </c>
      <c r="H228" s="551">
        <v>9707</v>
      </c>
      <c r="I228" s="551">
        <v>2045</v>
      </c>
      <c r="J228" s="551">
        <v>849</v>
      </c>
      <c r="K228" s="551">
        <v>614</v>
      </c>
      <c r="L228" s="551">
        <v>606</v>
      </c>
      <c r="M228" s="551">
        <v>884</v>
      </c>
      <c r="N228" s="551">
        <v>1312</v>
      </c>
      <c r="O228" s="551">
        <v>1839</v>
      </c>
      <c r="P228" s="551">
        <v>2298</v>
      </c>
      <c r="Q228" s="551">
        <v>7733</v>
      </c>
      <c r="R228" s="534" t="s">
        <v>232</v>
      </c>
      <c r="S228" s="517" t="s">
        <v>4</v>
      </c>
      <c r="T228" s="1951"/>
      <c r="U228" s="1951"/>
      <c r="V228" s="1991"/>
      <c r="W228" s="1909"/>
      <c r="X228" s="1971"/>
      <c r="Y228" s="1"/>
    </row>
    <row r="229" spans="1:25" s="15" customFormat="1" ht="18" customHeight="1">
      <c r="A229" s="1814"/>
      <c r="B229" s="1307"/>
      <c r="C229" s="1969"/>
      <c r="D229" s="1969"/>
      <c r="E229" s="536" t="s">
        <v>2</v>
      </c>
      <c r="F229" s="551">
        <v>216083</v>
      </c>
      <c r="G229" s="551">
        <v>63961</v>
      </c>
      <c r="H229" s="551">
        <v>33345</v>
      </c>
      <c r="I229" s="551">
        <v>20206</v>
      </c>
      <c r="J229" s="551">
        <v>17512</v>
      </c>
      <c r="K229" s="551">
        <v>14782</v>
      </c>
      <c r="L229" s="551">
        <v>12510</v>
      </c>
      <c r="M229" s="551">
        <v>10357</v>
      </c>
      <c r="N229" s="551">
        <v>8636</v>
      </c>
      <c r="O229" s="551">
        <v>7086</v>
      </c>
      <c r="P229" s="551">
        <v>7061</v>
      </c>
      <c r="Q229" s="551">
        <v>20627</v>
      </c>
      <c r="R229" s="534" t="s">
        <v>232</v>
      </c>
      <c r="S229" s="517" t="s">
        <v>18</v>
      </c>
      <c r="T229" s="1951"/>
      <c r="U229" s="1951"/>
      <c r="V229" s="1991"/>
      <c r="W229" s="1909"/>
      <c r="X229" s="1971"/>
    </row>
    <row r="230" spans="1:25" s="15" customFormat="1" ht="18" customHeight="1">
      <c r="A230" s="1814"/>
      <c r="B230" s="1307"/>
      <c r="C230" s="1241" t="s">
        <v>22</v>
      </c>
      <c r="D230" s="1260" t="s">
        <v>385</v>
      </c>
      <c r="E230" s="536" t="s">
        <v>23</v>
      </c>
      <c r="F230" s="552">
        <v>1161</v>
      </c>
      <c r="G230" s="552">
        <v>124</v>
      </c>
      <c r="H230" s="552">
        <v>76</v>
      </c>
      <c r="I230" s="552">
        <v>52</v>
      </c>
      <c r="J230" s="552">
        <v>57</v>
      </c>
      <c r="K230" s="552">
        <v>50</v>
      </c>
      <c r="L230" s="552">
        <v>28</v>
      </c>
      <c r="M230" s="552">
        <v>41</v>
      </c>
      <c r="N230" s="552">
        <v>41</v>
      </c>
      <c r="O230" s="552">
        <v>39</v>
      </c>
      <c r="P230" s="552">
        <v>64</v>
      </c>
      <c r="Q230" s="552">
        <v>589</v>
      </c>
      <c r="R230" s="534" t="s">
        <v>232</v>
      </c>
      <c r="S230" s="517" t="s">
        <v>3</v>
      </c>
      <c r="T230" s="1961" t="s">
        <v>142</v>
      </c>
      <c r="U230" s="1241" t="s">
        <v>118</v>
      </c>
      <c r="V230" s="1991"/>
      <c r="W230" s="1909"/>
      <c r="X230" s="1971"/>
    </row>
    <row r="231" spans="1:25" s="15" customFormat="1" ht="18" customHeight="1">
      <c r="A231" s="1814"/>
      <c r="B231" s="1307"/>
      <c r="C231" s="969"/>
      <c r="D231" s="976"/>
      <c r="E231" s="536" t="s">
        <v>24</v>
      </c>
      <c r="F231" s="552">
        <v>1027</v>
      </c>
      <c r="G231" s="552">
        <v>132</v>
      </c>
      <c r="H231" s="552">
        <v>99</v>
      </c>
      <c r="I231" s="552">
        <v>69</v>
      </c>
      <c r="J231" s="552">
        <v>63</v>
      </c>
      <c r="K231" s="552">
        <v>52</v>
      </c>
      <c r="L231" s="552">
        <v>49</v>
      </c>
      <c r="M231" s="552">
        <v>49</v>
      </c>
      <c r="N231" s="552">
        <v>46</v>
      </c>
      <c r="O231" s="552">
        <v>41</v>
      </c>
      <c r="P231" s="552">
        <v>52</v>
      </c>
      <c r="Q231" s="552">
        <v>375</v>
      </c>
      <c r="R231" s="534" t="s">
        <v>232</v>
      </c>
      <c r="S231" s="517" t="s">
        <v>4</v>
      </c>
      <c r="T231" s="1962"/>
      <c r="U231" s="969"/>
      <c r="V231" s="1991"/>
      <c r="W231" s="1909"/>
      <c r="X231" s="1971"/>
    </row>
    <row r="232" spans="1:25" s="15" customFormat="1" ht="18" customHeight="1">
      <c r="A232" s="1814"/>
      <c r="B232" s="1307"/>
      <c r="C232" s="969"/>
      <c r="D232" s="963"/>
      <c r="E232" s="536" t="s">
        <v>2</v>
      </c>
      <c r="F232" s="552">
        <v>2188</v>
      </c>
      <c r="G232" s="552">
        <v>256</v>
      </c>
      <c r="H232" s="552">
        <v>175</v>
      </c>
      <c r="I232" s="552">
        <v>121</v>
      </c>
      <c r="J232" s="552">
        <v>120</v>
      </c>
      <c r="K232" s="552">
        <v>102</v>
      </c>
      <c r="L232" s="552">
        <v>77</v>
      </c>
      <c r="M232" s="552">
        <v>90</v>
      </c>
      <c r="N232" s="552">
        <v>87</v>
      </c>
      <c r="O232" s="552">
        <v>80</v>
      </c>
      <c r="P232" s="552">
        <v>116</v>
      </c>
      <c r="Q232" s="552">
        <v>964</v>
      </c>
      <c r="R232" s="534" t="s">
        <v>232</v>
      </c>
      <c r="S232" s="517" t="s">
        <v>18</v>
      </c>
      <c r="T232" s="1967"/>
      <c r="U232" s="969"/>
      <c r="V232" s="1991"/>
      <c r="W232" s="1909"/>
      <c r="X232" s="1971"/>
    </row>
    <row r="233" spans="1:25" s="15" customFormat="1" ht="18" customHeight="1">
      <c r="A233" s="1814"/>
      <c r="B233" s="1307"/>
      <c r="C233" s="969"/>
      <c r="D233" s="1260" t="s">
        <v>386</v>
      </c>
      <c r="E233" s="536" t="s">
        <v>23</v>
      </c>
      <c r="F233" s="552">
        <v>4319</v>
      </c>
      <c r="G233" s="552">
        <v>240</v>
      </c>
      <c r="H233" s="552">
        <v>158</v>
      </c>
      <c r="I233" s="552">
        <v>144</v>
      </c>
      <c r="J233" s="552">
        <v>114</v>
      </c>
      <c r="K233" s="552">
        <v>114</v>
      </c>
      <c r="L233" s="552">
        <v>157</v>
      </c>
      <c r="M233" s="552">
        <v>166</v>
      </c>
      <c r="N233" s="552">
        <v>232</v>
      </c>
      <c r="O233" s="552">
        <v>270</v>
      </c>
      <c r="P233" s="552">
        <v>403</v>
      </c>
      <c r="Q233" s="552">
        <v>2321</v>
      </c>
      <c r="R233" s="534" t="s">
        <v>232</v>
      </c>
      <c r="S233" s="517" t="s">
        <v>3</v>
      </c>
      <c r="T233" s="1961" t="s">
        <v>143</v>
      </c>
      <c r="U233" s="969"/>
      <c r="V233" s="1991"/>
      <c r="W233" s="1909"/>
      <c r="X233" s="1971"/>
    </row>
    <row r="234" spans="1:25" s="15" customFormat="1" ht="18" customHeight="1">
      <c r="A234" s="1814"/>
      <c r="B234" s="1307"/>
      <c r="C234" s="969"/>
      <c r="D234" s="976"/>
      <c r="E234" s="536" t="s">
        <v>24</v>
      </c>
      <c r="F234" s="552">
        <v>2927</v>
      </c>
      <c r="G234" s="552">
        <v>319</v>
      </c>
      <c r="H234" s="552">
        <v>185</v>
      </c>
      <c r="I234" s="552">
        <v>118</v>
      </c>
      <c r="J234" s="552">
        <v>120</v>
      </c>
      <c r="K234" s="552">
        <v>95</v>
      </c>
      <c r="L234" s="552">
        <v>125</v>
      </c>
      <c r="M234" s="552">
        <v>132</v>
      </c>
      <c r="N234" s="552">
        <v>127</v>
      </c>
      <c r="O234" s="552">
        <v>165</v>
      </c>
      <c r="P234" s="552">
        <v>214</v>
      </c>
      <c r="Q234" s="552">
        <v>1327</v>
      </c>
      <c r="R234" s="534" t="s">
        <v>232</v>
      </c>
      <c r="S234" s="517" t="s">
        <v>4</v>
      </c>
      <c r="T234" s="1962"/>
      <c r="U234" s="969"/>
      <c r="V234" s="1991"/>
      <c r="W234" s="1909"/>
      <c r="X234" s="1971"/>
    </row>
    <row r="235" spans="1:25" s="15" customFormat="1" ht="18" customHeight="1">
      <c r="A235" s="1814"/>
      <c r="B235" s="1307"/>
      <c r="C235" s="969"/>
      <c r="D235" s="963"/>
      <c r="E235" s="536" t="s">
        <v>2</v>
      </c>
      <c r="F235" s="552">
        <v>7246</v>
      </c>
      <c r="G235" s="552">
        <v>559</v>
      </c>
      <c r="H235" s="552">
        <v>343</v>
      </c>
      <c r="I235" s="552">
        <v>262</v>
      </c>
      <c r="J235" s="552">
        <v>234</v>
      </c>
      <c r="K235" s="552">
        <v>209</v>
      </c>
      <c r="L235" s="552">
        <v>282</v>
      </c>
      <c r="M235" s="552">
        <v>298</v>
      </c>
      <c r="N235" s="552">
        <v>359</v>
      </c>
      <c r="O235" s="552">
        <v>435</v>
      </c>
      <c r="P235" s="552">
        <v>617</v>
      </c>
      <c r="Q235" s="552">
        <v>3648</v>
      </c>
      <c r="R235" s="534" t="s">
        <v>232</v>
      </c>
      <c r="S235" s="517" t="s">
        <v>18</v>
      </c>
      <c r="T235" s="1963"/>
      <c r="U235" s="969"/>
      <c r="V235" s="1991"/>
      <c r="W235" s="1909"/>
      <c r="X235" s="1971"/>
    </row>
    <row r="236" spans="1:25" s="15" customFormat="1" ht="18" customHeight="1">
      <c r="A236" s="1814"/>
      <c r="B236" s="1307"/>
      <c r="C236" s="969"/>
      <c r="D236" s="1241" t="s">
        <v>387</v>
      </c>
      <c r="E236" s="537" t="s">
        <v>23</v>
      </c>
      <c r="F236" s="553">
        <v>5480</v>
      </c>
      <c r="G236" s="553">
        <v>364</v>
      </c>
      <c r="H236" s="553">
        <v>234</v>
      </c>
      <c r="I236" s="553">
        <v>196</v>
      </c>
      <c r="J236" s="553">
        <v>171</v>
      </c>
      <c r="K236" s="553">
        <v>164</v>
      </c>
      <c r="L236" s="553">
        <v>185</v>
      </c>
      <c r="M236" s="553">
        <v>207</v>
      </c>
      <c r="N236" s="553">
        <v>273</v>
      </c>
      <c r="O236" s="553">
        <v>309</v>
      </c>
      <c r="P236" s="553">
        <v>467</v>
      </c>
      <c r="Q236" s="553">
        <v>2910</v>
      </c>
      <c r="R236" s="539" t="s">
        <v>232</v>
      </c>
      <c r="S236" s="518" t="s">
        <v>3</v>
      </c>
      <c r="T236" s="1955" t="s">
        <v>225</v>
      </c>
      <c r="U236" s="969"/>
      <c r="V236" s="1991"/>
      <c r="W236" s="1909"/>
      <c r="X236" s="1971"/>
    </row>
    <row r="237" spans="1:25" s="15" customFormat="1" ht="18" customHeight="1">
      <c r="A237" s="1814"/>
      <c r="B237" s="1307"/>
      <c r="C237" s="969"/>
      <c r="D237" s="969"/>
      <c r="E237" s="537" t="s">
        <v>24</v>
      </c>
      <c r="F237" s="553">
        <v>3954</v>
      </c>
      <c r="G237" s="553">
        <v>451</v>
      </c>
      <c r="H237" s="553">
        <v>284</v>
      </c>
      <c r="I237" s="553">
        <v>187</v>
      </c>
      <c r="J237" s="553">
        <v>183</v>
      </c>
      <c r="K237" s="553">
        <v>147</v>
      </c>
      <c r="L237" s="553">
        <v>174</v>
      </c>
      <c r="M237" s="553">
        <v>181</v>
      </c>
      <c r="N237" s="553">
        <v>173</v>
      </c>
      <c r="O237" s="553">
        <v>206</v>
      </c>
      <c r="P237" s="553">
        <v>266</v>
      </c>
      <c r="Q237" s="553">
        <v>1702</v>
      </c>
      <c r="R237" s="539" t="s">
        <v>232</v>
      </c>
      <c r="S237" s="518" t="s">
        <v>4</v>
      </c>
      <c r="T237" s="1508"/>
      <c r="U237" s="969"/>
      <c r="V237" s="1991"/>
      <c r="W237" s="1909"/>
      <c r="X237" s="1971"/>
    </row>
    <row r="238" spans="1:25" s="15" customFormat="1" ht="18" customHeight="1">
      <c r="A238" s="1814"/>
      <c r="B238" s="1307"/>
      <c r="C238" s="960"/>
      <c r="D238" s="960"/>
      <c r="E238" s="537" t="s">
        <v>2</v>
      </c>
      <c r="F238" s="553">
        <v>9434</v>
      </c>
      <c r="G238" s="553">
        <v>815</v>
      </c>
      <c r="H238" s="553">
        <v>518</v>
      </c>
      <c r="I238" s="553">
        <v>383</v>
      </c>
      <c r="J238" s="553">
        <v>354</v>
      </c>
      <c r="K238" s="553">
        <v>311</v>
      </c>
      <c r="L238" s="553">
        <v>359</v>
      </c>
      <c r="M238" s="553">
        <v>388</v>
      </c>
      <c r="N238" s="553">
        <v>446</v>
      </c>
      <c r="O238" s="553">
        <v>515</v>
      </c>
      <c r="P238" s="553">
        <v>733</v>
      </c>
      <c r="Q238" s="553">
        <v>4612</v>
      </c>
      <c r="R238" s="539" t="s">
        <v>232</v>
      </c>
      <c r="S238" s="518" t="s">
        <v>18</v>
      </c>
      <c r="T238" s="1956"/>
      <c r="U238" s="960"/>
      <c r="V238" s="1991"/>
      <c r="W238" s="1909"/>
      <c r="X238" s="1971"/>
    </row>
    <row r="239" spans="1:25" s="15" customFormat="1" ht="18" customHeight="1">
      <c r="A239" s="1814"/>
      <c r="B239" s="1307"/>
      <c r="C239" s="1234" t="s">
        <v>388</v>
      </c>
      <c r="D239" s="1235"/>
      <c r="E239" s="536" t="s">
        <v>23</v>
      </c>
      <c r="F239" s="552">
        <v>7530</v>
      </c>
      <c r="G239" s="552">
        <v>479</v>
      </c>
      <c r="H239" s="552">
        <v>276</v>
      </c>
      <c r="I239" s="552">
        <v>251</v>
      </c>
      <c r="J239" s="552">
        <v>275</v>
      </c>
      <c r="K239" s="552">
        <v>305</v>
      </c>
      <c r="L239" s="552">
        <v>353</v>
      </c>
      <c r="M239" s="552">
        <v>543</v>
      </c>
      <c r="N239" s="552">
        <v>637</v>
      </c>
      <c r="O239" s="552">
        <v>646</v>
      </c>
      <c r="P239" s="552">
        <v>804</v>
      </c>
      <c r="Q239" s="552">
        <v>2961</v>
      </c>
      <c r="R239" s="534" t="s">
        <v>232</v>
      </c>
      <c r="S239" s="517" t="s">
        <v>3</v>
      </c>
      <c r="T239" s="1957" t="s">
        <v>123</v>
      </c>
      <c r="U239" s="1649"/>
      <c r="V239" s="1991"/>
      <c r="W239" s="1909"/>
      <c r="X239" s="1971"/>
    </row>
    <row r="240" spans="1:25" s="15" customFormat="1" ht="18" customHeight="1">
      <c r="A240" s="1814"/>
      <c r="B240" s="1307"/>
      <c r="C240" s="1234"/>
      <c r="D240" s="1235"/>
      <c r="E240" s="536" t="s">
        <v>24</v>
      </c>
      <c r="F240" s="552">
        <v>3626</v>
      </c>
      <c r="G240" s="552">
        <v>477</v>
      </c>
      <c r="H240" s="552">
        <v>223</v>
      </c>
      <c r="I240" s="552">
        <v>68</v>
      </c>
      <c r="J240" s="552">
        <v>69</v>
      </c>
      <c r="K240" s="552">
        <v>61</v>
      </c>
      <c r="L240" s="552">
        <v>64</v>
      </c>
      <c r="M240" s="552">
        <v>107</v>
      </c>
      <c r="N240" s="552">
        <v>168</v>
      </c>
      <c r="O240" s="552">
        <v>276</v>
      </c>
      <c r="P240" s="552">
        <v>369</v>
      </c>
      <c r="Q240" s="552">
        <v>1744</v>
      </c>
      <c r="R240" s="534" t="s">
        <v>232</v>
      </c>
      <c r="S240" s="517" t="s">
        <v>4</v>
      </c>
      <c r="T240" s="1539"/>
      <c r="U240" s="1235"/>
      <c r="V240" s="1991"/>
      <c r="W240" s="1909"/>
      <c r="X240" s="1971"/>
    </row>
    <row r="241" spans="1:24" s="15" customFormat="1" ht="18" customHeight="1">
      <c r="A241" s="1814"/>
      <c r="B241" s="1307"/>
      <c r="C241" s="985"/>
      <c r="D241" s="986"/>
      <c r="E241" s="536" t="s">
        <v>2</v>
      </c>
      <c r="F241" s="552">
        <v>11156</v>
      </c>
      <c r="G241" s="552">
        <v>956</v>
      </c>
      <c r="H241" s="552">
        <v>499</v>
      </c>
      <c r="I241" s="552">
        <v>319</v>
      </c>
      <c r="J241" s="552">
        <v>344</v>
      </c>
      <c r="K241" s="552">
        <v>366</v>
      </c>
      <c r="L241" s="552">
        <v>417</v>
      </c>
      <c r="M241" s="552">
        <v>650</v>
      </c>
      <c r="N241" s="552">
        <v>805</v>
      </c>
      <c r="O241" s="552">
        <v>922</v>
      </c>
      <c r="P241" s="552">
        <v>1173</v>
      </c>
      <c r="Q241" s="552">
        <v>4705</v>
      </c>
      <c r="R241" s="534" t="s">
        <v>232</v>
      </c>
      <c r="S241" s="517" t="s">
        <v>18</v>
      </c>
      <c r="T241" s="1958"/>
      <c r="U241" s="986"/>
      <c r="V241" s="1991"/>
      <c r="W241" s="1909"/>
      <c r="X241" s="1971"/>
    </row>
    <row r="242" spans="1:24" s="15" customFormat="1" ht="18" customHeight="1">
      <c r="A242" s="1814"/>
      <c r="B242" s="1307"/>
      <c r="C242" s="1231" t="s">
        <v>389</v>
      </c>
      <c r="D242" s="1398"/>
      <c r="E242" s="540" t="s">
        <v>23</v>
      </c>
      <c r="F242" s="554">
        <v>146628</v>
      </c>
      <c r="G242" s="554">
        <v>34812</v>
      </c>
      <c r="H242" s="554">
        <v>23082</v>
      </c>
      <c r="I242" s="554">
        <v>17688</v>
      </c>
      <c r="J242" s="554">
        <v>16181</v>
      </c>
      <c r="K242" s="554">
        <v>13672</v>
      </c>
      <c r="L242" s="554">
        <v>11344</v>
      </c>
      <c r="M242" s="554">
        <v>8703</v>
      </c>
      <c r="N242" s="554">
        <v>6405</v>
      </c>
      <c r="O242" s="554">
        <v>4284</v>
      </c>
      <c r="P242" s="554">
        <v>3475</v>
      </c>
      <c r="Q242" s="554">
        <v>6982</v>
      </c>
      <c r="R242" s="542" t="s">
        <v>232</v>
      </c>
      <c r="S242" s="519" t="s">
        <v>3</v>
      </c>
      <c r="T242" s="1964" t="s">
        <v>379</v>
      </c>
      <c r="U242" s="1644"/>
      <c r="V242" s="1991"/>
      <c r="W242" s="1909"/>
      <c r="X242" s="1971"/>
    </row>
    <row r="243" spans="1:24" s="15" customFormat="1" ht="18" customHeight="1">
      <c r="A243" s="1814"/>
      <c r="B243" s="1307"/>
      <c r="C243" s="1232"/>
      <c r="D243" s="1233"/>
      <c r="E243" s="540" t="s">
        <v>24</v>
      </c>
      <c r="F243" s="554">
        <v>48444</v>
      </c>
      <c r="G243" s="554">
        <v>27261</v>
      </c>
      <c r="H243" s="554">
        <v>9183</v>
      </c>
      <c r="I243" s="554">
        <v>1789</v>
      </c>
      <c r="J243" s="554">
        <v>595</v>
      </c>
      <c r="K243" s="554">
        <v>406</v>
      </c>
      <c r="L243" s="554">
        <v>367</v>
      </c>
      <c r="M243" s="554">
        <v>593</v>
      </c>
      <c r="N243" s="554">
        <v>968</v>
      </c>
      <c r="O243" s="554">
        <v>1353</v>
      </c>
      <c r="P243" s="554">
        <v>1658</v>
      </c>
      <c r="Q243" s="554">
        <v>4271</v>
      </c>
      <c r="R243" s="542" t="s">
        <v>232</v>
      </c>
      <c r="S243" s="519" t="s">
        <v>4</v>
      </c>
      <c r="T243" s="1965"/>
      <c r="U243" s="1644"/>
      <c r="V243" s="1991"/>
      <c r="W243" s="1909"/>
      <c r="X243" s="1971"/>
    </row>
    <row r="244" spans="1:24" s="15" customFormat="1" ht="18" customHeight="1" thickBot="1">
      <c r="A244" s="1814"/>
      <c r="B244" s="1307"/>
      <c r="C244" s="1232"/>
      <c r="D244" s="1233"/>
      <c r="E244" s="414" t="s">
        <v>2</v>
      </c>
      <c r="F244" s="561">
        <v>195072</v>
      </c>
      <c r="G244" s="561">
        <v>62073</v>
      </c>
      <c r="H244" s="561">
        <v>32265</v>
      </c>
      <c r="I244" s="561">
        <v>19477</v>
      </c>
      <c r="J244" s="561">
        <v>16776</v>
      </c>
      <c r="K244" s="561">
        <v>14078</v>
      </c>
      <c r="L244" s="561">
        <v>11711</v>
      </c>
      <c r="M244" s="561">
        <v>9296</v>
      </c>
      <c r="N244" s="561">
        <v>7373</v>
      </c>
      <c r="O244" s="561">
        <v>5637</v>
      </c>
      <c r="P244" s="561">
        <v>5133</v>
      </c>
      <c r="Q244" s="561">
        <v>11253</v>
      </c>
      <c r="R244" s="562" t="s">
        <v>232</v>
      </c>
      <c r="S244" s="563" t="s">
        <v>18</v>
      </c>
      <c r="T244" s="1966"/>
      <c r="U244" s="1341"/>
      <c r="V244" s="1991"/>
      <c r="W244" s="1909"/>
      <c r="X244" s="1972"/>
    </row>
    <row r="245" spans="1:24" s="15" customFormat="1" ht="18" customHeight="1">
      <c r="A245" s="1814"/>
      <c r="B245" s="1307"/>
      <c r="C245" s="1031" t="s">
        <v>398</v>
      </c>
      <c r="D245" s="1343"/>
      <c r="E245" s="564" t="s">
        <v>23</v>
      </c>
      <c r="F245" s="565">
        <v>313</v>
      </c>
      <c r="G245" s="565">
        <v>61</v>
      </c>
      <c r="H245" s="565">
        <v>46</v>
      </c>
      <c r="I245" s="565">
        <v>26</v>
      </c>
      <c r="J245" s="565">
        <v>36</v>
      </c>
      <c r="K245" s="565">
        <v>27</v>
      </c>
      <c r="L245" s="565">
        <v>22</v>
      </c>
      <c r="M245" s="565">
        <v>20</v>
      </c>
      <c r="N245" s="565">
        <v>9</v>
      </c>
      <c r="O245" s="565">
        <v>8</v>
      </c>
      <c r="P245" s="565">
        <v>17</v>
      </c>
      <c r="Q245" s="565">
        <v>41</v>
      </c>
      <c r="R245" s="566" t="s">
        <v>232</v>
      </c>
      <c r="S245" s="567" t="s">
        <v>3</v>
      </c>
      <c r="T245" s="1983" t="s">
        <v>29</v>
      </c>
      <c r="U245" s="1877"/>
      <c r="V245" s="1992"/>
      <c r="W245" s="1909"/>
      <c r="X245" s="194"/>
    </row>
    <row r="246" spans="1:24" s="15" customFormat="1" ht="18" customHeight="1">
      <c r="A246" s="1814"/>
      <c r="B246" s="1307"/>
      <c r="C246" s="1344"/>
      <c r="D246" s="1214"/>
      <c r="E246" s="543" t="s">
        <v>24</v>
      </c>
      <c r="F246" s="555">
        <v>108</v>
      </c>
      <c r="G246" s="555">
        <v>56</v>
      </c>
      <c r="H246" s="555">
        <v>17</v>
      </c>
      <c r="I246" s="555">
        <v>1</v>
      </c>
      <c r="J246" s="555">
        <v>2</v>
      </c>
      <c r="K246" s="555">
        <v>0</v>
      </c>
      <c r="L246" s="555">
        <v>1</v>
      </c>
      <c r="M246" s="555">
        <v>3</v>
      </c>
      <c r="N246" s="555">
        <v>3</v>
      </c>
      <c r="O246" s="555">
        <v>4</v>
      </c>
      <c r="P246" s="555">
        <v>5</v>
      </c>
      <c r="Q246" s="555">
        <v>16</v>
      </c>
      <c r="R246" s="544" t="s">
        <v>232</v>
      </c>
      <c r="S246" s="520" t="s">
        <v>4</v>
      </c>
      <c r="T246" s="1984"/>
      <c r="U246" s="1985"/>
      <c r="V246" s="1992"/>
      <c r="W246" s="1909"/>
      <c r="X246" s="194"/>
    </row>
    <row r="247" spans="1:24" s="15" customFormat="1" ht="18" customHeight="1" thickBot="1">
      <c r="A247" s="1814"/>
      <c r="B247" s="1943"/>
      <c r="C247" s="1035"/>
      <c r="D247" s="1345"/>
      <c r="E247" s="545" t="s">
        <v>2</v>
      </c>
      <c r="F247" s="556">
        <v>421</v>
      </c>
      <c r="G247" s="556">
        <v>117</v>
      </c>
      <c r="H247" s="556">
        <v>63</v>
      </c>
      <c r="I247" s="556">
        <v>27</v>
      </c>
      <c r="J247" s="556">
        <v>38</v>
      </c>
      <c r="K247" s="556">
        <v>27</v>
      </c>
      <c r="L247" s="556">
        <v>23</v>
      </c>
      <c r="M247" s="556">
        <v>23</v>
      </c>
      <c r="N247" s="556">
        <v>12</v>
      </c>
      <c r="O247" s="556">
        <v>12</v>
      </c>
      <c r="P247" s="556">
        <v>22</v>
      </c>
      <c r="Q247" s="556">
        <v>57</v>
      </c>
      <c r="R247" s="547" t="s">
        <v>232</v>
      </c>
      <c r="S247" s="548" t="s">
        <v>18</v>
      </c>
      <c r="T247" s="1986"/>
      <c r="U247" s="1987"/>
      <c r="V247" s="1992"/>
      <c r="W247" s="1909"/>
      <c r="X247" s="194"/>
    </row>
    <row r="248" spans="1:24" s="15" customFormat="1" ht="18" customHeight="1">
      <c r="A248" s="1814"/>
      <c r="B248" s="1396" t="s">
        <v>336</v>
      </c>
      <c r="C248" s="1512" t="s">
        <v>407</v>
      </c>
      <c r="D248" s="1513"/>
      <c r="E248" s="228" t="s">
        <v>23</v>
      </c>
      <c r="F248" s="357">
        <v>494</v>
      </c>
      <c r="G248" s="357">
        <v>127</v>
      </c>
      <c r="H248" s="357">
        <v>115</v>
      </c>
      <c r="I248" s="357">
        <v>77</v>
      </c>
      <c r="J248" s="357">
        <v>45</v>
      </c>
      <c r="K248" s="357">
        <v>42</v>
      </c>
      <c r="L248" s="357">
        <v>21</v>
      </c>
      <c r="M248" s="357">
        <v>24</v>
      </c>
      <c r="N248" s="357">
        <v>10</v>
      </c>
      <c r="O248" s="357">
        <v>11</v>
      </c>
      <c r="P248" s="357">
        <v>2</v>
      </c>
      <c r="Q248" s="357">
        <v>20</v>
      </c>
      <c r="R248" s="524" t="s">
        <v>232</v>
      </c>
      <c r="S248" s="568" t="s">
        <v>3</v>
      </c>
      <c r="T248" s="1977" t="s">
        <v>18</v>
      </c>
      <c r="U248" s="1694"/>
      <c r="V248" s="1379" t="s">
        <v>29</v>
      </c>
      <c r="W248" s="1909"/>
      <c r="X248" s="194"/>
    </row>
    <row r="249" spans="1:24" s="15" customFormat="1" ht="18" customHeight="1">
      <c r="A249" s="1814"/>
      <c r="B249" s="1396"/>
      <c r="C249" s="1512"/>
      <c r="D249" s="1513"/>
      <c r="E249" s="536" t="s">
        <v>24</v>
      </c>
      <c r="F249" s="551">
        <v>676</v>
      </c>
      <c r="G249" s="551">
        <v>213</v>
      </c>
      <c r="H249" s="551">
        <v>161</v>
      </c>
      <c r="I249" s="551">
        <v>106</v>
      </c>
      <c r="J249" s="551">
        <v>49</v>
      </c>
      <c r="K249" s="551">
        <v>31</v>
      </c>
      <c r="L249" s="551">
        <v>28</v>
      </c>
      <c r="M249" s="551">
        <v>28</v>
      </c>
      <c r="N249" s="551">
        <v>26</v>
      </c>
      <c r="O249" s="551">
        <v>21</v>
      </c>
      <c r="P249" s="551">
        <v>5</v>
      </c>
      <c r="Q249" s="551">
        <v>8</v>
      </c>
      <c r="R249" s="534" t="s">
        <v>232</v>
      </c>
      <c r="S249" s="521" t="s">
        <v>4</v>
      </c>
      <c r="T249" s="1977"/>
      <c r="U249" s="1694"/>
      <c r="V249" s="1379"/>
      <c r="W249" s="1909"/>
      <c r="X249" s="194"/>
    </row>
    <row r="250" spans="1:24" s="15" customFormat="1" ht="18" customHeight="1">
      <c r="A250" s="1814"/>
      <c r="B250" s="1396"/>
      <c r="C250" s="1512"/>
      <c r="D250" s="1513"/>
      <c r="E250" s="536" t="s">
        <v>2</v>
      </c>
      <c r="F250" s="551">
        <v>1170</v>
      </c>
      <c r="G250" s="551">
        <v>340</v>
      </c>
      <c r="H250" s="551">
        <v>276</v>
      </c>
      <c r="I250" s="551">
        <v>183</v>
      </c>
      <c r="J250" s="551">
        <v>94</v>
      </c>
      <c r="K250" s="551">
        <v>73</v>
      </c>
      <c r="L250" s="551">
        <v>49</v>
      </c>
      <c r="M250" s="551">
        <v>52</v>
      </c>
      <c r="N250" s="551">
        <v>36</v>
      </c>
      <c r="O250" s="551">
        <v>32</v>
      </c>
      <c r="P250" s="551">
        <v>7</v>
      </c>
      <c r="Q250" s="551">
        <v>28</v>
      </c>
      <c r="R250" s="534" t="s">
        <v>232</v>
      </c>
      <c r="S250" s="521" t="s">
        <v>18</v>
      </c>
      <c r="T250" s="1977"/>
      <c r="U250" s="1694"/>
      <c r="V250" s="1379"/>
      <c r="W250" s="1909"/>
      <c r="X250" s="194"/>
    </row>
    <row r="251" spans="1:24" s="15" customFormat="1" ht="18" customHeight="1">
      <c r="A251" s="1814"/>
      <c r="B251" s="1396"/>
      <c r="C251" s="1241" t="s">
        <v>22</v>
      </c>
      <c r="D251" s="1260" t="s">
        <v>385</v>
      </c>
      <c r="E251" s="536" t="s">
        <v>23</v>
      </c>
      <c r="F251" s="552">
        <v>2</v>
      </c>
      <c r="G251" s="552">
        <v>0</v>
      </c>
      <c r="H251" s="552">
        <v>2</v>
      </c>
      <c r="I251" s="552">
        <v>0</v>
      </c>
      <c r="J251" s="552">
        <v>0</v>
      </c>
      <c r="K251" s="552">
        <v>0</v>
      </c>
      <c r="L251" s="552">
        <v>0</v>
      </c>
      <c r="M251" s="552">
        <v>0</v>
      </c>
      <c r="N251" s="552">
        <v>0</v>
      </c>
      <c r="O251" s="552">
        <v>0</v>
      </c>
      <c r="P251" s="552">
        <v>0</v>
      </c>
      <c r="Q251" s="552">
        <v>0</v>
      </c>
      <c r="R251" s="534" t="s">
        <v>232</v>
      </c>
      <c r="S251" s="517" t="s">
        <v>3</v>
      </c>
      <c r="T251" s="1961" t="s">
        <v>142</v>
      </c>
      <c r="U251" s="1241" t="s">
        <v>118</v>
      </c>
      <c r="V251" s="1379"/>
      <c r="W251" s="1909"/>
      <c r="X251" s="194"/>
    </row>
    <row r="252" spans="1:24" s="15" customFormat="1" ht="18" customHeight="1">
      <c r="A252" s="1814"/>
      <c r="B252" s="1396"/>
      <c r="C252" s="969"/>
      <c r="D252" s="976"/>
      <c r="E252" s="536" t="s">
        <v>24</v>
      </c>
      <c r="F252" s="552">
        <v>6</v>
      </c>
      <c r="G252" s="552">
        <v>0</v>
      </c>
      <c r="H252" s="552">
        <v>2</v>
      </c>
      <c r="I252" s="552">
        <v>0</v>
      </c>
      <c r="J252" s="552">
        <v>2</v>
      </c>
      <c r="K252" s="552">
        <v>1</v>
      </c>
      <c r="L252" s="552">
        <v>0</v>
      </c>
      <c r="M252" s="552">
        <v>1</v>
      </c>
      <c r="N252" s="552">
        <v>0</v>
      </c>
      <c r="O252" s="552">
        <v>0</v>
      </c>
      <c r="P252" s="552">
        <v>0</v>
      </c>
      <c r="Q252" s="552">
        <v>0</v>
      </c>
      <c r="R252" s="534" t="s">
        <v>232</v>
      </c>
      <c r="S252" s="517" t="s">
        <v>4</v>
      </c>
      <c r="T252" s="1962"/>
      <c r="U252" s="969"/>
      <c r="V252" s="1379"/>
      <c r="W252" s="1909"/>
      <c r="X252" s="194"/>
    </row>
    <row r="253" spans="1:24" s="15" customFormat="1" ht="18" customHeight="1">
      <c r="A253" s="1814"/>
      <c r="B253" s="1396"/>
      <c r="C253" s="969"/>
      <c r="D253" s="963"/>
      <c r="E253" s="536" t="s">
        <v>2</v>
      </c>
      <c r="F253" s="552">
        <v>8</v>
      </c>
      <c r="G253" s="552">
        <v>0</v>
      </c>
      <c r="H253" s="552">
        <v>4</v>
      </c>
      <c r="I253" s="552">
        <v>0</v>
      </c>
      <c r="J253" s="552">
        <v>2</v>
      </c>
      <c r="K253" s="552">
        <v>1</v>
      </c>
      <c r="L253" s="552">
        <v>0</v>
      </c>
      <c r="M253" s="552">
        <v>1</v>
      </c>
      <c r="N253" s="552">
        <v>0</v>
      </c>
      <c r="O253" s="552">
        <v>0</v>
      </c>
      <c r="P253" s="552">
        <v>0</v>
      </c>
      <c r="Q253" s="552">
        <v>0</v>
      </c>
      <c r="R253" s="534" t="s">
        <v>232</v>
      </c>
      <c r="S253" s="517" t="s">
        <v>18</v>
      </c>
      <c r="T253" s="1967"/>
      <c r="U253" s="969"/>
      <c r="V253" s="1379"/>
      <c r="W253" s="1909"/>
      <c r="X253" s="194"/>
    </row>
    <row r="254" spans="1:24" s="15" customFormat="1" ht="18" customHeight="1">
      <c r="A254" s="1814"/>
      <c r="B254" s="1396"/>
      <c r="C254" s="969"/>
      <c r="D254" s="1260" t="s">
        <v>386</v>
      </c>
      <c r="E254" s="536" t="s">
        <v>23</v>
      </c>
      <c r="F254" s="552">
        <v>9</v>
      </c>
      <c r="G254" s="552">
        <v>2</v>
      </c>
      <c r="H254" s="552">
        <v>0</v>
      </c>
      <c r="I254" s="552">
        <v>4</v>
      </c>
      <c r="J254" s="552">
        <v>0</v>
      </c>
      <c r="K254" s="552">
        <v>0</v>
      </c>
      <c r="L254" s="552">
        <v>1</v>
      </c>
      <c r="M254" s="552">
        <v>2</v>
      </c>
      <c r="N254" s="552">
        <v>0</v>
      </c>
      <c r="O254" s="552">
        <v>0</v>
      </c>
      <c r="P254" s="552">
        <v>0</v>
      </c>
      <c r="Q254" s="552">
        <v>0</v>
      </c>
      <c r="R254" s="534" t="s">
        <v>232</v>
      </c>
      <c r="S254" s="517" t="s">
        <v>3</v>
      </c>
      <c r="T254" s="1961" t="s">
        <v>143</v>
      </c>
      <c r="U254" s="969"/>
      <c r="V254" s="1379"/>
      <c r="W254" s="1909"/>
      <c r="X254" s="194"/>
    </row>
    <row r="255" spans="1:24" s="15" customFormat="1" ht="18" customHeight="1">
      <c r="A255" s="1814"/>
      <c r="B255" s="1396"/>
      <c r="C255" s="969"/>
      <c r="D255" s="976"/>
      <c r="E255" s="536" t="s">
        <v>24</v>
      </c>
      <c r="F255" s="552">
        <v>11</v>
      </c>
      <c r="G255" s="552">
        <v>1</v>
      </c>
      <c r="H255" s="552">
        <v>5</v>
      </c>
      <c r="I255" s="552">
        <v>2</v>
      </c>
      <c r="J255" s="552">
        <v>1</v>
      </c>
      <c r="K255" s="552">
        <v>0</v>
      </c>
      <c r="L255" s="552">
        <v>0</v>
      </c>
      <c r="M255" s="552">
        <v>0</v>
      </c>
      <c r="N255" s="552">
        <v>1</v>
      </c>
      <c r="O255" s="552">
        <v>1</v>
      </c>
      <c r="P255" s="552">
        <v>0</v>
      </c>
      <c r="Q255" s="552">
        <v>0</v>
      </c>
      <c r="R255" s="534" t="s">
        <v>232</v>
      </c>
      <c r="S255" s="517" t="s">
        <v>4</v>
      </c>
      <c r="T255" s="1962"/>
      <c r="U255" s="969"/>
      <c r="V255" s="1379"/>
      <c r="W255" s="1909"/>
      <c r="X255" s="194"/>
    </row>
    <row r="256" spans="1:24" s="15" customFormat="1" ht="18" customHeight="1">
      <c r="A256" s="1814"/>
      <c r="B256" s="1396"/>
      <c r="C256" s="969"/>
      <c r="D256" s="963"/>
      <c r="E256" s="536" t="s">
        <v>2</v>
      </c>
      <c r="F256" s="552">
        <v>20</v>
      </c>
      <c r="G256" s="552">
        <v>3</v>
      </c>
      <c r="H256" s="552">
        <v>5</v>
      </c>
      <c r="I256" s="552">
        <v>6</v>
      </c>
      <c r="J256" s="552">
        <v>1</v>
      </c>
      <c r="K256" s="552">
        <v>0</v>
      </c>
      <c r="L256" s="552">
        <v>1</v>
      </c>
      <c r="M256" s="552">
        <v>2</v>
      </c>
      <c r="N256" s="552">
        <v>1</v>
      </c>
      <c r="O256" s="552">
        <v>1</v>
      </c>
      <c r="P256" s="552">
        <v>0</v>
      </c>
      <c r="Q256" s="552">
        <v>0</v>
      </c>
      <c r="R256" s="534" t="s">
        <v>232</v>
      </c>
      <c r="S256" s="517" t="s">
        <v>18</v>
      </c>
      <c r="T256" s="1963"/>
      <c r="U256" s="969"/>
      <c r="V256" s="1379"/>
      <c r="W256" s="1909"/>
      <c r="X256" s="194"/>
    </row>
    <row r="257" spans="1:24" s="15" customFormat="1" ht="18" customHeight="1">
      <c r="A257" s="1814"/>
      <c r="B257" s="1396"/>
      <c r="C257" s="969"/>
      <c r="D257" s="1241" t="s">
        <v>387</v>
      </c>
      <c r="E257" s="537" t="s">
        <v>23</v>
      </c>
      <c r="F257" s="553">
        <v>11</v>
      </c>
      <c r="G257" s="553">
        <v>2</v>
      </c>
      <c r="H257" s="553">
        <v>2</v>
      </c>
      <c r="I257" s="553">
        <v>4</v>
      </c>
      <c r="J257" s="553">
        <v>0</v>
      </c>
      <c r="K257" s="553">
        <v>0</v>
      </c>
      <c r="L257" s="553">
        <v>1</v>
      </c>
      <c r="M257" s="553">
        <v>2</v>
      </c>
      <c r="N257" s="553">
        <v>0</v>
      </c>
      <c r="O257" s="553">
        <v>0</v>
      </c>
      <c r="P257" s="553">
        <v>0</v>
      </c>
      <c r="Q257" s="553">
        <v>0</v>
      </c>
      <c r="R257" s="539" t="s">
        <v>232</v>
      </c>
      <c r="S257" s="518" t="s">
        <v>3</v>
      </c>
      <c r="T257" s="1955" t="s">
        <v>225</v>
      </c>
      <c r="U257" s="969"/>
      <c r="V257" s="1379"/>
      <c r="W257" s="1909"/>
      <c r="X257" s="194"/>
    </row>
    <row r="258" spans="1:24" s="15" customFormat="1" ht="18" customHeight="1">
      <c r="A258" s="1814"/>
      <c r="B258" s="1396"/>
      <c r="C258" s="969"/>
      <c r="D258" s="969"/>
      <c r="E258" s="537" t="s">
        <v>24</v>
      </c>
      <c r="F258" s="553">
        <v>17</v>
      </c>
      <c r="G258" s="553">
        <v>1</v>
      </c>
      <c r="H258" s="553">
        <v>7</v>
      </c>
      <c r="I258" s="553">
        <v>2</v>
      </c>
      <c r="J258" s="553">
        <v>3</v>
      </c>
      <c r="K258" s="553">
        <v>1</v>
      </c>
      <c r="L258" s="553">
        <v>0</v>
      </c>
      <c r="M258" s="553">
        <v>1</v>
      </c>
      <c r="N258" s="553">
        <v>1</v>
      </c>
      <c r="O258" s="553">
        <v>1</v>
      </c>
      <c r="P258" s="553">
        <v>0</v>
      </c>
      <c r="Q258" s="553">
        <v>0</v>
      </c>
      <c r="R258" s="539" t="s">
        <v>232</v>
      </c>
      <c r="S258" s="518" t="s">
        <v>4</v>
      </c>
      <c r="T258" s="1508"/>
      <c r="U258" s="969"/>
      <c r="V258" s="1379"/>
      <c r="W258" s="1909"/>
      <c r="X258" s="194"/>
    </row>
    <row r="259" spans="1:24" s="15" customFormat="1" ht="18" customHeight="1">
      <c r="A259" s="1814"/>
      <c r="B259" s="1396"/>
      <c r="C259" s="960"/>
      <c r="D259" s="960"/>
      <c r="E259" s="537" t="s">
        <v>2</v>
      </c>
      <c r="F259" s="553">
        <v>28</v>
      </c>
      <c r="G259" s="553">
        <v>3</v>
      </c>
      <c r="H259" s="553">
        <v>9</v>
      </c>
      <c r="I259" s="553">
        <v>6</v>
      </c>
      <c r="J259" s="553">
        <v>3</v>
      </c>
      <c r="K259" s="553">
        <v>1</v>
      </c>
      <c r="L259" s="553">
        <v>1</v>
      </c>
      <c r="M259" s="553">
        <v>3</v>
      </c>
      <c r="N259" s="553">
        <v>1</v>
      </c>
      <c r="O259" s="553">
        <v>1</v>
      </c>
      <c r="P259" s="553">
        <v>0</v>
      </c>
      <c r="Q259" s="553">
        <v>0</v>
      </c>
      <c r="R259" s="539" t="s">
        <v>232</v>
      </c>
      <c r="S259" s="518" t="s">
        <v>18</v>
      </c>
      <c r="T259" s="1956"/>
      <c r="U259" s="960"/>
      <c r="V259" s="1379"/>
      <c r="W259" s="1909"/>
      <c r="X259" s="194"/>
    </row>
    <row r="260" spans="1:24" s="15" customFormat="1" ht="18" customHeight="1">
      <c r="A260" s="1814"/>
      <c r="B260" s="1396"/>
      <c r="C260" s="1234" t="s">
        <v>388</v>
      </c>
      <c r="D260" s="1235"/>
      <c r="E260" s="536" t="s">
        <v>23</v>
      </c>
      <c r="F260" s="552">
        <v>13</v>
      </c>
      <c r="G260" s="552">
        <v>3</v>
      </c>
      <c r="H260" s="552">
        <v>2</v>
      </c>
      <c r="I260" s="552">
        <v>2</v>
      </c>
      <c r="J260" s="552">
        <v>0</v>
      </c>
      <c r="K260" s="552">
        <v>1</v>
      </c>
      <c r="L260" s="552">
        <v>0</v>
      </c>
      <c r="M260" s="552">
        <v>4</v>
      </c>
      <c r="N260" s="552">
        <v>0</v>
      </c>
      <c r="O260" s="552">
        <v>1</v>
      </c>
      <c r="P260" s="552">
        <v>0</v>
      </c>
      <c r="Q260" s="552">
        <v>0</v>
      </c>
      <c r="R260" s="534" t="s">
        <v>232</v>
      </c>
      <c r="S260" s="517" t="s">
        <v>3</v>
      </c>
      <c r="T260" s="1539" t="s">
        <v>123</v>
      </c>
      <c r="U260" s="1235"/>
      <c r="V260" s="1379"/>
      <c r="W260" s="1909"/>
      <c r="X260" s="194"/>
    </row>
    <row r="261" spans="1:24" s="15" customFormat="1" ht="18" customHeight="1">
      <c r="A261" s="1814"/>
      <c r="B261" s="1396"/>
      <c r="C261" s="1234"/>
      <c r="D261" s="1235"/>
      <c r="E261" s="536" t="s">
        <v>24</v>
      </c>
      <c r="F261" s="552">
        <v>23</v>
      </c>
      <c r="G261" s="552">
        <v>3</v>
      </c>
      <c r="H261" s="552">
        <v>6</v>
      </c>
      <c r="I261" s="552">
        <v>1</v>
      </c>
      <c r="J261" s="552">
        <v>3</v>
      </c>
      <c r="K261" s="552">
        <v>1</v>
      </c>
      <c r="L261" s="552">
        <v>2</v>
      </c>
      <c r="M261" s="552">
        <v>1</v>
      </c>
      <c r="N261" s="552">
        <v>2</v>
      </c>
      <c r="O261" s="552">
        <v>3</v>
      </c>
      <c r="P261" s="552">
        <v>1</v>
      </c>
      <c r="Q261" s="552">
        <v>0</v>
      </c>
      <c r="R261" s="534" t="s">
        <v>232</v>
      </c>
      <c r="S261" s="517" t="s">
        <v>4</v>
      </c>
      <c r="T261" s="1539"/>
      <c r="U261" s="1235"/>
      <c r="V261" s="1379"/>
      <c r="W261" s="1909"/>
      <c r="X261" s="194"/>
    </row>
    <row r="262" spans="1:24" s="15" customFormat="1" ht="18" customHeight="1">
      <c r="A262" s="1814"/>
      <c r="B262" s="1396"/>
      <c r="C262" s="985"/>
      <c r="D262" s="986"/>
      <c r="E262" s="536" t="s">
        <v>2</v>
      </c>
      <c r="F262" s="552">
        <v>36</v>
      </c>
      <c r="G262" s="552">
        <v>6</v>
      </c>
      <c r="H262" s="552">
        <v>8</v>
      </c>
      <c r="I262" s="552">
        <v>3</v>
      </c>
      <c r="J262" s="552">
        <v>3</v>
      </c>
      <c r="K262" s="552">
        <v>2</v>
      </c>
      <c r="L262" s="552">
        <v>2</v>
      </c>
      <c r="M262" s="552">
        <v>5</v>
      </c>
      <c r="N262" s="552">
        <v>2</v>
      </c>
      <c r="O262" s="552">
        <v>4</v>
      </c>
      <c r="P262" s="552">
        <v>1</v>
      </c>
      <c r="Q262" s="552">
        <v>0</v>
      </c>
      <c r="R262" s="534" t="s">
        <v>232</v>
      </c>
      <c r="S262" s="517" t="s">
        <v>18</v>
      </c>
      <c r="T262" s="1539"/>
      <c r="U262" s="1235"/>
      <c r="V262" s="1379"/>
      <c r="W262" s="1909"/>
      <c r="X262" s="194"/>
    </row>
    <row r="263" spans="1:24" s="15" customFormat="1" ht="18" customHeight="1">
      <c r="A263" s="1814"/>
      <c r="B263" s="1396"/>
      <c r="C263" s="1231" t="s">
        <v>389</v>
      </c>
      <c r="D263" s="1398"/>
      <c r="E263" s="540" t="s">
        <v>23</v>
      </c>
      <c r="F263" s="554">
        <v>351</v>
      </c>
      <c r="G263" s="554">
        <v>98</v>
      </c>
      <c r="H263" s="554">
        <v>94</v>
      </c>
      <c r="I263" s="554">
        <v>54</v>
      </c>
      <c r="J263" s="554">
        <v>35</v>
      </c>
      <c r="K263" s="554">
        <v>31</v>
      </c>
      <c r="L263" s="554">
        <v>13</v>
      </c>
      <c r="M263" s="554">
        <v>14</v>
      </c>
      <c r="N263" s="554">
        <v>4</v>
      </c>
      <c r="O263" s="554">
        <v>5</v>
      </c>
      <c r="P263" s="554">
        <v>1</v>
      </c>
      <c r="Q263" s="554">
        <v>2</v>
      </c>
      <c r="R263" s="542" t="s">
        <v>232</v>
      </c>
      <c r="S263" s="519" t="s">
        <v>3</v>
      </c>
      <c r="T263" s="1964" t="s">
        <v>379</v>
      </c>
      <c r="U263" s="1644"/>
      <c r="V263" s="1379"/>
      <c r="W263" s="1909"/>
      <c r="X263" s="194"/>
    </row>
    <row r="264" spans="1:24" s="15" customFormat="1" ht="18" customHeight="1">
      <c r="A264" s="1814"/>
      <c r="B264" s="1396"/>
      <c r="C264" s="1232"/>
      <c r="D264" s="1233"/>
      <c r="E264" s="540" t="s">
        <v>24</v>
      </c>
      <c r="F264" s="554">
        <v>540</v>
      </c>
      <c r="G264" s="554">
        <v>192</v>
      </c>
      <c r="H264" s="554">
        <v>131</v>
      </c>
      <c r="I264" s="554">
        <v>92</v>
      </c>
      <c r="J264" s="554">
        <v>33</v>
      </c>
      <c r="K264" s="554">
        <v>18</v>
      </c>
      <c r="L264" s="554">
        <v>17</v>
      </c>
      <c r="M264" s="554">
        <v>18</v>
      </c>
      <c r="N264" s="554">
        <v>19</v>
      </c>
      <c r="O264" s="554">
        <v>12</v>
      </c>
      <c r="P264" s="554">
        <v>3</v>
      </c>
      <c r="Q264" s="554">
        <v>5</v>
      </c>
      <c r="R264" s="542" t="s">
        <v>232</v>
      </c>
      <c r="S264" s="519" t="s">
        <v>4</v>
      </c>
      <c r="T264" s="1965"/>
      <c r="U264" s="1644"/>
      <c r="V264" s="1379"/>
      <c r="W264" s="1909"/>
      <c r="X264" s="194"/>
    </row>
    <row r="265" spans="1:24" s="15" customFormat="1" ht="18" customHeight="1" thickBot="1">
      <c r="A265" s="1814"/>
      <c r="B265" s="1396"/>
      <c r="C265" s="1232"/>
      <c r="D265" s="1233"/>
      <c r="E265" s="414" t="s">
        <v>2</v>
      </c>
      <c r="F265" s="561">
        <v>891</v>
      </c>
      <c r="G265" s="561">
        <v>290</v>
      </c>
      <c r="H265" s="561">
        <v>225</v>
      </c>
      <c r="I265" s="561">
        <v>146</v>
      </c>
      <c r="J265" s="561">
        <v>68</v>
      </c>
      <c r="K265" s="561">
        <v>49</v>
      </c>
      <c r="L265" s="561">
        <v>30</v>
      </c>
      <c r="M265" s="561">
        <v>32</v>
      </c>
      <c r="N265" s="561">
        <v>23</v>
      </c>
      <c r="O265" s="561">
        <v>17</v>
      </c>
      <c r="P265" s="561">
        <v>4</v>
      </c>
      <c r="Q265" s="561">
        <v>7</v>
      </c>
      <c r="R265" s="562" t="s">
        <v>232</v>
      </c>
      <c r="S265" s="563" t="s">
        <v>18</v>
      </c>
      <c r="T265" s="1966"/>
      <c r="U265" s="1341"/>
      <c r="V265" s="1379"/>
      <c r="W265" s="1909"/>
      <c r="X265" s="194"/>
    </row>
    <row r="266" spans="1:24" s="15" customFormat="1" ht="18" customHeight="1">
      <c r="A266" s="1814"/>
      <c r="B266" s="1396"/>
      <c r="C266" s="1031" t="s">
        <v>398</v>
      </c>
      <c r="D266" s="1343"/>
      <c r="E266" s="564" t="s">
        <v>23</v>
      </c>
      <c r="F266" s="565">
        <v>119</v>
      </c>
      <c r="G266" s="565">
        <v>24</v>
      </c>
      <c r="H266" s="565">
        <v>17</v>
      </c>
      <c r="I266" s="565">
        <v>17</v>
      </c>
      <c r="J266" s="565">
        <v>10</v>
      </c>
      <c r="K266" s="565">
        <v>10</v>
      </c>
      <c r="L266" s="565">
        <v>7</v>
      </c>
      <c r="M266" s="565">
        <v>4</v>
      </c>
      <c r="N266" s="565">
        <v>6</v>
      </c>
      <c r="O266" s="565">
        <v>5</v>
      </c>
      <c r="P266" s="565">
        <v>1</v>
      </c>
      <c r="Q266" s="565">
        <v>18</v>
      </c>
      <c r="R266" s="566" t="s">
        <v>232</v>
      </c>
      <c r="S266" s="567" t="s">
        <v>3</v>
      </c>
      <c r="T266" s="1952" t="s">
        <v>29</v>
      </c>
      <c r="U266" s="1385"/>
      <c r="V266" s="1379"/>
      <c r="W266" s="1909"/>
      <c r="X266" s="194"/>
    </row>
    <row r="267" spans="1:24" s="15" customFormat="1" ht="18" customHeight="1">
      <c r="A267" s="1814"/>
      <c r="B267" s="1396"/>
      <c r="C267" s="1344"/>
      <c r="D267" s="1214"/>
      <c r="E267" s="543" t="s">
        <v>24</v>
      </c>
      <c r="F267" s="555">
        <v>96</v>
      </c>
      <c r="G267" s="555">
        <v>17</v>
      </c>
      <c r="H267" s="555">
        <v>17</v>
      </c>
      <c r="I267" s="555">
        <v>11</v>
      </c>
      <c r="J267" s="555">
        <v>10</v>
      </c>
      <c r="K267" s="555">
        <v>11</v>
      </c>
      <c r="L267" s="555">
        <v>9</v>
      </c>
      <c r="M267" s="555">
        <v>8</v>
      </c>
      <c r="N267" s="555">
        <v>4</v>
      </c>
      <c r="O267" s="555">
        <v>5</v>
      </c>
      <c r="P267" s="555">
        <v>1</v>
      </c>
      <c r="Q267" s="555">
        <v>3</v>
      </c>
      <c r="R267" s="544" t="s">
        <v>232</v>
      </c>
      <c r="S267" s="520" t="s">
        <v>4</v>
      </c>
      <c r="T267" s="1953"/>
      <c r="U267" s="1630"/>
      <c r="V267" s="1379"/>
      <c r="W267" s="1909"/>
      <c r="X267" s="194"/>
    </row>
    <row r="268" spans="1:24" s="15" customFormat="1" ht="18" customHeight="1" thickBot="1">
      <c r="A268" s="1815"/>
      <c r="B268" s="1397"/>
      <c r="C268" s="1035"/>
      <c r="D268" s="1345"/>
      <c r="E268" s="545" t="s">
        <v>2</v>
      </c>
      <c r="F268" s="556">
        <v>215</v>
      </c>
      <c r="G268" s="556">
        <v>41</v>
      </c>
      <c r="H268" s="556">
        <v>34</v>
      </c>
      <c r="I268" s="556">
        <v>28</v>
      </c>
      <c r="J268" s="556">
        <v>20</v>
      </c>
      <c r="K268" s="556">
        <v>21</v>
      </c>
      <c r="L268" s="556">
        <v>16</v>
      </c>
      <c r="M268" s="556">
        <v>12</v>
      </c>
      <c r="N268" s="556">
        <v>10</v>
      </c>
      <c r="O268" s="556">
        <v>10</v>
      </c>
      <c r="P268" s="556">
        <v>2</v>
      </c>
      <c r="Q268" s="556">
        <v>21</v>
      </c>
      <c r="R268" s="547" t="s">
        <v>232</v>
      </c>
      <c r="S268" s="548" t="s">
        <v>18</v>
      </c>
      <c r="T268" s="1954"/>
      <c r="U268" s="1631"/>
      <c r="V268" s="1380"/>
      <c r="W268" s="1910"/>
      <c r="X268" s="194"/>
    </row>
    <row r="269" spans="1:24" s="15" customFormat="1" ht="18" customHeight="1">
      <c r="A269" s="1424" t="s">
        <v>333</v>
      </c>
      <c r="B269" s="1905" t="s">
        <v>383</v>
      </c>
      <c r="C269" s="1905"/>
      <c r="D269" s="1905"/>
      <c r="E269" s="347" t="s">
        <v>23</v>
      </c>
      <c r="F269" s="384">
        <f>F272+F293+F314+F335</f>
        <v>97080</v>
      </c>
      <c r="G269" s="384">
        <f t="shared" ref="G269:Q269" si="8">G272+G293+G314+G335</f>
        <v>20504</v>
      </c>
      <c r="H269" s="384">
        <f t="shared" si="8"/>
        <v>14598</v>
      </c>
      <c r="I269" s="384">
        <f t="shared" si="8"/>
        <v>12089</v>
      </c>
      <c r="J269" s="384">
        <f t="shared" si="8"/>
        <v>10750</v>
      </c>
      <c r="K269" s="384">
        <f t="shared" si="8"/>
        <v>8879</v>
      </c>
      <c r="L269" s="384">
        <f t="shared" si="8"/>
        <v>8113</v>
      </c>
      <c r="M269" s="384">
        <f t="shared" si="8"/>
        <v>5497</v>
      </c>
      <c r="N269" s="384">
        <f t="shared" si="8"/>
        <v>3921</v>
      </c>
      <c r="O269" s="384">
        <f t="shared" si="8"/>
        <v>3057</v>
      </c>
      <c r="P269" s="384">
        <f t="shared" si="8"/>
        <v>2688</v>
      </c>
      <c r="Q269" s="384">
        <f t="shared" si="8"/>
        <v>6984</v>
      </c>
      <c r="R269" s="559" t="s">
        <v>232</v>
      </c>
      <c r="S269" s="622" t="s">
        <v>3</v>
      </c>
      <c r="T269" s="1919"/>
      <c r="U269" s="1920"/>
      <c r="V269" s="1921"/>
      <c r="W269" s="1349" t="s">
        <v>334</v>
      </c>
      <c r="X269" s="255"/>
    </row>
    <row r="270" spans="1:24" s="15" customFormat="1" ht="18" customHeight="1">
      <c r="A270" s="1903"/>
      <c r="B270" s="1906"/>
      <c r="C270" s="1906"/>
      <c r="D270" s="1906"/>
      <c r="E270" s="528" t="s">
        <v>24</v>
      </c>
      <c r="F270" s="679">
        <f>F273+F294+F315+F336</f>
        <v>94941</v>
      </c>
      <c r="G270" s="679">
        <f t="shared" ref="G270:Q270" si="9">G273+G294+G315+G336</f>
        <v>21161</v>
      </c>
      <c r="H270" s="679">
        <f t="shared" si="9"/>
        <v>15047</v>
      </c>
      <c r="I270" s="679">
        <f t="shared" si="9"/>
        <v>11839</v>
      </c>
      <c r="J270" s="679">
        <f t="shared" si="9"/>
        <v>10654</v>
      </c>
      <c r="K270" s="679">
        <f t="shared" si="9"/>
        <v>9034</v>
      </c>
      <c r="L270" s="679">
        <f t="shared" si="9"/>
        <v>8890</v>
      </c>
      <c r="M270" s="679">
        <f t="shared" si="9"/>
        <v>5900</v>
      </c>
      <c r="N270" s="679">
        <f t="shared" si="9"/>
        <v>3607</v>
      </c>
      <c r="O270" s="679">
        <f t="shared" si="9"/>
        <v>2678</v>
      </c>
      <c r="P270" s="679">
        <f t="shared" si="9"/>
        <v>1793</v>
      </c>
      <c r="Q270" s="679">
        <f t="shared" si="9"/>
        <v>4338</v>
      </c>
      <c r="R270" s="525" t="s">
        <v>232</v>
      </c>
      <c r="S270" s="580" t="s">
        <v>4</v>
      </c>
      <c r="T270" s="1922"/>
      <c r="U270" s="1923"/>
      <c r="V270" s="1924"/>
      <c r="W270" s="1907"/>
      <c r="X270" s="255"/>
    </row>
    <row r="271" spans="1:24" s="15" customFormat="1" ht="18" customHeight="1" thickBot="1">
      <c r="A271" s="1903"/>
      <c r="B271" s="1906"/>
      <c r="C271" s="1906"/>
      <c r="D271" s="1906"/>
      <c r="E271" s="528" t="s">
        <v>2</v>
      </c>
      <c r="F271" s="679">
        <f>F274+F295+F316+F337</f>
        <v>192021</v>
      </c>
      <c r="G271" s="679">
        <f t="shared" ref="G271:Q271" si="10">G274+G295+G316+G337</f>
        <v>41665</v>
      </c>
      <c r="H271" s="679">
        <f t="shared" si="10"/>
        <v>29645</v>
      </c>
      <c r="I271" s="679">
        <f t="shared" si="10"/>
        <v>23928</v>
      </c>
      <c r="J271" s="679">
        <f t="shared" si="10"/>
        <v>21404</v>
      </c>
      <c r="K271" s="679">
        <f t="shared" si="10"/>
        <v>17913</v>
      </c>
      <c r="L271" s="679">
        <f t="shared" si="10"/>
        <v>17003</v>
      </c>
      <c r="M271" s="679">
        <f t="shared" si="10"/>
        <v>11397</v>
      </c>
      <c r="N271" s="679">
        <f t="shared" si="10"/>
        <v>7528</v>
      </c>
      <c r="O271" s="679">
        <f t="shared" si="10"/>
        <v>5735</v>
      </c>
      <c r="P271" s="679">
        <f t="shared" si="10"/>
        <v>4481</v>
      </c>
      <c r="Q271" s="679">
        <f t="shared" si="10"/>
        <v>11322</v>
      </c>
      <c r="R271" s="525" t="s">
        <v>232</v>
      </c>
      <c r="S271" s="580" t="s">
        <v>18</v>
      </c>
      <c r="T271" s="1925"/>
      <c r="U271" s="1926"/>
      <c r="V271" s="1927"/>
      <c r="W271" s="1907"/>
      <c r="X271" s="255"/>
    </row>
    <row r="272" spans="1:24" s="15" customFormat="1" ht="18" customHeight="1">
      <c r="A272" s="1903"/>
      <c r="B272" s="1307" t="s">
        <v>39</v>
      </c>
      <c r="C272" s="1512" t="s">
        <v>429</v>
      </c>
      <c r="D272" s="1951"/>
      <c r="E272" s="228" t="s">
        <v>23</v>
      </c>
      <c r="F272" s="551">
        <v>8422</v>
      </c>
      <c r="G272" s="357">
        <v>74</v>
      </c>
      <c r="H272" s="357">
        <v>1028</v>
      </c>
      <c r="I272" s="357">
        <v>1700</v>
      </c>
      <c r="J272" s="357">
        <v>1624</v>
      </c>
      <c r="K272" s="357">
        <v>1338</v>
      </c>
      <c r="L272" s="357">
        <v>1230</v>
      </c>
      <c r="M272" s="357">
        <v>698</v>
      </c>
      <c r="N272" s="357">
        <v>358</v>
      </c>
      <c r="O272" s="357">
        <v>221</v>
      </c>
      <c r="P272" s="357">
        <v>70</v>
      </c>
      <c r="Q272" s="357">
        <v>81</v>
      </c>
      <c r="R272" s="524" t="s">
        <v>232</v>
      </c>
      <c r="S272" s="65" t="s">
        <v>3</v>
      </c>
      <c r="T272" s="1951" t="s">
        <v>18</v>
      </c>
      <c r="U272" s="1513"/>
      <c r="V272" s="1307" t="s">
        <v>49</v>
      </c>
      <c r="W272" s="1907"/>
      <c r="X272" s="189"/>
    </row>
    <row r="273" spans="1:24" s="15" customFormat="1" ht="18" customHeight="1">
      <c r="A273" s="1903"/>
      <c r="B273" s="1307"/>
      <c r="C273" s="1512"/>
      <c r="D273" s="1951"/>
      <c r="E273" s="536" t="s">
        <v>24</v>
      </c>
      <c r="F273" s="551">
        <v>44898</v>
      </c>
      <c r="G273" s="551">
        <v>1647</v>
      </c>
      <c r="H273" s="551">
        <v>5856</v>
      </c>
      <c r="I273" s="551">
        <v>8121</v>
      </c>
      <c r="J273" s="551">
        <v>8144</v>
      </c>
      <c r="K273" s="551">
        <v>6916</v>
      </c>
      <c r="L273" s="551">
        <v>6272</v>
      </c>
      <c r="M273" s="551">
        <v>3798</v>
      </c>
      <c r="N273" s="551">
        <v>2042</v>
      </c>
      <c r="O273" s="551">
        <v>1307</v>
      </c>
      <c r="P273" s="551">
        <v>398</v>
      </c>
      <c r="Q273" s="551">
        <v>397</v>
      </c>
      <c r="R273" s="534" t="s">
        <v>232</v>
      </c>
      <c r="S273" s="517" t="s">
        <v>4</v>
      </c>
      <c r="T273" s="1951"/>
      <c r="U273" s="1513"/>
      <c r="V273" s="1307"/>
      <c r="W273" s="1907"/>
      <c r="X273" s="190"/>
    </row>
    <row r="274" spans="1:24" s="15" customFormat="1" ht="18" customHeight="1" thickBot="1">
      <c r="A274" s="1903"/>
      <c r="B274" s="1307"/>
      <c r="C274" s="1678"/>
      <c r="D274" s="1980"/>
      <c r="E274" s="536" t="s">
        <v>2</v>
      </c>
      <c r="F274" s="551">
        <v>53320</v>
      </c>
      <c r="G274" s="551">
        <v>1721</v>
      </c>
      <c r="H274" s="551">
        <v>6884</v>
      </c>
      <c r="I274" s="551">
        <v>9821</v>
      </c>
      <c r="J274" s="551">
        <v>9768</v>
      </c>
      <c r="K274" s="551">
        <v>8254</v>
      </c>
      <c r="L274" s="551">
        <v>7502</v>
      </c>
      <c r="M274" s="551">
        <v>4496</v>
      </c>
      <c r="N274" s="551">
        <v>2400</v>
      </c>
      <c r="O274" s="551">
        <v>1528</v>
      </c>
      <c r="P274" s="551">
        <v>468</v>
      </c>
      <c r="Q274" s="551">
        <v>478</v>
      </c>
      <c r="R274" s="534" t="s">
        <v>232</v>
      </c>
      <c r="S274" s="517" t="s">
        <v>18</v>
      </c>
      <c r="T274" s="1951"/>
      <c r="U274" s="1513"/>
      <c r="V274" s="1307"/>
      <c r="W274" s="1907"/>
      <c r="X274" s="209"/>
    </row>
    <row r="275" spans="1:24" s="15" customFormat="1" ht="18" customHeight="1" thickBot="1">
      <c r="A275" s="1903"/>
      <c r="B275" s="1307"/>
      <c r="C275" s="1241" t="s">
        <v>22</v>
      </c>
      <c r="D275" s="1260" t="s">
        <v>385</v>
      </c>
      <c r="E275" s="536" t="s">
        <v>23</v>
      </c>
      <c r="F275" s="552">
        <v>20</v>
      </c>
      <c r="G275" s="552">
        <v>1</v>
      </c>
      <c r="H275" s="552">
        <v>2</v>
      </c>
      <c r="I275" s="552">
        <v>4</v>
      </c>
      <c r="J275" s="552">
        <v>2</v>
      </c>
      <c r="K275" s="552">
        <v>4</v>
      </c>
      <c r="L275" s="552">
        <v>1</v>
      </c>
      <c r="M275" s="552">
        <v>1</v>
      </c>
      <c r="N275" s="552">
        <v>0</v>
      </c>
      <c r="O275" s="552">
        <v>1</v>
      </c>
      <c r="P275" s="552">
        <v>0</v>
      </c>
      <c r="Q275" s="552">
        <v>4</v>
      </c>
      <c r="R275" s="534" t="s">
        <v>232</v>
      </c>
      <c r="S275" s="517" t="s">
        <v>3</v>
      </c>
      <c r="T275" s="1961" t="s">
        <v>142</v>
      </c>
      <c r="U275" s="1241" t="s">
        <v>118</v>
      </c>
      <c r="V275" s="1307"/>
      <c r="W275" s="1907"/>
      <c r="X275" s="190"/>
    </row>
    <row r="276" spans="1:24" ht="18" customHeight="1">
      <c r="A276" s="1903"/>
      <c r="B276" s="1307"/>
      <c r="C276" s="969"/>
      <c r="D276" s="976"/>
      <c r="E276" s="536" t="s">
        <v>24</v>
      </c>
      <c r="F276" s="552">
        <v>97</v>
      </c>
      <c r="G276" s="552">
        <v>1</v>
      </c>
      <c r="H276" s="552">
        <v>7</v>
      </c>
      <c r="I276" s="552">
        <v>11</v>
      </c>
      <c r="J276" s="552">
        <v>12</v>
      </c>
      <c r="K276" s="552">
        <v>11</v>
      </c>
      <c r="L276" s="552">
        <v>13</v>
      </c>
      <c r="M276" s="552">
        <v>7</v>
      </c>
      <c r="N276" s="552">
        <v>11</v>
      </c>
      <c r="O276" s="552">
        <v>12</v>
      </c>
      <c r="P276" s="552">
        <v>4</v>
      </c>
      <c r="Q276" s="552">
        <v>8</v>
      </c>
      <c r="R276" s="534" t="s">
        <v>232</v>
      </c>
      <c r="S276" s="517" t="s">
        <v>4</v>
      </c>
      <c r="T276" s="1962"/>
      <c r="U276" s="969"/>
      <c r="V276" s="1307"/>
      <c r="W276" s="1907"/>
      <c r="X276" s="139"/>
    </row>
    <row r="277" spans="1:24" ht="18" customHeight="1">
      <c r="A277" s="1903"/>
      <c r="B277" s="1307"/>
      <c r="C277" s="969"/>
      <c r="D277" s="963"/>
      <c r="E277" s="536" t="s">
        <v>2</v>
      </c>
      <c r="F277" s="552">
        <v>117</v>
      </c>
      <c r="G277" s="552">
        <v>2</v>
      </c>
      <c r="H277" s="552">
        <v>9</v>
      </c>
      <c r="I277" s="552">
        <v>15</v>
      </c>
      <c r="J277" s="552">
        <v>14</v>
      </c>
      <c r="K277" s="552">
        <v>15</v>
      </c>
      <c r="L277" s="552">
        <v>14</v>
      </c>
      <c r="M277" s="552">
        <v>8</v>
      </c>
      <c r="N277" s="552">
        <v>11</v>
      </c>
      <c r="O277" s="552">
        <v>13</v>
      </c>
      <c r="P277" s="552">
        <v>4</v>
      </c>
      <c r="Q277" s="552">
        <v>12</v>
      </c>
      <c r="R277" s="534" t="s">
        <v>232</v>
      </c>
      <c r="S277" s="517" t="s">
        <v>18</v>
      </c>
      <c r="T277" s="1967"/>
      <c r="U277" s="969"/>
      <c r="V277" s="1307"/>
      <c r="W277" s="1907"/>
    </row>
    <row r="278" spans="1:24" ht="18" customHeight="1">
      <c r="A278" s="1903"/>
      <c r="B278" s="1307"/>
      <c r="C278" s="969"/>
      <c r="D278" s="1260" t="s">
        <v>386</v>
      </c>
      <c r="E278" s="536" t="s">
        <v>23</v>
      </c>
      <c r="F278" s="552">
        <v>61</v>
      </c>
      <c r="G278" s="552">
        <v>1</v>
      </c>
      <c r="H278" s="552">
        <v>4</v>
      </c>
      <c r="I278" s="552">
        <v>8</v>
      </c>
      <c r="J278" s="552">
        <v>4</v>
      </c>
      <c r="K278" s="552">
        <v>3</v>
      </c>
      <c r="L278" s="552">
        <v>10</v>
      </c>
      <c r="M278" s="552">
        <v>8</v>
      </c>
      <c r="N278" s="552">
        <v>4</v>
      </c>
      <c r="O278" s="552">
        <v>3</v>
      </c>
      <c r="P278" s="552">
        <v>3</v>
      </c>
      <c r="Q278" s="552">
        <v>13</v>
      </c>
      <c r="R278" s="534" t="s">
        <v>232</v>
      </c>
      <c r="S278" s="517" t="s">
        <v>3</v>
      </c>
      <c r="T278" s="1961" t="s">
        <v>143</v>
      </c>
      <c r="U278" s="969"/>
      <c r="V278" s="1307"/>
      <c r="W278" s="1907"/>
    </row>
    <row r="279" spans="1:24" ht="18" customHeight="1">
      <c r="A279" s="1903"/>
      <c r="B279" s="1307"/>
      <c r="C279" s="969"/>
      <c r="D279" s="976"/>
      <c r="E279" s="536" t="s">
        <v>24</v>
      </c>
      <c r="F279" s="552">
        <v>672</v>
      </c>
      <c r="G279" s="552">
        <v>16</v>
      </c>
      <c r="H279" s="552">
        <v>60</v>
      </c>
      <c r="I279" s="552">
        <v>63</v>
      </c>
      <c r="J279" s="552">
        <v>69</v>
      </c>
      <c r="K279" s="552">
        <v>117</v>
      </c>
      <c r="L279" s="552">
        <v>108</v>
      </c>
      <c r="M279" s="552">
        <v>77</v>
      </c>
      <c r="N279" s="552">
        <v>54</v>
      </c>
      <c r="O279" s="552">
        <v>43</v>
      </c>
      <c r="P279" s="552">
        <v>18</v>
      </c>
      <c r="Q279" s="552">
        <v>47</v>
      </c>
      <c r="R279" s="534" t="s">
        <v>232</v>
      </c>
      <c r="S279" s="517" t="s">
        <v>4</v>
      </c>
      <c r="T279" s="1962"/>
      <c r="U279" s="969"/>
      <c r="V279" s="1307"/>
      <c r="W279" s="1907"/>
      <c r="X279" s="192"/>
    </row>
    <row r="280" spans="1:24" ht="18" customHeight="1">
      <c r="A280" s="1903"/>
      <c r="B280" s="1307"/>
      <c r="C280" s="969"/>
      <c r="D280" s="963"/>
      <c r="E280" s="536" t="s">
        <v>2</v>
      </c>
      <c r="F280" s="552">
        <v>733</v>
      </c>
      <c r="G280" s="552">
        <v>17</v>
      </c>
      <c r="H280" s="552">
        <v>64</v>
      </c>
      <c r="I280" s="552">
        <v>71</v>
      </c>
      <c r="J280" s="552">
        <v>73</v>
      </c>
      <c r="K280" s="552">
        <v>120</v>
      </c>
      <c r="L280" s="552">
        <v>118</v>
      </c>
      <c r="M280" s="552">
        <v>85</v>
      </c>
      <c r="N280" s="552">
        <v>58</v>
      </c>
      <c r="O280" s="552">
        <v>46</v>
      </c>
      <c r="P280" s="552">
        <v>21</v>
      </c>
      <c r="Q280" s="552">
        <v>60</v>
      </c>
      <c r="R280" s="534" t="s">
        <v>232</v>
      </c>
      <c r="S280" s="517" t="s">
        <v>18</v>
      </c>
      <c r="T280" s="1963"/>
      <c r="U280" s="969"/>
      <c r="V280" s="1307"/>
      <c r="W280" s="1907"/>
    </row>
    <row r="281" spans="1:24" ht="19.5" customHeight="1">
      <c r="A281" s="1903"/>
      <c r="B281" s="1307"/>
      <c r="C281" s="969"/>
      <c r="D281" s="1241" t="s">
        <v>387</v>
      </c>
      <c r="E281" s="537" t="s">
        <v>23</v>
      </c>
      <c r="F281" s="553">
        <v>81</v>
      </c>
      <c r="G281" s="553">
        <v>2</v>
      </c>
      <c r="H281" s="553">
        <v>6</v>
      </c>
      <c r="I281" s="553">
        <v>12</v>
      </c>
      <c r="J281" s="553">
        <v>6</v>
      </c>
      <c r="K281" s="553">
        <v>7</v>
      </c>
      <c r="L281" s="553">
        <v>11</v>
      </c>
      <c r="M281" s="553">
        <v>9</v>
      </c>
      <c r="N281" s="553">
        <v>4</v>
      </c>
      <c r="O281" s="553">
        <v>4</v>
      </c>
      <c r="P281" s="553">
        <v>3</v>
      </c>
      <c r="Q281" s="553">
        <v>17</v>
      </c>
      <c r="R281" s="539" t="s">
        <v>232</v>
      </c>
      <c r="S281" s="518" t="s">
        <v>3</v>
      </c>
      <c r="T281" s="1955" t="s">
        <v>225</v>
      </c>
      <c r="U281" s="969"/>
      <c r="V281" s="1307"/>
      <c r="W281" s="1907"/>
    </row>
    <row r="282" spans="1:24" ht="18" customHeight="1">
      <c r="A282" s="1903"/>
      <c r="B282" s="1307"/>
      <c r="C282" s="969"/>
      <c r="D282" s="969"/>
      <c r="E282" s="537" t="s">
        <v>24</v>
      </c>
      <c r="F282" s="553">
        <v>769</v>
      </c>
      <c r="G282" s="553">
        <v>17</v>
      </c>
      <c r="H282" s="553">
        <v>67</v>
      </c>
      <c r="I282" s="553">
        <v>74</v>
      </c>
      <c r="J282" s="553">
        <v>81</v>
      </c>
      <c r="K282" s="553">
        <v>128</v>
      </c>
      <c r="L282" s="553">
        <v>121</v>
      </c>
      <c r="M282" s="553">
        <v>84</v>
      </c>
      <c r="N282" s="553">
        <v>65</v>
      </c>
      <c r="O282" s="553">
        <v>55</v>
      </c>
      <c r="P282" s="553">
        <v>22</v>
      </c>
      <c r="Q282" s="553">
        <v>55</v>
      </c>
      <c r="R282" s="539" t="s">
        <v>232</v>
      </c>
      <c r="S282" s="518" t="s">
        <v>4</v>
      </c>
      <c r="T282" s="1508"/>
      <c r="U282" s="969"/>
      <c r="V282" s="1307"/>
      <c r="W282" s="1907"/>
    </row>
    <row r="283" spans="1:24" ht="18" customHeight="1">
      <c r="A283" s="1903"/>
      <c r="B283" s="1307"/>
      <c r="C283" s="960"/>
      <c r="D283" s="960"/>
      <c r="E283" s="537" t="s">
        <v>2</v>
      </c>
      <c r="F283" s="553">
        <v>850</v>
      </c>
      <c r="G283" s="553">
        <v>19</v>
      </c>
      <c r="H283" s="553">
        <v>73</v>
      </c>
      <c r="I283" s="553">
        <v>86</v>
      </c>
      <c r="J283" s="553">
        <v>87</v>
      </c>
      <c r="K283" s="553">
        <v>135</v>
      </c>
      <c r="L283" s="553">
        <v>132</v>
      </c>
      <c r="M283" s="553">
        <v>93</v>
      </c>
      <c r="N283" s="553">
        <v>69</v>
      </c>
      <c r="O283" s="553">
        <v>59</v>
      </c>
      <c r="P283" s="553">
        <v>25</v>
      </c>
      <c r="Q283" s="553">
        <v>72</v>
      </c>
      <c r="R283" s="539" t="s">
        <v>232</v>
      </c>
      <c r="S283" s="518" t="s">
        <v>18</v>
      </c>
      <c r="T283" s="1956"/>
      <c r="U283" s="960"/>
      <c r="V283" s="1307"/>
      <c r="W283" s="1907"/>
    </row>
    <row r="284" spans="1:24" ht="18" customHeight="1">
      <c r="A284" s="1903"/>
      <c r="B284" s="1307"/>
      <c r="C284" s="1234" t="s">
        <v>388</v>
      </c>
      <c r="D284" s="1235"/>
      <c r="E284" s="536" t="s">
        <v>23</v>
      </c>
      <c r="F284" s="552">
        <v>250</v>
      </c>
      <c r="G284" s="552">
        <v>1</v>
      </c>
      <c r="H284" s="552">
        <v>16</v>
      </c>
      <c r="I284" s="552">
        <v>21</v>
      </c>
      <c r="J284" s="552">
        <v>18</v>
      </c>
      <c r="K284" s="552">
        <v>28</v>
      </c>
      <c r="L284" s="552">
        <v>35</v>
      </c>
      <c r="M284" s="552">
        <v>36</v>
      </c>
      <c r="N284" s="552">
        <v>38</v>
      </c>
      <c r="O284" s="552">
        <v>23</v>
      </c>
      <c r="P284" s="552">
        <v>17</v>
      </c>
      <c r="Q284" s="552">
        <v>17</v>
      </c>
      <c r="R284" s="534" t="s">
        <v>232</v>
      </c>
      <c r="S284" s="517" t="s">
        <v>3</v>
      </c>
      <c r="T284" s="1957" t="s">
        <v>123</v>
      </c>
      <c r="U284" s="1649"/>
      <c r="V284" s="1307"/>
      <c r="W284" s="1907"/>
    </row>
    <row r="285" spans="1:24" ht="18" customHeight="1">
      <c r="A285" s="1903"/>
      <c r="B285" s="1307"/>
      <c r="C285" s="1234"/>
      <c r="D285" s="1235"/>
      <c r="E285" s="536" t="s">
        <v>24</v>
      </c>
      <c r="F285" s="552">
        <v>1720</v>
      </c>
      <c r="G285" s="552">
        <v>37</v>
      </c>
      <c r="H285" s="552">
        <v>107</v>
      </c>
      <c r="I285" s="552">
        <v>174</v>
      </c>
      <c r="J285" s="552">
        <v>216</v>
      </c>
      <c r="K285" s="552">
        <v>231</v>
      </c>
      <c r="L285" s="552">
        <v>269</v>
      </c>
      <c r="M285" s="552">
        <v>238</v>
      </c>
      <c r="N285" s="552">
        <v>174</v>
      </c>
      <c r="O285" s="552">
        <v>134</v>
      </c>
      <c r="P285" s="552">
        <v>60</v>
      </c>
      <c r="Q285" s="552">
        <v>80</v>
      </c>
      <c r="R285" s="534" t="s">
        <v>232</v>
      </c>
      <c r="S285" s="517" t="s">
        <v>4</v>
      </c>
      <c r="T285" s="1539"/>
      <c r="U285" s="1235"/>
      <c r="V285" s="1307"/>
      <c r="W285" s="1907"/>
    </row>
    <row r="286" spans="1:24" ht="18" customHeight="1">
      <c r="A286" s="1903"/>
      <c r="B286" s="1307"/>
      <c r="C286" s="985"/>
      <c r="D286" s="986"/>
      <c r="E286" s="536" t="s">
        <v>2</v>
      </c>
      <c r="F286" s="552">
        <v>1970</v>
      </c>
      <c r="G286" s="552">
        <v>38</v>
      </c>
      <c r="H286" s="552">
        <v>123</v>
      </c>
      <c r="I286" s="552">
        <v>195</v>
      </c>
      <c r="J286" s="552">
        <v>234</v>
      </c>
      <c r="K286" s="552">
        <v>259</v>
      </c>
      <c r="L286" s="552">
        <v>304</v>
      </c>
      <c r="M286" s="552">
        <v>274</v>
      </c>
      <c r="N286" s="552">
        <v>212</v>
      </c>
      <c r="O286" s="552">
        <v>157</v>
      </c>
      <c r="P286" s="552">
        <v>77</v>
      </c>
      <c r="Q286" s="552">
        <v>97</v>
      </c>
      <c r="R286" s="534" t="s">
        <v>232</v>
      </c>
      <c r="S286" s="517" t="s">
        <v>18</v>
      </c>
      <c r="T286" s="1958"/>
      <c r="U286" s="986"/>
      <c r="V286" s="1307"/>
      <c r="W286" s="1907"/>
    </row>
    <row r="287" spans="1:24" ht="18" customHeight="1">
      <c r="A287" s="1903"/>
      <c r="B287" s="1307"/>
      <c r="C287" s="1231" t="s">
        <v>389</v>
      </c>
      <c r="D287" s="1398"/>
      <c r="E287" s="540" t="s">
        <v>23</v>
      </c>
      <c r="F287" s="554">
        <v>8087</v>
      </c>
      <c r="G287" s="554">
        <v>71</v>
      </c>
      <c r="H287" s="554">
        <v>1006</v>
      </c>
      <c r="I287" s="554">
        <v>1667</v>
      </c>
      <c r="J287" s="554">
        <v>1599</v>
      </c>
      <c r="K287" s="554">
        <v>1302</v>
      </c>
      <c r="L287" s="554">
        <v>1184</v>
      </c>
      <c r="M287" s="554">
        <v>651</v>
      </c>
      <c r="N287" s="554">
        <v>316</v>
      </c>
      <c r="O287" s="554">
        <v>194</v>
      </c>
      <c r="P287" s="554">
        <v>50</v>
      </c>
      <c r="Q287" s="554">
        <v>47</v>
      </c>
      <c r="R287" s="542" t="s">
        <v>232</v>
      </c>
      <c r="S287" s="519" t="s">
        <v>3</v>
      </c>
      <c r="T287" s="1964" t="s">
        <v>379</v>
      </c>
      <c r="U287" s="1644"/>
      <c r="V287" s="1307"/>
      <c r="W287" s="1907"/>
    </row>
    <row r="288" spans="1:24" ht="18" customHeight="1">
      <c r="A288" s="1903"/>
      <c r="B288" s="1307"/>
      <c r="C288" s="1232"/>
      <c r="D288" s="1233"/>
      <c r="E288" s="540" t="s">
        <v>24</v>
      </c>
      <c r="F288" s="554">
        <v>42376</v>
      </c>
      <c r="G288" s="554">
        <v>1591</v>
      </c>
      <c r="H288" s="554">
        <v>5678</v>
      </c>
      <c r="I288" s="554">
        <v>7868</v>
      </c>
      <c r="J288" s="554">
        <v>7841</v>
      </c>
      <c r="K288" s="554">
        <v>6551</v>
      </c>
      <c r="L288" s="554">
        <v>5880</v>
      </c>
      <c r="M288" s="554">
        <v>3472</v>
      </c>
      <c r="N288" s="554">
        <v>1801</v>
      </c>
      <c r="O288" s="554">
        <v>1117</v>
      </c>
      <c r="P288" s="554">
        <v>315</v>
      </c>
      <c r="Q288" s="554">
        <v>262</v>
      </c>
      <c r="R288" s="542" t="s">
        <v>232</v>
      </c>
      <c r="S288" s="519" t="s">
        <v>4</v>
      </c>
      <c r="T288" s="1965"/>
      <c r="U288" s="1644"/>
      <c r="V288" s="1307"/>
      <c r="W288" s="1907"/>
    </row>
    <row r="289" spans="1:23" ht="18" customHeight="1" thickBot="1">
      <c r="A289" s="1903"/>
      <c r="B289" s="1307"/>
      <c r="C289" s="1232"/>
      <c r="D289" s="1233"/>
      <c r="E289" s="414" t="s">
        <v>2</v>
      </c>
      <c r="F289" s="561">
        <v>50463</v>
      </c>
      <c r="G289" s="561">
        <v>1662</v>
      </c>
      <c r="H289" s="561">
        <v>6684</v>
      </c>
      <c r="I289" s="561">
        <v>9535</v>
      </c>
      <c r="J289" s="561">
        <v>9440</v>
      </c>
      <c r="K289" s="561">
        <v>7853</v>
      </c>
      <c r="L289" s="561">
        <v>7064</v>
      </c>
      <c r="M289" s="561">
        <v>4123</v>
      </c>
      <c r="N289" s="561">
        <v>2117</v>
      </c>
      <c r="O289" s="561">
        <v>1311</v>
      </c>
      <c r="P289" s="561">
        <v>365</v>
      </c>
      <c r="Q289" s="561">
        <v>309</v>
      </c>
      <c r="R289" s="562" t="s">
        <v>232</v>
      </c>
      <c r="S289" s="563" t="s">
        <v>18</v>
      </c>
      <c r="T289" s="1966"/>
      <c r="U289" s="1341"/>
      <c r="V289" s="1307"/>
      <c r="W289" s="1907"/>
    </row>
    <row r="290" spans="1:23" ht="18" customHeight="1">
      <c r="A290" s="1903"/>
      <c r="B290" s="1307"/>
      <c r="C290" s="1031" t="s">
        <v>398</v>
      </c>
      <c r="D290" s="1343"/>
      <c r="E290" s="564" t="s">
        <v>23</v>
      </c>
      <c r="F290" s="565">
        <v>4</v>
      </c>
      <c r="G290" s="565">
        <v>0</v>
      </c>
      <c r="H290" s="565">
        <v>0</v>
      </c>
      <c r="I290" s="565">
        <v>0</v>
      </c>
      <c r="J290" s="565">
        <v>1</v>
      </c>
      <c r="K290" s="565">
        <v>1</v>
      </c>
      <c r="L290" s="565">
        <v>0</v>
      </c>
      <c r="M290" s="565">
        <v>2</v>
      </c>
      <c r="N290" s="565">
        <v>0</v>
      </c>
      <c r="O290" s="565">
        <v>0</v>
      </c>
      <c r="P290" s="565">
        <v>0</v>
      </c>
      <c r="Q290" s="565">
        <v>0</v>
      </c>
      <c r="R290" s="566" t="s">
        <v>232</v>
      </c>
      <c r="S290" s="567" t="s">
        <v>3</v>
      </c>
      <c r="T290" s="1952" t="s">
        <v>29</v>
      </c>
      <c r="U290" s="1385"/>
      <c r="V290" s="1431"/>
      <c r="W290" s="1907"/>
    </row>
    <row r="291" spans="1:23" ht="18" customHeight="1">
      <c r="A291" s="1903"/>
      <c r="B291" s="1307"/>
      <c r="C291" s="1344"/>
      <c r="D291" s="1214"/>
      <c r="E291" s="543" t="s">
        <v>24</v>
      </c>
      <c r="F291" s="555">
        <v>33</v>
      </c>
      <c r="G291" s="555">
        <v>2</v>
      </c>
      <c r="H291" s="555">
        <v>4</v>
      </c>
      <c r="I291" s="555">
        <v>5</v>
      </c>
      <c r="J291" s="555">
        <v>6</v>
      </c>
      <c r="K291" s="555">
        <v>6</v>
      </c>
      <c r="L291" s="555">
        <v>2</v>
      </c>
      <c r="M291" s="555">
        <v>4</v>
      </c>
      <c r="N291" s="555">
        <v>2</v>
      </c>
      <c r="O291" s="555">
        <v>1</v>
      </c>
      <c r="P291" s="555">
        <v>1</v>
      </c>
      <c r="Q291" s="555">
        <v>0</v>
      </c>
      <c r="R291" s="544" t="s">
        <v>232</v>
      </c>
      <c r="S291" s="520" t="s">
        <v>4</v>
      </c>
      <c r="T291" s="1953"/>
      <c r="U291" s="1630"/>
      <c r="V291" s="1431"/>
      <c r="W291" s="1907"/>
    </row>
    <row r="292" spans="1:23" ht="18" customHeight="1" thickBot="1">
      <c r="A292" s="1903"/>
      <c r="B292" s="1943"/>
      <c r="C292" s="1035"/>
      <c r="D292" s="1345"/>
      <c r="E292" s="545" t="s">
        <v>2</v>
      </c>
      <c r="F292" s="556">
        <v>37</v>
      </c>
      <c r="G292" s="556">
        <v>2</v>
      </c>
      <c r="H292" s="556">
        <v>4</v>
      </c>
      <c r="I292" s="556">
        <v>5</v>
      </c>
      <c r="J292" s="556">
        <v>7</v>
      </c>
      <c r="K292" s="556">
        <v>7</v>
      </c>
      <c r="L292" s="556">
        <v>2</v>
      </c>
      <c r="M292" s="556">
        <v>6</v>
      </c>
      <c r="N292" s="556">
        <v>2</v>
      </c>
      <c r="O292" s="556">
        <v>1</v>
      </c>
      <c r="P292" s="556">
        <v>1</v>
      </c>
      <c r="Q292" s="556">
        <v>0</v>
      </c>
      <c r="R292" s="547" t="s">
        <v>232</v>
      </c>
      <c r="S292" s="548" t="s">
        <v>18</v>
      </c>
      <c r="T292" s="1954"/>
      <c r="U292" s="1631"/>
      <c r="V292" s="1982"/>
      <c r="W292" s="1907"/>
    </row>
    <row r="293" spans="1:23" ht="18" customHeight="1">
      <c r="A293" s="1903"/>
      <c r="B293" s="1942" t="s">
        <v>40</v>
      </c>
      <c r="C293" s="1512" t="s">
        <v>427</v>
      </c>
      <c r="D293" s="1513"/>
      <c r="E293" s="228" t="s">
        <v>23</v>
      </c>
      <c r="F293" s="357">
        <v>2627</v>
      </c>
      <c r="G293" s="357">
        <v>194</v>
      </c>
      <c r="H293" s="357">
        <v>977</v>
      </c>
      <c r="I293" s="357">
        <v>630</v>
      </c>
      <c r="J293" s="357">
        <v>288</v>
      </c>
      <c r="K293" s="357">
        <v>217</v>
      </c>
      <c r="L293" s="357">
        <v>163</v>
      </c>
      <c r="M293" s="357">
        <v>80</v>
      </c>
      <c r="N293" s="357">
        <v>35</v>
      </c>
      <c r="O293" s="357">
        <v>27</v>
      </c>
      <c r="P293" s="357">
        <v>10</v>
      </c>
      <c r="Q293" s="357">
        <v>6</v>
      </c>
      <c r="R293" s="524" t="s">
        <v>232</v>
      </c>
      <c r="S293" s="65" t="s">
        <v>3</v>
      </c>
      <c r="T293" s="1951" t="s">
        <v>18</v>
      </c>
      <c r="U293" s="1513"/>
      <c r="V293" s="1942" t="s">
        <v>50</v>
      </c>
      <c r="W293" s="1907"/>
    </row>
    <row r="294" spans="1:23" ht="18" customHeight="1">
      <c r="A294" s="1903"/>
      <c r="B294" s="1307"/>
      <c r="C294" s="1512"/>
      <c r="D294" s="1513"/>
      <c r="E294" s="536" t="s">
        <v>24</v>
      </c>
      <c r="F294" s="551">
        <v>17990</v>
      </c>
      <c r="G294" s="551">
        <v>2817</v>
      </c>
      <c r="H294" s="551">
        <v>3971</v>
      </c>
      <c r="I294" s="551">
        <v>2511</v>
      </c>
      <c r="J294" s="551">
        <v>1903</v>
      </c>
      <c r="K294" s="551">
        <v>1669</v>
      </c>
      <c r="L294" s="551">
        <v>2035</v>
      </c>
      <c r="M294" s="551">
        <v>1473</v>
      </c>
      <c r="N294" s="551">
        <v>855</v>
      </c>
      <c r="O294" s="551">
        <v>484</v>
      </c>
      <c r="P294" s="551">
        <v>179</v>
      </c>
      <c r="Q294" s="551">
        <v>93</v>
      </c>
      <c r="R294" s="534" t="s">
        <v>232</v>
      </c>
      <c r="S294" s="517" t="s">
        <v>4</v>
      </c>
      <c r="T294" s="1951"/>
      <c r="U294" s="1513"/>
      <c r="V294" s="1307"/>
      <c r="W294" s="1907"/>
    </row>
    <row r="295" spans="1:23" ht="18" customHeight="1">
      <c r="A295" s="1903"/>
      <c r="B295" s="1307"/>
      <c r="C295" s="1678"/>
      <c r="D295" s="1679"/>
      <c r="E295" s="536" t="s">
        <v>2</v>
      </c>
      <c r="F295" s="551">
        <v>20617</v>
      </c>
      <c r="G295" s="551">
        <v>3011</v>
      </c>
      <c r="H295" s="551">
        <v>4948</v>
      </c>
      <c r="I295" s="551">
        <v>3141</v>
      </c>
      <c r="J295" s="551">
        <v>2191</v>
      </c>
      <c r="K295" s="551">
        <v>1886</v>
      </c>
      <c r="L295" s="551">
        <v>2198</v>
      </c>
      <c r="M295" s="551">
        <v>1553</v>
      </c>
      <c r="N295" s="551">
        <v>890</v>
      </c>
      <c r="O295" s="551">
        <v>511</v>
      </c>
      <c r="P295" s="551">
        <v>189</v>
      </c>
      <c r="Q295" s="551">
        <v>99</v>
      </c>
      <c r="R295" s="534" t="s">
        <v>232</v>
      </c>
      <c r="S295" s="517" t="s">
        <v>18</v>
      </c>
      <c r="T295" s="1951"/>
      <c r="U295" s="1513"/>
      <c r="V295" s="1307"/>
      <c r="W295" s="1907"/>
    </row>
    <row r="296" spans="1:23" ht="18" customHeight="1">
      <c r="A296" s="1903"/>
      <c r="B296" s="1307"/>
      <c r="C296" s="1241" t="s">
        <v>22</v>
      </c>
      <c r="D296" s="1260" t="s">
        <v>385</v>
      </c>
      <c r="E296" s="536" t="s">
        <v>23</v>
      </c>
      <c r="F296" s="552">
        <v>7</v>
      </c>
      <c r="G296" s="552">
        <v>0</v>
      </c>
      <c r="H296" s="552">
        <v>3</v>
      </c>
      <c r="I296" s="552">
        <v>0</v>
      </c>
      <c r="J296" s="552">
        <v>1</v>
      </c>
      <c r="K296" s="552">
        <v>2</v>
      </c>
      <c r="L296" s="552">
        <v>0</v>
      </c>
      <c r="M296" s="552">
        <v>0</v>
      </c>
      <c r="N296" s="552">
        <v>0</v>
      </c>
      <c r="O296" s="552">
        <v>1</v>
      </c>
      <c r="P296" s="552">
        <v>0</v>
      </c>
      <c r="Q296" s="552">
        <v>0</v>
      </c>
      <c r="R296" s="534" t="s">
        <v>232</v>
      </c>
      <c r="S296" s="517" t="s">
        <v>3</v>
      </c>
      <c r="T296" s="1961" t="s">
        <v>142</v>
      </c>
      <c r="U296" s="1241" t="s">
        <v>118</v>
      </c>
      <c r="V296" s="1307"/>
      <c r="W296" s="1907"/>
    </row>
    <row r="297" spans="1:23" ht="18" customHeight="1">
      <c r="A297" s="1903"/>
      <c r="B297" s="1307"/>
      <c r="C297" s="969"/>
      <c r="D297" s="976"/>
      <c r="E297" s="536" t="s">
        <v>24</v>
      </c>
      <c r="F297" s="552">
        <v>68</v>
      </c>
      <c r="G297" s="552">
        <v>9</v>
      </c>
      <c r="H297" s="552">
        <v>11</v>
      </c>
      <c r="I297" s="552">
        <v>10</v>
      </c>
      <c r="J297" s="552">
        <v>9</v>
      </c>
      <c r="K297" s="552">
        <v>11</v>
      </c>
      <c r="L297" s="552">
        <v>5</v>
      </c>
      <c r="M297" s="552">
        <v>3</v>
      </c>
      <c r="N297" s="552">
        <v>5</v>
      </c>
      <c r="O297" s="552">
        <v>2</v>
      </c>
      <c r="P297" s="552">
        <v>2</v>
      </c>
      <c r="Q297" s="552">
        <v>1</v>
      </c>
      <c r="R297" s="534" t="s">
        <v>232</v>
      </c>
      <c r="S297" s="517" t="s">
        <v>4</v>
      </c>
      <c r="T297" s="1962"/>
      <c r="U297" s="969"/>
      <c r="V297" s="1307"/>
      <c r="W297" s="1907"/>
    </row>
    <row r="298" spans="1:23" ht="18" customHeight="1">
      <c r="A298" s="1903"/>
      <c r="B298" s="1307"/>
      <c r="C298" s="969"/>
      <c r="D298" s="963"/>
      <c r="E298" s="536" t="s">
        <v>2</v>
      </c>
      <c r="F298" s="552">
        <v>75</v>
      </c>
      <c r="G298" s="552">
        <v>9</v>
      </c>
      <c r="H298" s="552">
        <v>14</v>
      </c>
      <c r="I298" s="552">
        <v>10</v>
      </c>
      <c r="J298" s="552">
        <v>10</v>
      </c>
      <c r="K298" s="552">
        <v>13</v>
      </c>
      <c r="L298" s="552">
        <v>5</v>
      </c>
      <c r="M298" s="552">
        <v>3</v>
      </c>
      <c r="N298" s="552">
        <v>5</v>
      </c>
      <c r="O298" s="552">
        <v>3</v>
      </c>
      <c r="P298" s="552">
        <v>2</v>
      </c>
      <c r="Q298" s="552">
        <v>1</v>
      </c>
      <c r="R298" s="534" t="s">
        <v>232</v>
      </c>
      <c r="S298" s="517" t="s">
        <v>18</v>
      </c>
      <c r="T298" s="1967"/>
      <c r="U298" s="969"/>
      <c r="V298" s="1307"/>
      <c r="W298" s="1907"/>
    </row>
    <row r="299" spans="1:23" ht="18" customHeight="1">
      <c r="A299" s="1903"/>
      <c r="B299" s="1307"/>
      <c r="C299" s="969"/>
      <c r="D299" s="1260" t="s">
        <v>386</v>
      </c>
      <c r="E299" s="536" t="s">
        <v>23</v>
      </c>
      <c r="F299" s="552">
        <v>30</v>
      </c>
      <c r="G299" s="552">
        <v>2</v>
      </c>
      <c r="H299" s="552">
        <v>3</v>
      </c>
      <c r="I299" s="552">
        <v>5</v>
      </c>
      <c r="J299" s="552">
        <v>2</v>
      </c>
      <c r="K299" s="552">
        <v>7</v>
      </c>
      <c r="L299" s="552">
        <v>2</v>
      </c>
      <c r="M299" s="552">
        <v>4</v>
      </c>
      <c r="N299" s="552">
        <v>1</v>
      </c>
      <c r="O299" s="552">
        <v>1</v>
      </c>
      <c r="P299" s="552">
        <v>2</v>
      </c>
      <c r="Q299" s="552">
        <v>1</v>
      </c>
      <c r="R299" s="534" t="s">
        <v>232</v>
      </c>
      <c r="S299" s="517" t="s">
        <v>3</v>
      </c>
      <c r="T299" s="1961" t="s">
        <v>143</v>
      </c>
      <c r="U299" s="969"/>
      <c r="V299" s="1307"/>
      <c r="W299" s="1907"/>
    </row>
    <row r="300" spans="1:23" ht="18" customHeight="1">
      <c r="A300" s="1903"/>
      <c r="B300" s="1307"/>
      <c r="C300" s="969"/>
      <c r="D300" s="976"/>
      <c r="E300" s="536" t="s">
        <v>24</v>
      </c>
      <c r="F300" s="552">
        <v>370</v>
      </c>
      <c r="G300" s="552">
        <v>36</v>
      </c>
      <c r="H300" s="552">
        <v>60</v>
      </c>
      <c r="I300" s="552">
        <v>34</v>
      </c>
      <c r="J300" s="552">
        <v>50</v>
      </c>
      <c r="K300" s="552">
        <v>38</v>
      </c>
      <c r="L300" s="552">
        <v>56</v>
      </c>
      <c r="M300" s="552">
        <v>31</v>
      </c>
      <c r="N300" s="552">
        <v>26</v>
      </c>
      <c r="O300" s="552">
        <v>19</v>
      </c>
      <c r="P300" s="552">
        <v>8</v>
      </c>
      <c r="Q300" s="552">
        <v>12</v>
      </c>
      <c r="R300" s="534" t="s">
        <v>232</v>
      </c>
      <c r="S300" s="517" t="s">
        <v>4</v>
      </c>
      <c r="T300" s="1962"/>
      <c r="U300" s="969"/>
      <c r="V300" s="1307"/>
      <c r="W300" s="1907"/>
    </row>
    <row r="301" spans="1:23" ht="18" customHeight="1">
      <c r="A301" s="1903"/>
      <c r="B301" s="1307"/>
      <c r="C301" s="969"/>
      <c r="D301" s="963"/>
      <c r="E301" s="536" t="s">
        <v>2</v>
      </c>
      <c r="F301" s="552">
        <v>400</v>
      </c>
      <c r="G301" s="552">
        <v>38</v>
      </c>
      <c r="H301" s="552">
        <v>63</v>
      </c>
      <c r="I301" s="552">
        <v>39</v>
      </c>
      <c r="J301" s="552">
        <v>52</v>
      </c>
      <c r="K301" s="552">
        <v>45</v>
      </c>
      <c r="L301" s="552">
        <v>58</v>
      </c>
      <c r="M301" s="552">
        <v>35</v>
      </c>
      <c r="N301" s="552">
        <v>27</v>
      </c>
      <c r="O301" s="552">
        <v>20</v>
      </c>
      <c r="P301" s="552">
        <v>10</v>
      </c>
      <c r="Q301" s="552">
        <v>13</v>
      </c>
      <c r="R301" s="534" t="s">
        <v>232</v>
      </c>
      <c r="S301" s="517" t="s">
        <v>18</v>
      </c>
      <c r="T301" s="1963"/>
      <c r="U301" s="969"/>
      <c r="V301" s="1307"/>
      <c r="W301" s="1907"/>
    </row>
    <row r="302" spans="1:23" ht="18" customHeight="1">
      <c r="A302" s="1903"/>
      <c r="B302" s="1307"/>
      <c r="C302" s="969"/>
      <c r="D302" s="1241" t="s">
        <v>387</v>
      </c>
      <c r="E302" s="537" t="s">
        <v>23</v>
      </c>
      <c r="F302" s="553">
        <v>37</v>
      </c>
      <c r="G302" s="553">
        <v>2</v>
      </c>
      <c r="H302" s="553">
        <v>6</v>
      </c>
      <c r="I302" s="553">
        <v>5</v>
      </c>
      <c r="J302" s="553">
        <v>3</v>
      </c>
      <c r="K302" s="553">
        <v>9</v>
      </c>
      <c r="L302" s="553">
        <v>2</v>
      </c>
      <c r="M302" s="553">
        <v>4</v>
      </c>
      <c r="N302" s="553">
        <v>1</v>
      </c>
      <c r="O302" s="553">
        <v>2</v>
      </c>
      <c r="P302" s="553">
        <v>2</v>
      </c>
      <c r="Q302" s="553">
        <v>1</v>
      </c>
      <c r="R302" s="539" t="s">
        <v>232</v>
      </c>
      <c r="S302" s="518" t="s">
        <v>3</v>
      </c>
      <c r="T302" s="1955" t="s">
        <v>225</v>
      </c>
      <c r="U302" s="969"/>
      <c r="V302" s="1307"/>
      <c r="W302" s="1907"/>
    </row>
    <row r="303" spans="1:23" ht="18" customHeight="1">
      <c r="A303" s="1903"/>
      <c r="B303" s="1307"/>
      <c r="C303" s="969"/>
      <c r="D303" s="969"/>
      <c r="E303" s="537" t="s">
        <v>24</v>
      </c>
      <c r="F303" s="553">
        <v>438</v>
      </c>
      <c r="G303" s="553">
        <v>45</v>
      </c>
      <c r="H303" s="553">
        <v>71</v>
      </c>
      <c r="I303" s="553">
        <v>44</v>
      </c>
      <c r="J303" s="553">
        <v>59</v>
      </c>
      <c r="K303" s="553">
        <v>49</v>
      </c>
      <c r="L303" s="553">
        <v>61</v>
      </c>
      <c r="M303" s="553">
        <v>34</v>
      </c>
      <c r="N303" s="553">
        <v>31</v>
      </c>
      <c r="O303" s="553">
        <v>21</v>
      </c>
      <c r="P303" s="553">
        <v>10</v>
      </c>
      <c r="Q303" s="553">
        <v>13</v>
      </c>
      <c r="R303" s="539" t="s">
        <v>232</v>
      </c>
      <c r="S303" s="518" t="s">
        <v>4</v>
      </c>
      <c r="T303" s="1508"/>
      <c r="U303" s="969"/>
      <c r="V303" s="1307"/>
      <c r="W303" s="1907"/>
    </row>
    <row r="304" spans="1:23" ht="18" customHeight="1">
      <c r="A304" s="1903"/>
      <c r="B304" s="1307"/>
      <c r="C304" s="960"/>
      <c r="D304" s="960"/>
      <c r="E304" s="537" t="s">
        <v>2</v>
      </c>
      <c r="F304" s="553">
        <v>475</v>
      </c>
      <c r="G304" s="553">
        <v>47</v>
      </c>
      <c r="H304" s="553">
        <v>77</v>
      </c>
      <c r="I304" s="553">
        <v>49</v>
      </c>
      <c r="J304" s="553">
        <v>62</v>
      </c>
      <c r="K304" s="553">
        <v>58</v>
      </c>
      <c r="L304" s="553">
        <v>63</v>
      </c>
      <c r="M304" s="553">
        <v>38</v>
      </c>
      <c r="N304" s="553">
        <v>32</v>
      </c>
      <c r="O304" s="553">
        <v>23</v>
      </c>
      <c r="P304" s="553">
        <v>12</v>
      </c>
      <c r="Q304" s="553">
        <v>14</v>
      </c>
      <c r="R304" s="539" t="s">
        <v>232</v>
      </c>
      <c r="S304" s="518" t="s">
        <v>18</v>
      </c>
      <c r="T304" s="1956"/>
      <c r="U304" s="960"/>
      <c r="V304" s="1307"/>
      <c r="W304" s="1907"/>
    </row>
    <row r="305" spans="1:23" ht="18" customHeight="1">
      <c r="A305" s="1903"/>
      <c r="B305" s="1307"/>
      <c r="C305" s="1234" t="s">
        <v>388</v>
      </c>
      <c r="D305" s="1235"/>
      <c r="E305" s="536" t="s">
        <v>23</v>
      </c>
      <c r="F305" s="552">
        <v>65</v>
      </c>
      <c r="G305" s="552">
        <v>1</v>
      </c>
      <c r="H305" s="552">
        <v>10</v>
      </c>
      <c r="I305" s="552">
        <v>10</v>
      </c>
      <c r="J305" s="552">
        <v>8</v>
      </c>
      <c r="K305" s="552">
        <v>10</v>
      </c>
      <c r="L305" s="552">
        <v>10</v>
      </c>
      <c r="M305" s="552">
        <v>6</v>
      </c>
      <c r="N305" s="552">
        <v>4</v>
      </c>
      <c r="O305" s="552">
        <v>3</v>
      </c>
      <c r="P305" s="552">
        <v>0</v>
      </c>
      <c r="Q305" s="552">
        <v>3</v>
      </c>
      <c r="R305" s="534" t="s">
        <v>232</v>
      </c>
      <c r="S305" s="517" t="s">
        <v>3</v>
      </c>
      <c r="T305" s="1957" t="s">
        <v>123</v>
      </c>
      <c r="U305" s="1649"/>
      <c r="V305" s="1307"/>
      <c r="W305" s="1907"/>
    </row>
    <row r="306" spans="1:23" ht="18" customHeight="1">
      <c r="A306" s="1903"/>
      <c r="B306" s="1307"/>
      <c r="C306" s="1234"/>
      <c r="D306" s="1235"/>
      <c r="E306" s="536" t="s">
        <v>24</v>
      </c>
      <c r="F306" s="552">
        <v>806</v>
      </c>
      <c r="G306" s="552">
        <v>80</v>
      </c>
      <c r="H306" s="552">
        <v>107</v>
      </c>
      <c r="I306" s="552">
        <v>75</v>
      </c>
      <c r="J306" s="552">
        <v>85</v>
      </c>
      <c r="K306" s="552">
        <v>80</v>
      </c>
      <c r="L306" s="552">
        <v>110</v>
      </c>
      <c r="M306" s="552">
        <v>104</v>
      </c>
      <c r="N306" s="552">
        <v>85</v>
      </c>
      <c r="O306" s="552">
        <v>42</v>
      </c>
      <c r="P306" s="552">
        <v>23</v>
      </c>
      <c r="Q306" s="552">
        <v>15</v>
      </c>
      <c r="R306" s="534" t="s">
        <v>232</v>
      </c>
      <c r="S306" s="517" t="s">
        <v>4</v>
      </c>
      <c r="T306" s="1539"/>
      <c r="U306" s="1235"/>
      <c r="V306" s="1307"/>
      <c r="W306" s="1907"/>
    </row>
    <row r="307" spans="1:23" ht="18" customHeight="1">
      <c r="A307" s="1903"/>
      <c r="B307" s="1307"/>
      <c r="C307" s="985"/>
      <c r="D307" s="986"/>
      <c r="E307" s="536" t="s">
        <v>2</v>
      </c>
      <c r="F307" s="552">
        <v>871</v>
      </c>
      <c r="G307" s="552">
        <v>81</v>
      </c>
      <c r="H307" s="552">
        <v>117</v>
      </c>
      <c r="I307" s="552">
        <v>85</v>
      </c>
      <c r="J307" s="552">
        <v>93</v>
      </c>
      <c r="K307" s="552">
        <v>90</v>
      </c>
      <c r="L307" s="552">
        <v>120</v>
      </c>
      <c r="M307" s="552">
        <v>110</v>
      </c>
      <c r="N307" s="552">
        <v>89</v>
      </c>
      <c r="O307" s="552">
        <v>45</v>
      </c>
      <c r="P307" s="552">
        <v>23</v>
      </c>
      <c r="Q307" s="552">
        <v>18</v>
      </c>
      <c r="R307" s="534" t="s">
        <v>232</v>
      </c>
      <c r="S307" s="517" t="s">
        <v>18</v>
      </c>
      <c r="T307" s="1958"/>
      <c r="U307" s="986"/>
      <c r="V307" s="1307"/>
      <c r="W307" s="1907"/>
    </row>
    <row r="308" spans="1:23" ht="18" customHeight="1">
      <c r="A308" s="1903"/>
      <c r="B308" s="1307"/>
      <c r="C308" s="1231" t="s">
        <v>389</v>
      </c>
      <c r="D308" s="1398"/>
      <c r="E308" s="540" t="s">
        <v>23</v>
      </c>
      <c r="F308" s="554">
        <v>2524</v>
      </c>
      <c r="G308" s="554">
        <v>191</v>
      </c>
      <c r="H308" s="554">
        <v>961</v>
      </c>
      <c r="I308" s="554">
        <v>615</v>
      </c>
      <c r="J308" s="554">
        <v>276</v>
      </c>
      <c r="K308" s="554">
        <v>198</v>
      </c>
      <c r="L308" s="554">
        <v>151</v>
      </c>
      <c r="M308" s="554">
        <v>70</v>
      </c>
      <c r="N308" s="554">
        <v>30</v>
      </c>
      <c r="O308" s="554">
        <v>22</v>
      </c>
      <c r="P308" s="554">
        <v>8</v>
      </c>
      <c r="Q308" s="554">
        <v>2</v>
      </c>
      <c r="R308" s="542" t="s">
        <v>232</v>
      </c>
      <c r="S308" s="519" t="s">
        <v>3</v>
      </c>
      <c r="T308" s="1964" t="s">
        <v>379</v>
      </c>
      <c r="U308" s="1644"/>
      <c r="V308" s="1307"/>
      <c r="W308" s="1907"/>
    </row>
    <row r="309" spans="1:23" ht="18" customHeight="1">
      <c r="A309" s="1903"/>
      <c r="B309" s="1307"/>
      <c r="C309" s="1232"/>
      <c r="D309" s="1233"/>
      <c r="E309" s="540" t="s">
        <v>24</v>
      </c>
      <c r="F309" s="554">
        <v>16737</v>
      </c>
      <c r="G309" s="554">
        <v>2690</v>
      </c>
      <c r="H309" s="554">
        <v>3792</v>
      </c>
      <c r="I309" s="554">
        <v>2392</v>
      </c>
      <c r="J309" s="554">
        <v>1757</v>
      </c>
      <c r="K309" s="554">
        <v>1539</v>
      </c>
      <c r="L309" s="554">
        <v>1861</v>
      </c>
      <c r="M309" s="554">
        <v>1335</v>
      </c>
      <c r="N309" s="554">
        <v>739</v>
      </c>
      <c r="O309" s="554">
        <v>421</v>
      </c>
      <c r="P309" s="554">
        <v>146</v>
      </c>
      <c r="Q309" s="554">
        <v>65</v>
      </c>
      <c r="R309" s="542" t="s">
        <v>232</v>
      </c>
      <c r="S309" s="519" t="s">
        <v>4</v>
      </c>
      <c r="T309" s="1965"/>
      <c r="U309" s="1644"/>
      <c r="V309" s="1307"/>
      <c r="W309" s="1907"/>
    </row>
    <row r="310" spans="1:23" ht="18" customHeight="1" thickBot="1">
      <c r="A310" s="1903"/>
      <c r="B310" s="1307"/>
      <c r="C310" s="1232"/>
      <c r="D310" s="1233"/>
      <c r="E310" s="414" t="s">
        <v>2</v>
      </c>
      <c r="F310" s="561">
        <v>19261</v>
      </c>
      <c r="G310" s="561">
        <v>2881</v>
      </c>
      <c r="H310" s="561">
        <v>4753</v>
      </c>
      <c r="I310" s="561">
        <v>3007</v>
      </c>
      <c r="J310" s="561">
        <v>2033</v>
      </c>
      <c r="K310" s="561">
        <v>1737</v>
      </c>
      <c r="L310" s="561">
        <v>2012</v>
      </c>
      <c r="M310" s="561">
        <v>1405</v>
      </c>
      <c r="N310" s="561">
        <v>769</v>
      </c>
      <c r="O310" s="561">
        <v>443</v>
      </c>
      <c r="P310" s="561">
        <v>154</v>
      </c>
      <c r="Q310" s="561">
        <v>67</v>
      </c>
      <c r="R310" s="562" t="s">
        <v>232</v>
      </c>
      <c r="S310" s="563" t="s">
        <v>18</v>
      </c>
      <c r="T310" s="1966"/>
      <c r="U310" s="1341"/>
      <c r="V310" s="1307"/>
      <c r="W310" s="1907"/>
    </row>
    <row r="311" spans="1:23" ht="18" customHeight="1">
      <c r="A311" s="1903"/>
      <c r="B311" s="1307"/>
      <c r="C311" s="1031" t="s">
        <v>398</v>
      </c>
      <c r="D311" s="1343"/>
      <c r="E311" s="564" t="s">
        <v>23</v>
      </c>
      <c r="F311" s="565">
        <v>1</v>
      </c>
      <c r="G311" s="565">
        <v>0</v>
      </c>
      <c r="H311" s="565">
        <v>0</v>
      </c>
      <c r="I311" s="565">
        <v>0</v>
      </c>
      <c r="J311" s="565">
        <v>1</v>
      </c>
      <c r="K311" s="565">
        <v>0</v>
      </c>
      <c r="L311" s="565">
        <v>0</v>
      </c>
      <c r="M311" s="565">
        <v>0</v>
      </c>
      <c r="N311" s="565">
        <v>0</v>
      </c>
      <c r="O311" s="565">
        <v>0</v>
      </c>
      <c r="P311" s="565">
        <v>0</v>
      </c>
      <c r="Q311" s="565">
        <v>0</v>
      </c>
      <c r="R311" s="566" t="s">
        <v>232</v>
      </c>
      <c r="S311" s="567" t="s">
        <v>3</v>
      </c>
      <c r="T311" s="1952" t="s">
        <v>29</v>
      </c>
      <c r="U311" s="1385"/>
      <c r="V311" s="1431"/>
      <c r="W311" s="1907"/>
    </row>
    <row r="312" spans="1:23" ht="18" customHeight="1">
      <c r="A312" s="1903"/>
      <c r="B312" s="1307"/>
      <c r="C312" s="1344"/>
      <c r="D312" s="1214"/>
      <c r="E312" s="543" t="s">
        <v>24</v>
      </c>
      <c r="F312" s="555">
        <v>9</v>
      </c>
      <c r="G312" s="555">
        <v>2</v>
      </c>
      <c r="H312" s="555">
        <v>1</v>
      </c>
      <c r="I312" s="555">
        <v>0</v>
      </c>
      <c r="J312" s="555">
        <v>2</v>
      </c>
      <c r="K312" s="555">
        <v>1</v>
      </c>
      <c r="L312" s="555">
        <v>3</v>
      </c>
      <c r="M312" s="555">
        <v>0</v>
      </c>
      <c r="N312" s="555">
        <v>0</v>
      </c>
      <c r="O312" s="555">
        <v>0</v>
      </c>
      <c r="P312" s="555">
        <v>0</v>
      </c>
      <c r="Q312" s="555">
        <v>0</v>
      </c>
      <c r="R312" s="544" t="s">
        <v>232</v>
      </c>
      <c r="S312" s="520" t="s">
        <v>4</v>
      </c>
      <c r="T312" s="1953"/>
      <c r="U312" s="1630"/>
      <c r="V312" s="1431"/>
      <c r="W312" s="1907"/>
    </row>
    <row r="313" spans="1:23" ht="18" customHeight="1" thickBot="1">
      <c r="A313" s="1903"/>
      <c r="B313" s="1943"/>
      <c r="C313" s="1035"/>
      <c r="D313" s="1345"/>
      <c r="E313" s="545" t="s">
        <v>2</v>
      </c>
      <c r="F313" s="556">
        <v>10</v>
      </c>
      <c r="G313" s="556">
        <v>2</v>
      </c>
      <c r="H313" s="556">
        <v>1</v>
      </c>
      <c r="I313" s="556">
        <v>0</v>
      </c>
      <c r="J313" s="556">
        <v>3</v>
      </c>
      <c r="K313" s="556">
        <v>1</v>
      </c>
      <c r="L313" s="556">
        <v>3</v>
      </c>
      <c r="M313" s="556">
        <v>0</v>
      </c>
      <c r="N313" s="556">
        <v>0</v>
      </c>
      <c r="O313" s="556">
        <v>0</v>
      </c>
      <c r="P313" s="556">
        <v>0</v>
      </c>
      <c r="Q313" s="556">
        <v>0</v>
      </c>
      <c r="R313" s="547" t="s">
        <v>232</v>
      </c>
      <c r="S313" s="548" t="s">
        <v>18</v>
      </c>
      <c r="T313" s="1954"/>
      <c r="U313" s="1631"/>
      <c r="V313" s="1982"/>
      <c r="W313" s="1907"/>
    </row>
    <row r="314" spans="1:23" ht="18" customHeight="1">
      <c r="A314" s="1903"/>
      <c r="B314" s="1942" t="s">
        <v>65</v>
      </c>
      <c r="C314" s="1512" t="s">
        <v>428</v>
      </c>
      <c r="D314" s="1951"/>
      <c r="E314" s="228" t="s">
        <v>23</v>
      </c>
      <c r="F314" s="357">
        <v>85858</v>
      </c>
      <c r="G314" s="357">
        <v>20202</v>
      </c>
      <c r="H314" s="357">
        <v>12544</v>
      </c>
      <c r="I314" s="357">
        <v>9733</v>
      </c>
      <c r="J314" s="357">
        <v>8818</v>
      </c>
      <c r="K314" s="357">
        <v>7307</v>
      </c>
      <c r="L314" s="357">
        <v>6715</v>
      </c>
      <c r="M314" s="357">
        <v>4710</v>
      </c>
      <c r="N314" s="357">
        <v>3525</v>
      </c>
      <c r="O314" s="357">
        <v>2806</v>
      </c>
      <c r="P314" s="357">
        <v>2604</v>
      </c>
      <c r="Q314" s="357">
        <v>6894</v>
      </c>
      <c r="R314" s="524" t="s">
        <v>232</v>
      </c>
      <c r="S314" s="65" t="s">
        <v>3</v>
      </c>
      <c r="T314" s="1951" t="s">
        <v>18</v>
      </c>
      <c r="U314" s="1513"/>
      <c r="V314" s="1988" t="s">
        <v>51</v>
      </c>
      <c r="W314" s="1907"/>
    </row>
    <row r="315" spans="1:23" ht="18" customHeight="1">
      <c r="A315" s="1903"/>
      <c r="B315" s="1307"/>
      <c r="C315" s="1512"/>
      <c r="D315" s="1951"/>
      <c r="E315" s="536" t="s">
        <v>24</v>
      </c>
      <c r="F315" s="551">
        <v>31615</v>
      </c>
      <c r="G315" s="551">
        <v>16565</v>
      </c>
      <c r="H315" s="551">
        <v>5100</v>
      </c>
      <c r="I315" s="551">
        <v>1140</v>
      </c>
      <c r="J315" s="551">
        <v>568</v>
      </c>
      <c r="K315" s="551">
        <v>430</v>
      </c>
      <c r="L315" s="551">
        <v>564</v>
      </c>
      <c r="M315" s="551">
        <v>614</v>
      </c>
      <c r="N315" s="551">
        <v>701</v>
      </c>
      <c r="O315" s="551">
        <v>879</v>
      </c>
      <c r="P315" s="551">
        <v>1209</v>
      </c>
      <c r="Q315" s="551">
        <v>3845</v>
      </c>
      <c r="R315" s="534" t="s">
        <v>232</v>
      </c>
      <c r="S315" s="517" t="s">
        <v>4</v>
      </c>
      <c r="T315" s="1951"/>
      <c r="U315" s="1513"/>
      <c r="V315" s="1988"/>
      <c r="W315" s="1907"/>
    </row>
    <row r="316" spans="1:23" ht="18" customHeight="1">
      <c r="A316" s="1903"/>
      <c r="B316" s="1307"/>
      <c r="C316" s="1678"/>
      <c r="D316" s="1980"/>
      <c r="E316" s="536" t="s">
        <v>2</v>
      </c>
      <c r="F316" s="551">
        <v>117473</v>
      </c>
      <c r="G316" s="551">
        <v>36767</v>
      </c>
      <c r="H316" s="551">
        <v>17644</v>
      </c>
      <c r="I316" s="551">
        <v>10873</v>
      </c>
      <c r="J316" s="551">
        <v>9386</v>
      </c>
      <c r="K316" s="551">
        <v>7737</v>
      </c>
      <c r="L316" s="551">
        <v>7279</v>
      </c>
      <c r="M316" s="551">
        <v>5324</v>
      </c>
      <c r="N316" s="551">
        <v>4226</v>
      </c>
      <c r="O316" s="551">
        <v>3685</v>
      </c>
      <c r="P316" s="551">
        <v>3813</v>
      </c>
      <c r="Q316" s="551">
        <v>10739</v>
      </c>
      <c r="R316" s="534" t="s">
        <v>232</v>
      </c>
      <c r="S316" s="517" t="s">
        <v>18</v>
      </c>
      <c r="T316" s="1951"/>
      <c r="U316" s="1513"/>
      <c r="V316" s="1988"/>
      <c r="W316" s="1907"/>
    </row>
    <row r="317" spans="1:23" ht="18" customHeight="1">
      <c r="A317" s="1903"/>
      <c r="B317" s="1307"/>
      <c r="C317" s="1241" t="s">
        <v>22</v>
      </c>
      <c r="D317" s="1260" t="s">
        <v>385</v>
      </c>
      <c r="E317" s="536" t="s">
        <v>23</v>
      </c>
      <c r="F317" s="552">
        <v>837</v>
      </c>
      <c r="G317" s="552">
        <v>62</v>
      </c>
      <c r="H317" s="552">
        <v>51</v>
      </c>
      <c r="I317" s="552">
        <v>39</v>
      </c>
      <c r="J317" s="552">
        <v>38</v>
      </c>
      <c r="K317" s="552">
        <v>35</v>
      </c>
      <c r="L317" s="552">
        <v>40</v>
      </c>
      <c r="M317" s="552">
        <v>38</v>
      </c>
      <c r="N317" s="552">
        <v>22</v>
      </c>
      <c r="O317" s="552">
        <v>42</v>
      </c>
      <c r="P317" s="552">
        <v>56</v>
      </c>
      <c r="Q317" s="552">
        <v>414</v>
      </c>
      <c r="R317" s="534" t="s">
        <v>232</v>
      </c>
      <c r="S317" s="517" t="s">
        <v>3</v>
      </c>
      <c r="T317" s="1961" t="s">
        <v>142</v>
      </c>
      <c r="U317" s="1241" t="s">
        <v>118</v>
      </c>
      <c r="V317" s="1988"/>
      <c r="W317" s="1907"/>
    </row>
    <row r="318" spans="1:23" ht="18" customHeight="1">
      <c r="A318" s="1903"/>
      <c r="B318" s="1307"/>
      <c r="C318" s="969"/>
      <c r="D318" s="976"/>
      <c r="E318" s="536" t="s">
        <v>24</v>
      </c>
      <c r="F318" s="552">
        <v>706</v>
      </c>
      <c r="G318" s="552">
        <v>92</v>
      </c>
      <c r="H318" s="552">
        <v>58</v>
      </c>
      <c r="I318" s="552">
        <v>56</v>
      </c>
      <c r="J318" s="552">
        <v>45</v>
      </c>
      <c r="K318" s="552">
        <v>35</v>
      </c>
      <c r="L318" s="552">
        <v>47</v>
      </c>
      <c r="M318" s="552">
        <v>30</v>
      </c>
      <c r="N318" s="552">
        <v>29</v>
      </c>
      <c r="O318" s="552">
        <v>43</v>
      </c>
      <c r="P318" s="552">
        <v>36</v>
      </c>
      <c r="Q318" s="552">
        <v>235</v>
      </c>
      <c r="R318" s="534" t="s">
        <v>232</v>
      </c>
      <c r="S318" s="517" t="s">
        <v>4</v>
      </c>
      <c r="T318" s="1962"/>
      <c r="U318" s="969"/>
      <c r="V318" s="1988"/>
      <c r="W318" s="1907"/>
    </row>
    <row r="319" spans="1:23" ht="18" customHeight="1">
      <c r="A319" s="1903"/>
      <c r="B319" s="1307"/>
      <c r="C319" s="969"/>
      <c r="D319" s="963"/>
      <c r="E319" s="536" t="s">
        <v>2</v>
      </c>
      <c r="F319" s="552">
        <v>1543</v>
      </c>
      <c r="G319" s="552">
        <v>154</v>
      </c>
      <c r="H319" s="552">
        <v>109</v>
      </c>
      <c r="I319" s="552">
        <v>95</v>
      </c>
      <c r="J319" s="552">
        <v>83</v>
      </c>
      <c r="K319" s="552">
        <v>70</v>
      </c>
      <c r="L319" s="552">
        <v>87</v>
      </c>
      <c r="M319" s="552">
        <v>68</v>
      </c>
      <c r="N319" s="552">
        <v>51</v>
      </c>
      <c r="O319" s="552">
        <v>85</v>
      </c>
      <c r="P319" s="552">
        <v>92</v>
      </c>
      <c r="Q319" s="552">
        <v>649</v>
      </c>
      <c r="R319" s="534" t="s">
        <v>232</v>
      </c>
      <c r="S319" s="517" t="s">
        <v>18</v>
      </c>
      <c r="T319" s="1967"/>
      <c r="U319" s="969"/>
      <c r="V319" s="1988"/>
      <c r="W319" s="1907"/>
    </row>
    <row r="320" spans="1:23" ht="18" customHeight="1">
      <c r="A320" s="1903"/>
      <c r="B320" s="1307"/>
      <c r="C320" s="969"/>
      <c r="D320" s="1260" t="s">
        <v>386</v>
      </c>
      <c r="E320" s="536" t="s">
        <v>23</v>
      </c>
      <c r="F320" s="552">
        <v>2690</v>
      </c>
      <c r="G320" s="552">
        <v>149</v>
      </c>
      <c r="H320" s="552">
        <v>97</v>
      </c>
      <c r="I320" s="552">
        <v>83</v>
      </c>
      <c r="J320" s="552">
        <v>102</v>
      </c>
      <c r="K320" s="552">
        <v>89</v>
      </c>
      <c r="L320" s="552">
        <v>113</v>
      </c>
      <c r="M320" s="552">
        <v>120</v>
      </c>
      <c r="N320" s="552">
        <v>138</v>
      </c>
      <c r="O320" s="552">
        <v>170</v>
      </c>
      <c r="P320" s="552">
        <v>280</v>
      </c>
      <c r="Q320" s="552">
        <v>1349</v>
      </c>
      <c r="R320" s="534" t="s">
        <v>232</v>
      </c>
      <c r="S320" s="517" t="s">
        <v>3</v>
      </c>
      <c r="T320" s="1961" t="s">
        <v>143</v>
      </c>
      <c r="U320" s="969"/>
      <c r="V320" s="1988"/>
      <c r="W320" s="1907"/>
    </row>
    <row r="321" spans="1:23" ht="18" customHeight="1">
      <c r="A321" s="1903"/>
      <c r="B321" s="1307"/>
      <c r="C321" s="969"/>
      <c r="D321" s="976"/>
      <c r="E321" s="536" t="s">
        <v>24</v>
      </c>
      <c r="F321" s="552">
        <v>1905</v>
      </c>
      <c r="G321" s="552">
        <v>250</v>
      </c>
      <c r="H321" s="552">
        <v>139</v>
      </c>
      <c r="I321" s="552">
        <v>91</v>
      </c>
      <c r="J321" s="552">
        <v>78</v>
      </c>
      <c r="K321" s="552">
        <v>64</v>
      </c>
      <c r="L321" s="552">
        <v>124</v>
      </c>
      <c r="M321" s="552">
        <v>103</v>
      </c>
      <c r="N321" s="552">
        <v>95</v>
      </c>
      <c r="O321" s="552">
        <v>94</v>
      </c>
      <c r="P321" s="552">
        <v>131</v>
      </c>
      <c r="Q321" s="552">
        <v>736</v>
      </c>
      <c r="R321" s="534" t="s">
        <v>232</v>
      </c>
      <c r="S321" s="517" t="s">
        <v>4</v>
      </c>
      <c r="T321" s="1962"/>
      <c r="U321" s="969"/>
      <c r="V321" s="1988"/>
      <c r="W321" s="1907"/>
    </row>
    <row r="322" spans="1:23" ht="18" customHeight="1">
      <c r="A322" s="1903"/>
      <c r="B322" s="1307"/>
      <c r="C322" s="969"/>
      <c r="D322" s="963"/>
      <c r="E322" s="536" t="s">
        <v>2</v>
      </c>
      <c r="F322" s="552">
        <v>4595</v>
      </c>
      <c r="G322" s="552">
        <v>399</v>
      </c>
      <c r="H322" s="552">
        <v>236</v>
      </c>
      <c r="I322" s="552">
        <v>174</v>
      </c>
      <c r="J322" s="552">
        <v>180</v>
      </c>
      <c r="K322" s="552">
        <v>153</v>
      </c>
      <c r="L322" s="552">
        <v>237</v>
      </c>
      <c r="M322" s="552">
        <v>223</v>
      </c>
      <c r="N322" s="552">
        <v>233</v>
      </c>
      <c r="O322" s="552">
        <v>264</v>
      </c>
      <c r="P322" s="552">
        <v>411</v>
      </c>
      <c r="Q322" s="552">
        <v>2085</v>
      </c>
      <c r="R322" s="534" t="s">
        <v>232</v>
      </c>
      <c r="S322" s="517" t="s">
        <v>18</v>
      </c>
      <c r="T322" s="1963"/>
      <c r="U322" s="969"/>
      <c r="V322" s="1988"/>
      <c r="W322" s="1907"/>
    </row>
    <row r="323" spans="1:23" ht="18" customHeight="1">
      <c r="A323" s="1903"/>
      <c r="B323" s="1307"/>
      <c r="C323" s="969"/>
      <c r="D323" s="1241" t="s">
        <v>387</v>
      </c>
      <c r="E323" s="537" t="s">
        <v>23</v>
      </c>
      <c r="F323" s="553">
        <v>3527</v>
      </c>
      <c r="G323" s="553">
        <v>211</v>
      </c>
      <c r="H323" s="553">
        <v>148</v>
      </c>
      <c r="I323" s="553">
        <v>122</v>
      </c>
      <c r="J323" s="553">
        <v>140</v>
      </c>
      <c r="K323" s="553">
        <v>124</v>
      </c>
      <c r="L323" s="553">
        <v>153</v>
      </c>
      <c r="M323" s="553">
        <v>158</v>
      </c>
      <c r="N323" s="553">
        <v>160</v>
      </c>
      <c r="O323" s="553">
        <v>212</v>
      </c>
      <c r="P323" s="553">
        <v>336</v>
      </c>
      <c r="Q323" s="553">
        <v>1763</v>
      </c>
      <c r="R323" s="539" t="s">
        <v>232</v>
      </c>
      <c r="S323" s="518" t="s">
        <v>3</v>
      </c>
      <c r="T323" s="1955" t="s">
        <v>225</v>
      </c>
      <c r="U323" s="969"/>
      <c r="V323" s="1988"/>
      <c r="W323" s="1907"/>
    </row>
    <row r="324" spans="1:23" ht="18" customHeight="1">
      <c r="A324" s="1903"/>
      <c r="B324" s="1307"/>
      <c r="C324" s="969"/>
      <c r="D324" s="969"/>
      <c r="E324" s="537" t="s">
        <v>24</v>
      </c>
      <c r="F324" s="553">
        <v>2611</v>
      </c>
      <c r="G324" s="553">
        <v>342</v>
      </c>
      <c r="H324" s="553">
        <v>197</v>
      </c>
      <c r="I324" s="553">
        <v>147</v>
      </c>
      <c r="J324" s="553">
        <v>123</v>
      </c>
      <c r="K324" s="553">
        <v>99</v>
      </c>
      <c r="L324" s="553">
        <v>171</v>
      </c>
      <c r="M324" s="553">
        <v>133</v>
      </c>
      <c r="N324" s="553">
        <v>124</v>
      </c>
      <c r="O324" s="553">
        <v>137</v>
      </c>
      <c r="P324" s="553">
        <v>167</v>
      </c>
      <c r="Q324" s="553">
        <v>971</v>
      </c>
      <c r="R324" s="539" t="s">
        <v>232</v>
      </c>
      <c r="S324" s="518" t="s">
        <v>4</v>
      </c>
      <c r="T324" s="1508"/>
      <c r="U324" s="969"/>
      <c r="V324" s="1988"/>
      <c r="W324" s="1907"/>
    </row>
    <row r="325" spans="1:23" ht="18" customHeight="1">
      <c r="A325" s="1903"/>
      <c r="B325" s="1307"/>
      <c r="C325" s="960"/>
      <c r="D325" s="960"/>
      <c r="E325" s="537" t="s">
        <v>2</v>
      </c>
      <c r="F325" s="553">
        <v>6138</v>
      </c>
      <c r="G325" s="553">
        <v>553</v>
      </c>
      <c r="H325" s="553">
        <v>345</v>
      </c>
      <c r="I325" s="553">
        <v>269</v>
      </c>
      <c r="J325" s="553">
        <v>263</v>
      </c>
      <c r="K325" s="553">
        <v>223</v>
      </c>
      <c r="L325" s="553">
        <v>324</v>
      </c>
      <c r="M325" s="553">
        <v>291</v>
      </c>
      <c r="N325" s="553">
        <v>284</v>
      </c>
      <c r="O325" s="553">
        <v>349</v>
      </c>
      <c r="P325" s="553">
        <v>503</v>
      </c>
      <c r="Q325" s="553">
        <v>2734</v>
      </c>
      <c r="R325" s="539" t="s">
        <v>232</v>
      </c>
      <c r="S325" s="518" t="s">
        <v>18</v>
      </c>
      <c r="T325" s="1956"/>
      <c r="U325" s="960"/>
      <c r="V325" s="1988"/>
      <c r="W325" s="1907"/>
    </row>
    <row r="326" spans="1:23" ht="18" customHeight="1">
      <c r="A326" s="1903"/>
      <c r="B326" s="1307"/>
      <c r="C326" s="1234" t="s">
        <v>388</v>
      </c>
      <c r="D326" s="1235"/>
      <c r="E326" s="536" t="s">
        <v>23</v>
      </c>
      <c r="F326" s="552">
        <v>4700</v>
      </c>
      <c r="G326" s="552">
        <v>387</v>
      </c>
      <c r="H326" s="552">
        <v>208</v>
      </c>
      <c r="I326" s="552">
        <v>171</v>
      </c>
      <c r="J326" s="552">
        <v>169</v>
      </c>
      <c r="K326" s="552">
        <v>229</v>
      </c>
      <c r="L326" s="552">
        <v>289</v>
      </c>
      <c r="M326" s="552">
        <v>357</v>
      </c>
      <c r="N326" s="552">
        <v>371</v>
      </c>
      <c r="O326" s="552">
        <v>365</v>
      </c>
      <c r="P326" s="552">
        <v>525</v>
      </c>
      <c r="Q326" s="552">
        <v>1629</v>
      </c>
      <c r="R326" s="534" t="s">
        <v>232</v>
      </c>
      <c r="S326" s="517" t="s">
        <v>3</v>
      </c>
      <c r="T326" s="1957" t="s">
        <v>123</v>
      </c>
      <c r="U326" s="1649"/>
      <c r="V326" s="1988"/>
      <c r="W326" s="1907"/>
    </row>
    <row r="327" spans="1:23" ht="18" customHeight="1">
      <c r="A327" s="1903"/>
      <c r="B327" s="1307"/>
      <c r="C327" s="1234"/>
      <c r="D327" s="1235"/>
      <c r="E327" s="536" t="s">
        <v>24</v>
      </c>
      <c r="F327" s="552">
        <v>2268</v>
      </c>
      <c r="G327" s="552">
        <v>419</v>
      </c>
      <c r="H327" s="552">
        <v>146</v>
      </c>
      <c r="I327" s="552">
        <v>59</v>
      </c>
      <c r="J327" s="552">
        <v>48</v>
      </c>
      <c r="K327" s="552">
        <v>52</v>
      </c>
      <c r="L327" s="552">
        <v>65</v>
      </c>
      <c r="M327" s="552">
        <v>101</v>
      </c>
      <c r="N327" s="552">
        <v>128</v>
      </c>
      <c r="O327" s="552">
        <v>157</v>
      </c>
      <c r="P327" s="552">
        <v>202</v>
      </c>
      <c r="Q327" s="552">
        <v>891</v>
      </c>
      <c r="R327" s="534" t="s">
        <v>232</v>
      </c>
      <c r="S327" s="517" t="s">
        <v>4</v>
      </c>
      <c r="T327" s="1539"/>
      <c r="U327" s="1235"/>
      <c r="V327" s="1988"/>
      <c r="W327" s="1907"/>
    </row>
    <row r="328" spans="1:23" ht="18" customHeight="1">
      <c r="A328" s="1903"/>
      <c r="B328" s="1307"/>
      <c r="C328" s="985"/>
      <c r="D328" s="986"/>
      <c r="E328" s="536" t="s">
        <v>2</v>
      </c>
      <c r="F328" s="552">
        <v>6968</v>
      </c>
      <c r="G328" s="552">
        <v>806</v>
      </c>
      <c r="H328" s="552">
        <v>354</v>
      </c>
      <c r="I328" s="552">
        <v>230</v>
      </c>
      <c r="J328" s="552">
        <v>217</v>
      </c>
      <c r="K328" s="552">
        <v>281</v>
      </c>
      <c r="L328" s="552">
        <v>354</v>
      </c>
      <c r="M328" s="552">
        <v>458</v>
      </c>
      <c r="N328" s="552">
        <v>499</v>
      </c>
      <c r="O328" s="552">
        <v>522</v>
      </c>
      <c r="P328" s="552">
        <v>727</v>
      </c>
      <c r="Q328" s="552">
        <v>2520</v>
      </c>
      <c r="R328" s="534" t="s">
        <v>232</v>
      </c>
      <c r="S328" s="517" t="s">
        <v>18</v>
      </c>
      <c r="T328" s="1958"/>
      <c r="U328" s="986"/>
      <c r="V328" s="1988"/>
      <c r="W328" s="1907"/>
    </row>
    <row r="329" spans="1:23" ht="18" customHeight="1">
      <c r="A329" s="1903"/>
      <c r="B329" s="1307"/>
      <c r="C329" s="1231" t="s">
        <v>389</v>
      </c>
      <c r="D329" s="1398"/>
      <c r="E329" s="540" t="s">
        <v>23</v>
      </c>
      <c r="F329" s="554">
        <v>77565</v>
      </c>
      <c r="G329" s="554">
        <v>19585</v>
      </c>
      <c r="H329" s="554">
        <v>12177</v>
      </c>
      <c r="I329" s="554">
        <v>9435</v>
      </c>
      <c r="J329" s="554">
        <v>8501</v>
      </c>
      <c r="K329" s="554">
        <v>6948</v>
      </c>
      <c r="L329" s="554">
        <v>6270</v>
      </c>
      <c r="M329" s="554">
        <v>4194</v>
      </c>
      <c r="N329" s="554">
        <v>2989</v>
      </c>
      <c r="O329" s="554">
        <v>2227</v>
      </c>
      <c r="P329" s="554">
        <v>1742</v>
      </c>
      <c r="Q329" s="554">
        <v>3497</v>
      </c>
      <c r="R329" s="542" t="s">
        <v>232</v>
      </c>
      <c r="S329" s="519" t="s">
        <v>3</v>
      </c>
      <c r="T329" s="1964" t="s">
        <v>379</v>
      </c>
      <c r="U329" s="1644"/>
      <c r="V329" s="1988"/>
      <c r="W329" s="1907"/>
    </row>
    <row r="330" spans="1:23" ht="18" customHeight="1">
      <c r="A330" s="1903"/>
      <c r="B330" s="1307"/>
      <c r="C330" s="1232"/>
      <c r="D330" s="1233"/>
      <c r="E330" s="540" t="s">
        <v>24</v>
      </c>
      <c r="F330" s="554">
        <v>26718</v>
      </c>
      <c r="G330" s="554">
        <v>15793</v>
      </c>
      <c r="H330" s="554">
        <v>4755</v>
      </c>
      <c r="I330" s="554">
        <v>933</v>
      </c>
      <c r="J330" s="554">
        <v>397</v>
      </c>
      <c r="K330" s="554">
        <v>278</v>
      </c>
      <c r="L330" s="554">
        <v>328</v>
      </c>
      <c r="M330" s="554">
        <v>380</v>
      </c>
      <c r="N330" s="554">
        <v>448</v>
      </c>
      <c r="O330" s="554">
        <v>585</v>
      </c>
      <c r="P330" s="554">
        <v>840</v>
      </c>
      <c r="Q330" s="554">
        <v>1981</v>
      </c>
      <c r="R330" s="542" t="s">
        <v>232</v>
      </c>
      <c r="S330" s="519" t="s">
        <v>4</v>
      </c>
      <c r="T330" s="1965"/>
      <c r="U330" s="1644"/>
      <c r="V330" s="1988"/>
      <c r="W330" s="1907"/>
    </row>
    <row r="331" spans="1:23" ht="18" customHeight="1" thickBot="1">
      <c r="A331" s="1903"/>
      <c r="B331" s="1307"/>
      <c r="C331" s="1232"/>
      <c r="D331" s="1233"/>
      <c r="E331" s="414" t="s">
        <v>2</v>
      </c>
      <c r="F331" s="561">
        <v>104283</v>
      </c>
      <c r="G331" s="561">
        <v>35378</v>
      </c>
      <c r="H331" s="561">
        <v>16932</v>
      </c>
      <c r="I331" s="561">
        <v>10368</v>
      </c>
      <c r="J331" s="561">
        <v>8898</v>
      </c>
      <c r="K331" s="561">
        <v>7226</v>
      </c>
      <c r="L331" s="561">
        <v>6598</v>
      </c>
      <c r="M331" s="561">
        <v>4574</v>
      </c>
      <c r="N331" s="561">
        <v>3437</v>
      </c>
      <c r="O331" s="561">
        <v>2812</v>
      </c>
      <c r="P331" s="561">
        <v>2582</v>
      </c>
      <c r="Q331" s="561">
        <v>5478</v>
      </c>
      <c r="R331" s="562" t="s">
        <v>232</v>
      </c>
      <c r="S331" s="563" t="s">
        <v>18</v>
      </c>
      <c r="T331" s="1966"/>
      <c r="U331" s="1341"/>
      <c r="V331" s="1988"/>
      <c r="W331" s="1907"/>
    </row>
    <row r="332" spans="1:23" ht="18" customHeight="1">
      <c r="A332" s="1903"/>
      <c r="B332" s="1307"/>
      <c r="C332" s="1031" t="s">
        <v>398</v>
      </c>
      <c r="D332" s="1343"/>
      <c r="E332" s="564" t="s">
        <v>23</v>
      </c>
      <c r="F332" s="565">
        <v>66</v>
      </c>
      <c r="G332" s="565">
        <v>19</v>
      </c>
      <c r="H332" s="565">
        <v>11</v>
      </c>
      <c r="I332" s="565">
        <v>5</v>
      </c>
      <c r="J332" s="565">
        <v>8</v>
      </c>
      <c r="K332" s="565">
        <v>6</v>
      </c>
      <c r="L332" s="565">
        <v>3</v>
      </c>
      <c r="M332" s="565">
        <v>1</v>
      </c>
      <c r="N332" s="565">
        <v>5</v>
      </c>
      <c r="O332" s="565">
        <v>2</v>
      </c>
      <c r="P332" s="565">
        <v>1</v>
      </c>
      <c r="Q332" s="565">
        <v>5</v>
      </c>
      <c r="R332" s="566" t="s">
        <v>232</v>
      </c>
      <c r="S332" s="567" t="s">
        <v>3</v>
      </c>
      <c r="T332" s="1952" t="s">
        <v>29</v>
      </c>
      <c r="U332" s="1385"/>
      <c r="V332" s="1989"/>
      <c r="W332" s="1907"/>
    </row>
    <row r="333" spans="1:23" ht="18" customHeight="1">
      <c r="A333" s="1903"/>
      <c r="B333" s="1307"/>
      <c r="C333" s="1344"/>
      <c r="D333" s="1214"/>
      <c r="E333" s="543" t="s">
        <v>24</v>
      </c>
      <c r="F333" s="555">
        <v>18</v>
      </c>
      <c r="G333" s="555">
        <v>11</v>
      </c>
      <c r="H333" s="555">
        <v>2</v>
      </c>
      <c r="I333" s="555">
        <v>1</v>
      </c>
      <c r="J333" s="555">
        <v>0</v>
      </c>
      <c r="K333" s="555">
        <v>1</v>
      </c>
      <c r="L333" s="555">
        <v>0</v>
      </c>
      <c r="M333" s="555">
        <v>0</v>
      </c>
      <c r="N333" s="555">
        <v>1</v>
      </c>
      <c r="O333" s="555">
        <v>0</v>
      </c>
      <c r="P333" s="555">
        <v>0</v>
      </c>
      <c r="Q333" s="555">
        <v>2</v>
      </c>
      <c r="R333" s="544" t="s">
        <v>232</v>
      </c>
      <c r="S333" s="520" t="s">
        <v>4</v>
      </c>
      <c r="T333" s="1953"/>
      <c r="U333" s="1630"/>
      <c r="V333" s="1989"/>
      <c r="W333" s="1907"/>
    </row>
    <row r="334" spans="1:23" ht="18" customHeight="1" thickBot="1">
      <c r="A334" s="1903"/>
      <c r="B334" s="1943"/>
      <c r="C334" s="1035"/>
      <c r="D334" s="1345"/>
      <c r="E334" s="545" t="s">
        <v>2</v>
      </c>
      <c r="F334" s="556">
        <v>84</v>
      </c>
      <c r="G334" s="556">
        <v>30</v>
      </c>
      <c r="H334" s="556">
        <v>13</v>
      </c>
      <c r="I334" s="556">
        <v>6</v>
      </c>
      <c r="J334" s="556">
        <v>8</v>
      </c>
      <c r="K334" s="556">
        <v>7</v>
      </c>
      <c r="L334" s="556">
        <v>3</v>
      </c>
      <c r="M334" s="556">
        <v>1</v>
      </c>
      <c r="N334" s="556">
        <v>6</v>
      </c>
      <c r="O334" s="556">
        <v>2</v>
      </c>
      <c r="P334" s="556">
        <v>1</v>
      </c>
      <c r="Q334" s="556">
        <v>7</v>
      </c>
      <c r="R334" s="547" t="s">
        <v>232</v>
      </c>
      <c r="S334" s="548" t="s">
        <v>18</v>
      </c>
      <c r="T334" s="1954"/>
      <c r="U334" s="1631"/>
      <c r="V334" s="1989"/>
      <c r="W334" s="1907"/>
    </row>
    <row r="335" spans="1:23" ht="18" customHeight="1">
      <c r="A335" s="1903"/>
      <c r="B335" s="1396" t="s">
        <v>336</v>
      </c>
      <c r="C335" s="1512" t="s">
        <v>407</v>
      </c>
      <c r="D335" s="1513"/>
      <c r="E335" s="228" t="s">
        <v>23</v>
      </c>
      <c r="F335" s="357">
        <v>173</v>
      </c>
      <c r="G335" s="357">
        <v>34</v>
      </c>
      <c r="H335" s="357">
        <v>49</v>
      </c>
      <c r="I335" s="357">
        <v>26</v>
      </c>
      <c r="J335" s="357">
        <v>20</v>
      </c>
      <c r="K335" s="357">
        <v>17</v>
      </c>
      <c r="L335" s="357">
        <v>5</v>
      </c>
      <c r="M335" s="357">
        <v>9</v>
      </c>
      <c r="N335" s="357">
        <v>3</v>
      </c>
      <c r="O335" s="357">
        <v>3</v>
      </c>
      <c r="P335" s="357">
        <v>4</v>
      </c>
      <c r="Q335" s="357">
        <v>3</v>
      </c>
      <c r="R335" s="524" t="s">
        <v>232</v>
      </c>
      <c r="S335" s="568" t="s">
        <v>3</v>
      </c>
      <c r="T335" s="1977" t="s">
        <v>18</v>
      </c>
      <c r="U335" s="1694"/>
      <c r="V335" s="1978" t="s">
        <v>29</v>
      </c>
      <c r="W335" s="1907"/>
    </row>
    <row r="336" spans="1:23" ht="18" customHeight="1">
      <c r="A336" s="1903"/>
      <c r="B336" s="1396"/>
      <c r="C336" s="1512"/>
      <c r="D336" s="1513"/>
      <c r="E336" s="536" t="s">
        <v>24</v>
      </c>
      <c r="F336" s="551">
        <v>438</v>
      </c>
      <c r="G336" s="551">
        <v>132</v>
      </c>
      <c r="H336" s="551">
        <v>120</v>
      </c>
      <c r="I336" s="551">
        <v>67</v>
      </c>
      <c r="J336" s="551">
        <v>39</v>
      </c>
      <c r="K336" s="551">
        <v>19</v>
      </c>
      <c r="L336" s="551">
        <v>19</v>
      </c>
      <c r="M336" s="551">
        <v>15</v>
      </c>
      <c r="N336" s="551">
        <v>9</v>
      </c>
      <c r="O336" s="551">
        <v>8</v>
      </c>
      <c r="P336" s="551">
        <v>7</v>
      </c>
      <c r="Q336" s="551">
        <v>3</v>
      </c>
      <c r="R336" s="534" t="s">
        <v>232</v>
      </c>
      <c r="S336" s="521" t="s">
        <v>4</v>
      </c>
      <c r="T336" s="1977"/>
      <c r="U336" s="1694"/>
      <c r="V336" s="1978"/>
      <c r="W336" s="1907"/>
    </row>
    <row r="337" spans="1:23" ht="18" customHeight="1">
      <c r="A337" s="1903"/>
      <c r="B337" s="1396"/>
      <c r="C337" s="1512"/>
      <c r="D337" s="1513"/>
      <c r="E337" s="536" t="s">
        <v>2</v>
      </c>
      <c r="F337" s="551">
        <v>611</v>
      </c>
      <c r="G337" s="551">
        <v>166</v>
      </c>
      <c r="H337" s="551">
        <v>169</v>
      </c>
      <c r="I337" s="551">
        <v>93</v>
      </c>
      <c r="J337" s="551">
        <v>59</v>
      </c>
      <c r="K337" s="551">
        <v>36</v>
      </c>
      <c r="L337" s="551">
        <v>24</v>
      </c>
      <c r="M337" s="551">
        <v>24</v>
      </c>
      <c r="N337" s="551">
        <v>12</v>
      </c>
      <c r="O337" s="551">
        <v>11</v>
      </c>
      <c r="P337" s="551">
        <v>11</v>
      </c>
      <c r="Q337" s="551">
        <v>6</v>
      </c>
      <c r="R337" s="534" t="s">
        <v>232</v>
      </c>
      <c r="S337" s="521" t="s">
        <v>18</v>
      </c>
      <c r="T337" s="1977"/>
      <c r="U337" s="1694"/>
      <c r="V337" s="1978"/>
      <c r="W337" s="1907"/>
    </row>
    <row r="338" spans="1:23" ht="18" customHeight="1">
      <c r="A338" s="1903"/>
      <c r="B338" s="1396"/>
      <c r="C338" s="1241" t="s">
        <v>22</v>
      </c>
      <c r="D338" s="1260" t="s">
        <v>385</v>
      </c>
      <c r="E338" s="536" t="s">
        <v>23</v>
      </c>
      <c r="F338" s="552">
        <v>0</v>
      </c>
      <c r="G338" s="552">
        <v>0</v>
      </c>
      <c r="H338" s="552">
        <v>0</v>
      </c>
      <c r="I338" s="552">
        <v>0</v>
      </c>
      <c r="J338" s="552">
        <v>0</v>
      </c>
      <c r="K338" s="552">
        <v>0</v>
      </c>
      <c r="L338" s="552">
        <v>0</v>
      </c>
      <c r="M338" s="552">
        <v>0</v>
      </c>
      <c r="N338" s="552">
        <v>0</v>
      </c>
      <c r="O338" s="552">
        <v>0</v>
      </c>
      <c r="P338" s="552">
        <v>0</v>
      </c>
      <c r="Q338" s="552">
        <v>0</v>
      </c>
      <c r="R338" s="534" t="s">
        <v>232</v>
      </c>
      <c r="S338" s="517" t="s">
        <v>3</v>
      </c>
      <c r="T338" s="1961" t="s">
        <v>142</v>
      </c>
      <c r="U338" s="1241" t="s">
        <v>118</v>
      </c>
      <c r="V338" s="1978"/>
      <c r="W338" s="1907"/>
    </row>
    <row r="339" spans="1:23" ht="18" customHeight="1">
      <c r="A339" s="1903"/>
      <c r="B339" s="1396"/>
      <c r="C339" s="969"/>
      <c r="D339" s="976"/>
      <c r="E339" s="536" t="s">
        <v>24</v>
      </c>
      <c r="F339" s="552">
        <v>3</v>
      </c>
      <c r="G339" s="552">
        <v>0</v>
      </c>
      <c r="H339" s="552">
        <v>0</v>
      </c>
      <c r="I339" s="552">
        <v>1</v>
      </c>
      <c r="J339" s="552">
        <v>1</v>
      </c>
      <c r="K339" s="552">
        <v>0</v>
      </c>
      <c r="L339" s="552">
        <v>1</v>
      </c>
      <c r="M339" s="552">
        <v>0</v>
      </c>
      <c r="N339" s="552">
        <v>0</v>
      </c>
      <c r="O339" s="552">
        <v>0</v>
      </c>
      <c r="P339" s="552">
        <v>0</v>
      </c>
      <c r="Q339" s="552">
        <v>0</v>
      </c>
      <c r="R339" s="534" t="s">
        <v>232</v>
      </c>
      <c r="S339" s="517" t="s">
        <v>4</v>
      </c>
      <c r="T339" s="1962"/>
      <c r="U339" s="969"/>
      <c r="V339" s="1978"/>
      <c r="W339" s="1907"/>
    </row>
    <row r="340" spans="1:23" ht="18" customHeight="1">
      <c r="A340" s="1903"/>
      <c r="B340" s="1396"/>
      <c r="C340" s="969"/>
      <c r="D340" s="963"/>
      <c r="E340" s="536" t="s">
        <v>2</v>
      </c>
      <c r="F340" s="552">
        <v>3</v>
      </c>
      <c r="G340" s="552">
        <v>0</v>
      </c>
      <c r="H340" s="552">
        <v>0</v>
      </c>
      <c r="I340" s="552">
        <v>1</v>
      </c>
      <c r="J340" s="552">
        <v>1</v>
      </c>
      <c r="K340" s="552">
        <v>0</v>
      </c>
      <c r="L340" s="552">
        <v>1</v>
      </c>
      <c r="M340" s="552">
        <v>0</v>
      </c>
      <c r="N340" s="552">
        <v>0</v>
      </c>
      <c r="O340" s="552">
        <v>0</v>
      </c>
      <c r="P340" s="552">
        <v>0</v>
      </c>
      <c r="Q340" s="552">
        <v>0</v>
      </c>
      <c r="R340" s="534" t="s">
        <v>232</v>
      </c>
      <c r="S340" s="517" t="s">
        <v>18</v>
      </c>
      <c r="T340" s="1967"/>
      <c r="U340" s="969"/>
      <c r="V340" s="1978"/>
      <c r="W340" s="1907"/>
    </row>
    <row r="341" spans="1:23" ht="18" customHeight="1">
      <c r="A341" s="1903"/>
      <c r="B341" s="1396"/>
      <c r="C341" s="969"/>
      <c r="D341" s="1260" t="s">
        <v>386</v>
      </c>
      <c r="E341" s="536" t="s">
        <v>23</v>
      </c>
      <c r="F341" s="552">
        <v>2</v>
      </c>
      <c r="G341" s="552">
        <v>0</v>
      </c>
      <c r="H341" s="552">
        <v>1</v>
      </c>
      <c r="I341" s="552">
        <v>0</v>
      </c>
      <c r="J341" s="552">
        <v>0</v>
      </c>
      <c r="K341" s="552">
        <v>0</v>
      </c>
      <c r="L341" s="552">
        <v>0</v>
      </c>
      <c r="M341" s="552">
        <v>0</v>
      </c>
      <c r="N341" s="552">
        <v>0</v>
      </c>
      <c r="O341" s="552">
        <v>0</v>
      </c>
      <c r="P341" s="552">
        <v>0</v>
      </c>
      <c r="Q341" s="552">
        <v>1</v>
      </c>
      <c r="R341" s="534" t="s">
        <v>232</v>
      </c>
      <c r="S341" s="517" t="s">
        <v>3</v>
      </c>
      <c r="T341" s="1961" t="s">
        <v>143</v>
      </c>
      <c r="U341" s="969"/>
      <c r="V341" s="1978"/>
      <c r="W341" s="1907"/>
    </row>
    <row r="342" spans="1:23" ht="18" customHeight="1">
      <c r="A342" s="1903"/>
      <c r="B342" s="1396"/>
      <c r="C342" s="969"/>
      <c r="D342" s="976"/>
      <c r="E342" s="536" t="s">
        <v>24</v>
      </c>
      <c r="F342" s="552">
        <v>12</v>
      </c>
      <c r="G342" s="552">
        <v>1</v>
      </c>
      <c r="H342" s="552">
        <v>4</v>
      </c>
      <c r="I342" s="552">
        <v>2</v>
      </c>
      <c r="J342" s="552">
        <v>2</v>
      </c>
      <c r="K342" s="552">
        <v>0</v>
      </c>
      <c r="L342" s="552">
        <v>1</v>
      </c>
      <c r="M342" s="552">
        <v>0</v>
      </c>
      <c r="N342" s="552">
        <v>1</v>
      </c>
      <c r="O342" s="552">
        <v>0</v>
      </c>
      <c r="P342" s="552">
        <v>0</v>
      </c>
      <c r="Q342" s="552">
        <v>1</v>
      </c>
      <c r="R342" s="534" t="s">
        <v>232</v>
      </c>
      <c r="S342" s="517" t="s">
        <v>4</v>
      </c>
      <c r="T342" s="1962"/>
      <c r="U342" s="969"/>
      <c r="V342" s="1978"/>
      <c r="W342" s="1907"/>
    </row>
    <row r="343" spans="1:23" ht="18" customHeight="1">
      <c r="A343" s="1903"/>
      <c r="B343" s="1396"/>
      <c r="C343" s="969"/>
      <c r="D343" s="963"/>
      <c r="E343" s="536" t="s">
        <v>2</v>
      </c>
      <c r="F343" s="552">
        <v>14</v>
      </c>
      <c r="G343" s="552">
        <v>1</v>
      </c>
      <c r="H343" s="552">
        <v>5</v>
      </c>
      <c r="I343" s="552">
        <v>2</v>
      </c>
      <c r="J343" s="552">
        <v>2</v>
      </c>
      <c r="K343" s="552">
        <v>0</v>
      </c>
      <c r="L343" s="552">
        <v>1</v>
      </c>
      <c r="M343" s="552">
        <v>0</v>
      </c>
      <c r="N343" s="552">
        <v>1</v>
      </c>
      <c r="O343" s="552">
        <v>0</v>
      </c>
      <c r="P343" s="552">
        <v>0</v>
      </c>
      <c r="Q343" s="552">
        <v>2</v>
      </c>
      <c r="R343" s="534" t="s">
        <v>232</v>
      </c>
      <c r="S343" s="517" t="s">
        <v>18</v>
      </c>
      <c r="T343" s="1963"/>
      <c r="U343" s="969"/>
      <c r="V343" s="1978"/>
      <c r="W343" s="1907"/>
    </row>
    <row r="344" spans="1:23" ht="18" customHeight="1">
      <c r="A344" s="1903"/>
      <c r="B344" s="1396"/>
      <c r="C344" s="969"/>
      <c r="D344" s="1241" t="s">
        <v>387</v>
      </c>
      <c r="E344" s="537" t="s">
        <v>23</v>
      </c>
      <c r="F344" s="553">
        <v>2</v>
      </c>
      <c r="G344" s="553">
        <v>0</v>
      </c>
      <c r="H344" s="553">
        <v>1</v>
      </c>
      <c r="I344" s="553">
        <v>0</v>
      </c>
      <c r="J344" s="553">
        <v>0</v>
      </c>
      <c r="K344" s="553">
        <v>0</v>
      </c>
      <c r="L344" s="553">
        <v>0</v>
      </c>
      <c r="M344" s="553">
        <v>0</v>
      </c>
      <c r="N344" s="553">
        <v>0</v>
      </c>
      <c r="O344" s="553">
        <v>0</v>
      </c>
      <c r="P344" s="553">
        <v>0</v>
      </c>
      <c r="Q344" s="553">
        <v>1</v>
      </c>
      <c r="R344" s="539" t="s">
        <v>232</v>
      </c>
      <c r="S344" s="518" t="s">
        <v>3</v>
      </c>
      <c r="T344" s="1955" t="s">
        <v>225</v>
      </c>
      <c r="U344" s="969"/>
      <c r="V344" s="1978"/>
      <c r="W344" s="1907"/>
    </row>
    <row r="345" spans="1:23" ht="18" customHeight="1">
      <c r="A345" s="1903"/>
      <c r="B345" s="1396"/>
      <c r="C345" s="969"/>
      <c r="D345" s="969"/>
      <c r="E345" s="537" t="s">
        <v>24</v>
      </c>
      <c r="F345" s="553">
        <v>15</v>
      </c>
      <c r="G345" s="553">
        <v>1</v>
      </c>
      <c r="H345" s="553">
        <v>4</v>
      </c>
      <c r="I345" s="553">
        <v>3</v>
      </c>
      <c r="J345" s="553">
        <v>3</v>
      </c>
      <c r="K345" s="553">
        <v>0</v>
      </c>
      <c r="L345" s="553">
        <v>2</v>
      </c>
      <c r="M345" s="553">
        <v>0</v>
      </c>
      <c r="N345" s="553">
        <v>1</v>
      </c>
      <c r="O345" s="553">
        <v>0</v>
      </c>
      <c r="P345" s="553">
        <v>0</v>
      </c>
      <c r="Q345" s="553">
        <v>1</v>
      </c>
      <c r="R345" s="539" t="s">
        <v>232</v>
      </c>
      <c r="S345" s="518" t="s">
        <v>4</v>
      </c>
      <c r="T345" s="1508"/>
      <c r="U345" s="969"/>
      <c r="V345" s="1978"/>
      <c r="W345" s="1907"/>
    </row>
    <row r="346" spans="1:23" ht="18" customHeight="1">
      <c r="A346" s="1903"/>
      <c r="B346" s="1396"/>
      <c r="C346" s="960"/>
      <c r="D346" s="960"/>
      <c r="E346" s="537" t="s">
        <v>2</v>
      </c>
      <c r="F346" s="553">
        <v>17</v>
      </c>
      <c r="G346" s="553">
        <v>1</v>
      </c>
      <c r="H346" s="553">
        <v>5</v>
      </c>
      <c r="I346" s="553">
        <v>3</v>
      </c>
      <c r="J346" s="553">
        <v>3</v>
      </c>
      <c r="K346" s="553">
        <v>0</v>
      </c>
      <c r="L346" s="553">
        <v>2</v>
      </c>
      <c r="M346" s="553">
        <v>0</v>
      </c>
      <c r="N346" s="553">
        <v>1</v>
      </c>
      <c r="O346" s="553">
        <v>0</v>
      </c>
      <c r="P346" s="553">
        <v>0</v>
      </c>
      <c r="Q346" s="553">
        <v>2</v>
      </c>
      <c r="R346" s="539" t="s">
        <v>232</v>
      </c>
      <c r="S346" s="518" t="s">
        <v>18</v>
      </c>
      <c r="T346" s="1956"/>
      <c r="U346" s="960"/>
      <c r="V346" s="1978"/>
      <c r="W346" s="1907"/>
    </row>
    <row r="347" spans="1:23" ht="18" customHeight="1">
      <c r="A347" s="1903"/>
      <c r="B347" s="1396"/>
      <c r="C347" s="1234" t="s">
        <v>388</v>
      </c>
      <c r="D347" s="1235"/>
      <c r="E347" s="536" t="s">
        <v>23</v>
      </c>
      <c r="F347" s="552">
        <v>6</v>
      </c>
      <c r="G347" s="552">
        <v>1</v>
      </c>
      <c r="H347" s="552">
        <v>0</v>
      </c>
      <c r="I347" s="552">
        <v>1</v>
      </c>
      <c r="J347" s="552">
        <v>1</v>
      </c>
      <c r="K347" s="552">
        <v>0</v>
      </c>
      <c r="L347" s="552">
        <v>1</v>
      </c>
      <c r="M347" s="552">
        <v>1</v>
      </c>
      <c r="N347" s="552">
        <v>0</v>
      </c>
      <c r="O347" s="552">
        <v>0</v>
      </c>
      <c r="P347" s="552">
        <v>0</v>
      </c>
      <c r="Q347" s="552">
        <v>1</v>
      </c>
      <c r="R347" s="534" t="s">
        <v>232</v>
      </c>
      <c r="S347" s="517" t="s">
        <v>3</v>
      </c>
      <c r="T347" s="1539" t="s">
        <v>123</v>
      </c>
      <c r="U347" s="1235"/>
      <c r="V347" s="1978"/>
      <c r="W347" s="1907"/>
    </row>
    <row r="348" spans="1:23" ht="18" customHeight="1">
      <c r="A348" s="1903"/>
      <c r="B348" s="1396"/>
      <c r="C348" s="1234"/>
      <c r="D348" s="1235"/>
      <c r="E348" s="536" t="s">
        <v>24</v>
      </c>
      <c r="F348" s="552">
        <v>16</v>
      </c>
      <c r="G348" s="552">
        <v>2</v>
      </c>
      <c r="H348" s="552">
        <v>5</v>
      </c>
      <c r="I348" s="552">
        <v>2</v>
      </c>
      <c r="J348" s="552">
        <v>2</v>
      </c>
      <c r="K348" s="552">
        <v>1</v>
      </c>
      <c r="L348" s="552">
        <v>1</v>
      </c>
      <c r="M348" s="552">
        <v>1</v>
      </c>
      <c r="N348" s="552">
        <v>0</v>
      </c>
      <c r="O348" s="552">
        <v>0</v>
      </c>
      <c r="P348" s="552">
        <v>1</v>
      </c>
      <c r="Q348" s="552">
        <v>1</v>
      </c>
      <c r="R348" s="534" t="s">
        <v>232</v>
      </c>
      <c r="S348" s="517" t="s">
        <v>4</v>
      </c>
      <c r="T348" s="1539"/>
      <c r="U348" s="1235"/>
      <c r="V348" s="1978"/>
      <c r="W348" s="1907"/>
    </row>
    <row r="349" spans="1:23" ht="18" customHeight="1">
      <c r="A349" s="1903"/>
      <c r="B349" s="1396"/>
      <c r="C349" s="985"/>
      <c r="D349" s="986"/>
      <c r="E349" s="536" t="s">
        <v>2</v>
      </c>
      <c r="F349" s="552">
        <v>22</v>
      </c>
      <c r="G349" s="552">
        <v>3</v>
      </c>
      <c r="H349" s="552">
        <v>5</v>
      </c>
      <c r="I349" s="552">
        <v>3</v>
      </c>
      <c r="J349" s="552">
        <v>3</v>
      </c>
      <c r="K349" s="552">
        <v>1</v>
      </c>
      <c r="L349" s="552">
        <v>2</v>
      </c>
      <c r="M349" s="552">
        <v>2</v>
      </c>
      <c r="N349" s="552">
        <v>0</v>
      </c>
      <c r="O349" s="552">
        <v>0</v>
      </c>
      <c r="P349" s="552">
        <v>1</v>
      </c>
      <c r="Q349" s="552">
        <v>2</v>
      </c>
      <c r="R349" s="534" t="s">
        <v>232</v>
      </c>
      <c r="S349" s="517" t="s">
        <v>18</v>
      </c>
      <c r="T349" s="1539"/>
      <c r="U349" s="1235"/>
      <c r="V349" s="1978"/>
      <c r="W349" s="1907"/>
    </row>
    <row r="350" spans="1:23" ht="18" customHeight="1">
      <c r="A350" s="1903"/>
      <c r="B350" s="1396"/>
      <c r="C350" s="1231" t="s">
        <v>389</v>
      </c>
      <c r="D350" s="1398"/>
      <c r="E350" s="540" t="s">
        <v>23</v>
      </c>
      <c r="F350" s="554">
        <v>153</v>
      </c>
      <c r="G350" s="554">
        <v>29</v>
      </c>
      <c r="H350" s="554">
        <v>48</v>
      </c>
      <c r="I350" s="554">
        <v>24</v>
      </c>
      <c r="J350" s="554">
        <v>16</v>
      </c>
      <c r="K350" s="554">
        <v>16</v>
      </c>
      <c r="L350" s="554">
        <v>4</v>
      </c>
      <c r="M350" s="554">
        <v>7</v>
      </c>
      <c r="N350" s="554">
        <v>2</v>
      </c>
      <c r="O350" s="554">
        <v>3</v>
      </c>
      <c r="P350" s="554">
        <v>3</v>
      </c>
      <c r="Q350" s="554">
        <v>1</v>
      </c>
      <c r="R350" s="542" t="s">
        <v>232</v>
      </c>
      <c r="S350" s="519" t="s">
        <v>3</v>
      </c>
      <c r="T350" s="1964" t="s">
        <v>379</v>
      </c>
      <c r="U350" s="1644"/>
      <c r="V350" s="1978"/>
      <c r="W350" s="1907"/>
    </row>
    <row r="351" spans="1:23" ht="18" customHeight="1">
      <c r="A351" s="1903"/>
      <c r="B351" s="1396"/>
      <c r="C351" s="1232"/>
      <c r="D351" s="1233"/>
      <c r="E351" s="540" t="s">
        <v>24</v>
      </c>
      <c r="F351" s="554">
        <v>391</v>
      </c>
      <c r="G351" s="554">
        <v>125</v>
      </c>
      <c r="H351" s="554">
        <v>108</v>
      </c>
      <c r="I351" s="554">
        <v>62</v>
      </c>
      <c r="J351" s="554">
        <v>30</v>
      </c>
      <c r="K351" s="554">
        <v>15</v>
      </c>
      <c r="L351" s="554">
        <v>14</v>
      </c>
      <c r="M351" s="554">
        <v>14</v>
      </c>
      <c r="N351" s="554">
        <v>8</v>
      </c>
      <c r="O351" s="554">
        <v>8</v>
      </c>
      <c r="P351" s="554">
        <v>6</v>
      </c>
      <c r="Q351" s="554">
        <v>1</v>
      </c>
      <c r="R351" s="542" t="s">
        <v>232</v>
      </c>
      <c r="S351" s="519" t="s">
        <v>4</v>
      </c>
      <c r="T351" s="1965"/>
      <c r="U351" s="1644"/>
      <c r="V351" s="1978"/>
      <c r="W351" s="1907"/>
    </row>
    <row r="352" spans="1:23" ht="18" customHeight="1" thickBot="1">
      <c r="A352" s="1903"/>
      <c r="B352" s="1396"/>
      <c r="C352" s="1232"/>
      <c r="D352" s="1233"/>
      <c r="E352" s="414" t="s">
        <v>2</v>
      </c>
      <c r="F352" s="561">
        <v>544</v>
      </c>
      <c r="G352" s="561">
        <v>154</v>
      </c>
      <c r="H352" s="561">
        <v>156</v>
      </c>
      <c r="I352" s="561">
        <v>86</v>
      </c>
      <c r="J352" s="561">
        <v>46</v>
      </c>
      <c r="K352" s="561">
        <v>31</v>
      </c>
      <c r="L352" s="561">
        <v>18</v>
      </c>
      <c r="M352" s="561">
        <v>21</v>
      </c>
      <c r="N352" s="561">
        <v>10</v>
      </c>
      <c r="O352" s="561">
        <v>11</v>
      </c>
      <c r="P352" s="561">
        <v>9</v>
      </c>
      <c r="Q352" s="561">
        <v>2</v>
      </c>
      <c r="R352" s="562" t="s">
        <v>232</v>
      </c>
      <c r="S352" s="563" t="s">
        <v>18</v>
      </c>
      <c r="T352" s="1966"/>
      <c r="U352" s="1341"/>
      <c r="V352" s="1978"/>
      <c r="W352" s="1907"/>
    </row>
    <row r="353" spans="1:23" ht="18" customHeight="1">
      <c r="A353" s="1903"/>
      <c r="B353" s="1396"/>
      <c r="C353" s="1031" t="s">
        <v>398</v>
      </c>
      <c r="D353" s="1343"/>
      <c r="E353" s="564" t="s">
        <v>23</v>
      </c>
      <c r="F353" s="565">
        <v>12</v>
      </c>
      <c r="G353" s="565">
        <v>4</v>
      </c>
      <c r="H353" s="565">
        <v>0</v>
      </c>
      <c r="I353" s="565">
        <v>1</v>
      </c>
      <c r="J353" s="565">
        <v>3</v>
      </c>
      <c r="K353" s="565">
        <v>1</v>
      </c>
      <c r="L353" s="565">
        <v>0</v>
      </c>
      <c r="M353" s="565">
        <v>1</v>
      </c>
      <c r="N353" s="565">
        <v>1</v>
      </c>
      <c r="O353" s="565">
        <v>0</v>
      </c>
      <c r="P353" s="565">
        <v>1</v>
      </c>
      <c r="Q353" s="565">
        <v>0</v>
      </c>
      <c r="R353" s="566" t="s">
        <v>232</v>
      </c>
      <c r="S353" s="567" t="s">
        <v>3</v>
      </c>
      <c r="T353" s="1952" t="s">
        <v>29</v>
      </c>
      <c r="U353" s="1385"/>
      <c r="V353" s="1978"/>
      <c r="W353" s="1907"/>
    </row>
    <row r="354" spans="1:23" ht="18" customHeight="1">
      <c r="A354" s="1903"/>
      <c r="B354" s="1396"/>
      <c r="C354" s="1344"/>
      <c r="D354" s="1214"/>
      <c r="E354" s="543" t="s">
        <v>24</v>
      </c>
      <c r="F354" s="555">
        <v>16</v>
      </c>
      <c r="G354" s="555">
        <v>4</v>
      </c>
      <c r="H354" s="555">
        <v>3</v>
      </c>
      <c r="I354" s="555">
        <v>0</v>
      </c>
      <c r="J354" s="555">
        <v>4</v>
      </c>
      <c r="K354" s="555">
        <v>3</v>
      </c>
      <c r="L354" s="555">
        <v>2</v>
      </c>
      <c r="M354" s="555">
        <v>0</v>
      </c>
      <c r="N354" s="555">
        <v>0</v>
      </c>
      <c r="O354" s="555">
        <v>0</v>
      </c>
      <c r="P354" s="555">
        <v>0</v>
      </c>
      <c r="Q354" s="555">
        <v>0</v>
      </c>
      <c r="R354" s="544" t="s">
        <v>232</v>
      </c>
      <c r="S354" s="520" t="s">
        <v>4</v>
      </c>
      <c r="T354" s="1953"/>
      <c r="U354" s="1630"/>
      <c r="V354" s="1978"/>
      <c r="W354" s="1907"/>
    </row>
    <row r="355" spans="1:23" ht="16.5" customHeight="1" thickBot="1">
      <c r="A355" s="1904"/>
      <c r="B355" s="1397"/>
      <c r="C355" s="1035"/>
      <c r="D355" s="1345"/>
      <c r="E355" s="545" t="s">
        <v>2</v>
      </c>
      <c r="F355" s="556">
        <v>28</v>
      </c>
      <c r="G355" s="556">
        <v>8</v>
      </c>
      <c r="H355" s="556">
        <v>3</v>
      </c>
      <c r="I355" s="556">
        <v>1</v>
      </c>
      <c r="J355" s="556">
        <v>7</v>
      </c>
      <c r="K355" s="556">
        <v>4</v>
      </c>
      <c r="L355" s="556">
        <v>2</v>
      </c>
      <c r="M355" s="556">
        <v>1</v>
      </c>
      <c r="N355" s="556">
        <v>1</v>
      </c>
      <c r="O355" s="556">
        <v>0</v>
      </c>
      <c r="P355" s="556">
        <v>1</v>
      </c>
      <c r="Q355" s="556">
        <v>0</v>
      </c>
      <c r="R355" s="547" t="s">
        <v>232</v>
      </c>
      <c r="S355" s="560" t="s">
        <v>18</v>
      </c>
      <c r="T355" s="1631"/>
      <c r="U355" s="1631"/>
      <c r="V355" s="1979"/>
      <c r="W355" s="1908"/>
    </row>
    <row r="356" spans="1:23">
      <c r="A356" s="190"/>
      <c r="B356" s="190"/>
      <c r="C356" s="190"/>
      <c r="D356" s="190"/>
      <c r="E356" s="5"/>
      <c r="F356" s="5"/>
      <c r="G356" s="14"/>
      <c r="H356" s="14"/>
      <c r="I356" s="14"/>
      <c r="J356" s="14"/>
      <c r="K356" s="14"/>
      <c r="L356" s="14"/>
      <c r="M356" s="14"/>
      <c r="N356" s="14"/>
      <c r="O356" s="14"/>
      <c r="P356" s="14"/>
      <c r="Q356" s="14"/>
      <c r="R356" s="14"/>
      <c r="S356" s="5"/>
      <c r="T356" s="190"/>
      <c r="U356" s="190"/>
      <c r="V356" s="190"/>
      <c r="W356" s="190"/>
    </row>
    <row r="357" spans="1:23">
      <c r="A357" s="252"/>
      <c r="B357" s="252"/>
      <c r="C357" s="252"/>
      <c r="D357" s="252"/>
      <c r="E357" s="5"/>
      <c r="F357" s="5"/>
      <c r="G357" s="14"/>
      <c r="H357" s="14"/>
      <c r="I357" s="14"/>
      <c r="J357" s="14"/>
      <c r="K357" s="14"/>
      <c r="L357" s="14"/>
      <c r="M357" s="14"/>
      <c r="N357" s="14"/>
      <c r="O357" s="14"/>
      <c r="P357" s="14"/>
      <c r="Q357" s="14"/>
      <c r="R357" s="14"/>
      <c r="S357" s="5"/>
      <c r="T357" s="252"/>
      <c r="U357" s="252"/>
      <c r="V357" s="252"/>
      <c r="W357" s="252"/>
    </row>
    <row r="358" spans="1:23" ht="19.5" customHeight="1">
      <c r="A358" s="1993" t="s">
        <v>436</v>
      </c>
      <c r="B358" s="1993"/>
      <c r="C358" s="1993"/>
      <c r="D358" s="1993"/>
      <c r="E358" s="1993"/>
      <c r="F358" s="1993"/>
      <c r="G358" s="1993"/>
      <c r="H358" s="1993"/>
      <c r="I358" s="1993"/>
      <c r="J358" s="1993"/>
      <c r="K358" s="1993"/>
      <c r="L358" s="1993"/>
      <c r="M358" s="1993"/>
      <c r="N358" s="1993"/>
      <c r="O358" s="1993"/>
      <c r="P358" s="1993"/>
      <c r="Q358" s="1993"/>
      <c r="R358" s="1993"/>
      <c r="S358" s="1993"/>
      <c r="T358" s="1993"/>
      <c r="U358" s="1993"/>
      <c r="V358" s="316"/>
      <c r="W358" s="316"/>
    </row>
    <row r="359" spans="1:23" ht="15" customHeight="1">
      <c r="A359" s="1993" t="s">
        <v>437</v>
      </c>
      <c r="B359" s="1993"/>
      <c r="C359" s="1993"/>
      <c r="D359" s="1993"/>
      <c r="E359" s="1993"/>
      <c r="F359" s="1993"/>
      <c r="G359" s="1993"/>
      <c r="H359" s="1993"/>
      <c r="I359" s="1993"/>
      <c r="J359" s="1993"/>
      <c r="K359" s="1993"/>
      <c r="L359" s="1993"/>
      <c r="M359" s="1993"/>
      <c r="N359" s="1993"/>
      <c r="O359" s="1993"/>
      <c r="P359" s="1993"/>
      <c r="Q359" s="1993"/>
      <c r="R359" s="1993"/>
      <c r="S359" s="1993"/>
      <c r="T359" s="1993"/>
      <c r="U359" s="1993"/>
      <c r="V359" s="18"/>
      <c r="W359" s="317"/>
    </row>
    <row r="361" spans="1:23">
      <c r="A361" s="192"/>
      <c r="B361" s="192"/>
      <c r="C361" s="192"/>
      <c r="D361" s="192"/>
      <c r="E361" s="192"/>
      <c r="F361" s="192"/>
      <c r="G361" s="192"/>
      <c r="H361" s="192"/>
      <c r="I361" s="192"/>
      <c r="J361" s="192"/>
      <c r="K361" s="192"/>
      <c r="L361" s="192"/>
      <c r="M361" s="192"/>
      <c r="N361" s="192"/>
      <c r="O361" s="192"/>
      <c r="P361" s="192"/>
      <c r="Q361" s="192"/>
      <c r="R361" s="192"/>
      <c r="S361" s="192"/>
      <c r="T361" s="192"/>
      <c r="U361" s="192"/>
      <c r="V361" s="192"/>
      <c r="W361" s="192"/>
    </row>
    <row r="362" spans="1:23" ht="15" customHeight="1">
      <c r="A362" s="1981" t="s">
        <v>246</v>
      </c>
      <c r="B362" s="1981"/>
      <c r="C362" s="1981"/>
      <c r="D362" s="1981"/>
      <c r="E362" s="1981"/>
      <c r="F362" s="1981"/>
      <c r="G362" s="1981"/>
      <c r="H362" s="1981"/>
      <c r="I362" s="1981"/>
    </row>
    <row r="363" spans="1:23">
      <c r="A363" s="1298" t="s">
        <v>320</v>
      </c>
      <c r="B363" s="1299"/>
      <c r="C363" s="1299"/>
      <c r="D363" s="1299"/>
      <c r="E363" s="1299"/>
      <c r="F363" s="1299"/>
      <c r="G363" s="1299"/>
      <c r="H363" s="1299"/>
      <c r="I363" s="1300"/>
    </row>
    <row r="364" spans="1:23" ht="15.75" customHeight="1" thickBot="1">
      <c r="A364" s="1301" t="s">
        <v>212</v>
      </c>
      <c r="B364" s="1302"/>
      <c r="C364" s="1302"/>
      <c r="D364" s="1302"/>
      <c r="E364" s="1302"/>
      <c r="F364" s="1302"/>
      <c r="G364" s="1302"/>
      <c r="H364" s="50"/>
      <c r="I364" s="51"/>
    </row>
    <row r="365" spans="1:23" ht="15.75" customHeight="1" thickBot="1">
      <c r="A365" s="52" t="s">
        <v>211</v>
      </c>
      <c r="B365" s="987" t="s">
        <v>355</v>
      </c>
      <c r="C365" s="988"/>
      <c r="D365" s="988"/>
      <c r="E365" s="988"/>
      <c r="F365" s="988"/>
      <c r="G365" s="988"/>
      <c r="H365" s="988"/>
      <c r="I365" s="989"/>
    </row>
    <row r="366" spans="1:23" ht="15.75" customHeight="1" thickBot="1">
      <c r="A366" s="53" t="s">
        <v>213</v>
      </c>
      <c r="B366" s="987" t="s">
        <v>356</v>
      </c>
      <c r="C366" s="988"/>
      <c r="D366" s="988"/>
      <c r="E366" s="988"/>
      <c r="F366" s="988"/>
      <c r="G366" s="988"/>
      <c r="H366" s="988"/>
      <c r="I366" s="989"/>
    </row>
    <row r="367" spans="1:23" ht="26.25" customHeight="1">
      <c r="A367" s="997" t="s">
        <v>128</v>
      </c>
      <c r="B367" s="999" t="s">
        <v>107</v>
      </c>
      <c r="C367" s="1000"/>
      <c r="D367" s="1000"/>
      <c r="E367" s="1000"/>
      <c r="F367" s="1001"/>
      <c r="G367" s="191"/>
      <c r="H367" s="999" t="s">
        <v>108</v>
      </c>
      <c r="I367" s="1002"/>
    </row>
    <row r="368" spans="1:23" ht="27" customHeight="1">
      <c r="A368" s="998"/>
      <c r="B368" s="210" t="s">
        <v>109</v>
      </c>
      <c r="C368" s="210" t="s">
        <v>110</v>
      </c>
      <c r="D368" s="210" t="s">
        <v>111</v>
      </c>
      <c r="E368" s="210"/>
      <c r="F368" s="210" t="s">
        <v>112</v>
      </c>
      <c r="G368" s="210" t="s">
        <v>114</v>
      </c>
      <c r="H368" s="210" t="s">
        <v>115</v>
      </c>
      <c r="I368" s="211" t="s">
        <v>116</v>
      </c>
    </row>
    <row r="369" spans="1:9">
      <c r="A369" s="212">
        <v>1</v>
      </c>
      <c r="B369" s="213"/>
      <c r="C369" s="213"/>
      <c r="D369" s="213"/>
      <c r="E369" s="213"/>
      <c r="F369" s="213"/>
      <c r="G369" s="213"/>
      <c r="H369" s="213"/>
      <c r="I369" s="214"/>
    </row>
    <row r="370" spans="1:9">
      <c r="A370" s="636"/>
      <c r="B370" s="637"/>
      <c r="C370" s="637"/>
      <c r="D370" s="637"/>
      <c r="E370" s="637"/>
      <c r="F370" s="637"/>
      <c r="G370" s="637"/>
      <c r="H370" s="637"/>
      <c r="I370" s="638"/>
    </row>
    <row r="371" spans="1:9">
      <c r="A371" s="231" t="s">
        <v>102</v>
      </c>
      <c r="B371" s="48"/>
      <c r="C371" s="48"/>
      <c r="D371" s="48"/>
      <c r="E371" s="48"/>
      <c r="F371" s="48"/>
      <c r="G371" s="48"/>
      <c r="H371" s="48"/>
      <c r="I371" s="424"/>
    </row>
    <row r="372" spans="1:9" ht="66.75" customHeight="1">
      <c r="A372" s="639" t="s">
        <v>353</v>
      </c>
      <c r="B372" s="48"/>
      <c r="C372" s="48"/>
      <c r="D372" s="48"/>
      <c r="E372" s="48"/>
      <c r="F372" s="48"/>
      <c r="G372" s="48"/>
      <c r="H372" s="48"/>
      <c r="I372" s="424"/>
    </row>
    <row r="373" spans="1:9" ht="15.75" thickBot="1">
      <c r="A373" s="1451"/>
      <c r="B373" s="1452"/>
      <c r="C373" s="1452"/>
      <c r="D373" s="1452"/>
      <c r="E373" s="1452"/>
      <c r="F373" s="1452"/>
      <c r="G373" s="1452"/>
      <c r="H373" s="1452"/>
      <c r="I373" s="1453"/>
    </row>
  </sheetData>
  <mergeCells count="346">
    <mergeCell ref="A359:U359"/>
    <mergeCell ref="A358:U358"/>
    <mergeCell ref="A373:I373"/>
    <mergeCell ref="A8:A94"/>
    <mergeCell ref="T290:U292"/>
    <mergeCell ref="T311:U313"/>
    <mergeCell ref="T332:U334"/>
    <mergeCell ref="T335:U337"/>
    <mergeCell ref="V335:V355"/>
    <mergeCell ref="T338:T340"/>
    <mergeCell ref="U338:U346"/>
    <mergeCell ref="T341:T343"/>
    <mergeCell ref="T344:T346"/>
    <mergeCell ref="T347:U349"/>
    <mergeCell ref="T350:U352"/>
    <mergeCell ref="T353:U355"/>
    <mergeCell ref="V314:V334"/>
    <mergeCell ref="V293:V313"/>
    <mergeCell ref="V272:V292"/>
    <mergeCell ref="T251:T253"/>
    <mergeCell ref="U251:U259"/>
    <mergeCell ref="T254:T256"/>
    <mergeCell ref="T257:T259"/>
    <mergeCell ref="V206:V226"/>
    <mergeCell ref="V185:V205"/>
    <mergeCell ref="V227:V247"/>
    <mergeCell ref="V248:V268"/>
    <mergeCell ref="V53:V73"/>
    <mergeCell ref="T50:U52"/>
    <mergeCell ref="V32:V52"/>
    <mergeCell ref="T173:U175"/>
    <mergeCell ref="T176:U178"/>
    <mergeCell ref="T179:U181"/>
    <mergeCell ref="T233:T235"/>
    <mergeCell ref="T158:U160"/>
    <mergeCell ref="T215:T217"/>
    <mergeCell ref="T89:U91"/>
    <mergeCell ref="T92:U94"/>
    <mergeCell ref="U230:U238"/>
    <mergeCell ref="U143:U151"/>
    <mergeCell ref="T47:U49"/>
    <mergeCell ref="T68:U70"/>
    <mergeCell ref="A362:I362"/>
    <mergeCell ref="A363:I363"/>
    <mergeCell ref="A364:G364"/>
    <mergeCell ref="T29:U31"/>
    <mergeCell ref="V14:V31"/>
    <mergeCell ref="T203:U205"/>
    <mergeCell ref="T224:U226"/>
    <mergeCell ref="T245:U247"/>
    <mergeCell ref="T248:U250"/>
    <mergeCell ref="V140:V160"/>
    <mergeCell ref="T137:U139"/>
    <mergeCell ref="V119:V139"/>
    <mergeCell ref="T116:U118"/>
    <mergeCell ref="V98:V118"/>
    <mergeCell ref="T74:U76"/>
    <mergeCell ref="V74:V94"/>
    <mergeCell ref="T77:T79"/>
    <mergeCell ref="U77:U85"/>
    <mergeCell ref="T80:T82"/>
    <mergeCell ref="T83:T85"/>
    <mergeCell ref="T86:U88"/>
    <mergeCell ref="T161:U163"/>
    <mergeCell ref="C326:D328"/>
    <mergeCell ref="T326:U328"/>
    <mergeCell ref="C329:D331"/>
    <mergeCell ref="T329:U331"/>
    <mergeCell ref="C311:D313"/>
    <mergeCell ref="B314:B334"/>
    <mergeCell ref="B365:I365"/>
    <mergeCell ref="B366:I366"/>
    <mergeCell ref="A367:A368"/>
    <mergeCell ref="B367:F367"/>
    <mergeCell ref="H367:I367"/>
    <mergeCell ref="C332:D334"/>
    <mergeCell ref="B335:B355"/>
    <mergeCell ref="C335:D337"/>
    <mergeCell ref="C338:C346"/>
    <mergeCell ref="D338:D340"/>
    <mergeCell ref="D341:D343"/>
    <mergeCell ref="D344:D346"/>
    <mergeCell ref="C347:D349"/>
    <mergeCell ref="C350:D352"/>
    <mergeCell ref="C353:D355"/>
    <mergeCell ref="C317:C325"/>
    <mergeCell ref="D317:D319"/>
    <mergeCell ref="T317:T319"/>
    <mergeCell ref="U317:U325"/>
    <mergeCell ref="D320:D322"/>
    <mergeCell ref="D302:D304"/>
    <mergeCell ref="T302:T304"/>
    <mergeCell ref="C305:D307"/>
    <mergeCell ref="T305:U307"/>
    <mergeCell ref="C308:D310"/>
    <mergeCell ref="T308:U310"/>
    <mergeCell ref="C296:C304"/>
    <mergeCell ref="C314:D316"/>
    <mergeCell ref="T314:U316"/>
    <mergeCell ref="T320:T322"/>
    <mergeCell ref="B227:B247"/>
    <mergeCell ref="T239:U241"/>
    <mergeCell ref="C242:D244"/>
    <mergeCell ref="T242:U244"/>
    <mergeCell ref="C245:D247"/>
    <mergeCell ref="D323:D325"/>
    <mergeCell ref="T323:T325"/>
    <mergeCell ref="B272:B292"/>
    <mergeCell ref="C272:D274"/>
    <mergeCell ref="T272:U274"/>
    <mergeCell ref="T284:U286"/>
    <mergeCell ref="C287:D289"/>
    <mergeCell ref="T287:U289"/>
    <mergeCell ref="C290:D292"/>
    <mergeCell ref="D296:D298"/>
    <mergeCell ref="T296:T298"/>
    <mergeCell ref="U296:U304"/>
    <mergeCell ref="D299:D301"/>
    <mergeCell ref="T299:T301"/>
    <mergeCell ref="B293:B313"/>
    <mergeCell ref="C275:C283"/>
    <mergeCell ref="D275:D277"/>
    <mergeCell ref="T275:T277"/>
    <mergeCell ref="B248:B268"/>
    <mergeCell ref="C248:D250"/>
    <mergeCell ref="C251:C259"/>
    <mergeCell ref="D251:D253"/>
    <mergeCell ref="D254:D256"/>
    <mergeCell ref="D257:D259"/>
    <mergeCell ref="C260:D262"/>
    <mergeCell ref="C263:D265"/>
    <mergeCell ref="C266:D268"/>
    <mergeCell ref="D233:D235"/>
    <mergeCell ref="D236:D238"/>
    <mergeCell ref="T236:T238"/>
    <mergeCell ref="C227:D229"/>
    <mergeCell ref="T227:U229"/>
    <mergeCell ref="C293:D295"/>
    <mergeCell ref="T293:U295"/>
    <mergeCell ref="C239:D241"/>
    <mergeCell ref="C230:C238"/>
    <mergeCell ref="D230:D232"/>
    <mergeCell ref="T230:T232"/>
    <mergeCell ref="T260:U262"/>
    <mergeCell ref="T263:U265"/>
    <mergeCell ref="T266:U268"/>
    <mergeCell ref="D278:D280"/>
    <mergeCell ref="T278:T280"/>
    <mergeCell ref="D281:D283"/>
    <mergeCell ref="T281:T283"/>
    <mergeCell ref="C284:D286"/>
    <mergeCell ref="U275:U283"/>
    <mergeCell ref="C122:C130"/>
    <mergeCell ref="D122:D124"/>
    <mergeCell ref="C209:C217"/>
    <mergeCell ref="D209:D211"/>
    <mergeCell ref="T209:T211"/>
    <mergeCell ref="U209:U217"/>
    <mergeCell ref="C188:C196"/>
    <mergeCell ref="D188:D190"/>
    <mergeCell ref="T188:T190"/>
    <mergeCell ref="U188:U196"/>
    <mergeCell ref="D191:D193"/>
    <mergeCell ref="T191:T193"/>
    <mergeCell ref="D194:D196"/>
    <mergeCell ref="T194:T196"/>
    <mergeCell ref="D212:D214"/>
    <mergeCell ref="T212:T214"/>
    <mergeCell ref="D215:D217"/>
    <mergeCell ref="C161:D163"/>
    <mergeCell ref="C164:C172"/>
    <mergeCell ref="D164:D166"/>
    <mergeCell ref="D167:D169"/>
    <mergeCell ref="D170:D172"/>
    <mergeCell ref="C173:D175"/>
    <mergeCell ref="C143:C151"/>
    <mergeCell ref="X56:X103"/>
    <mergeCell ref="D59:D61"/>
    <mergeCell ref="T59:T61"/>
    <mergeCell ref="D62:D64"/>
    <mergeCell ref="C176:D178"/>
    <mergeCell ref="C179:D181"/>
    <mergeCell ref="X110:X154"/>
    <mergeCell ref="B185:B205"/>
    <mergeCell ref="C185:D187"/>
    <mergeCell ref="T185:U187"/>
    <mergeCell ref="C197:D199"/>
    <mergeCell ref="T197:U199"/>
    <mergeCell ref="C200:D202"/>
    <mergeCell ref="T200:U202"/>
    <mergeCell ref="V161:V181"/>
    <mergeCell ref="T164:T166"/>
    <mergeCell ref="U164:U172"/>
    <mergeCell ref="T167:T169"/>
    <mergeCell ref="T170:T172"/>
    <mergeCell ref="B119:B139"/>
    <mergeCell ref="T155:U157"/>
    <mergeCell ref="X155:X206"/>
    <mergeCell ref="C158:D160"/>
    <mergeCell ref="B161:B181"/>
    <mergeCell ref="D146:D148"/>
    <mergeCell ref="T146:T148"/>
    <mergeCell ref="D149:D151"/>
    <mergeCell ref="T149:T151"/>
    <mergeCell ref="B206:B226"/>
    <mergeCell ref="C221:D223"/>
    <mergeCell ref="T221:U223"/>
    <mergeCell ref="C224:D226"/>
    <mergeCell ref="C218:D220"/>
    <mergeCell ref="T218:U220"/>
    <mergeCell ref="C203:D205"/>
    <mergeCell ref="C206:D208"/>
    <mergeCell ref="T206:U208"/>
    <mergeCell ref="B140:B160"/>
    <mergeCell ref="T152:U154"/>
    <mergeCell ref="C155:D157"/>
    <mergeCell ref="X207:X244"/>
    <mergeCell ref="C131:D133"/>
    <mergeCell ref="T131:U133"/>
    <mergeCell ref="C134:D136"/>
    <mergeCell ref="T134:U136"/>
    <mergeCell ref="C137:D139"/>
    <mergeCell ref="C140:D142"/>
    <mergeCell ref="D104:D106"/>
    <mergeCell ref="T104:T106"/>
    <mergeCell ref="D107:D109"/>
    <mergeCell ref="T107:T109"/>
    <mergeCell ref="C110:D112"/>
    <mergeCell ref="T110:U112"/>
    <mergeCell ref="T119:U121"/>
    <mergeCell ref="T122:T124"/>
    <mergeCell ref="U122:U130"/>
    <mergeCell ref="D125:D127"/>
    <mergeCell ref="T125:T127"/>
    <mergeCell ref="D128:D130"/>
    <mergeCell ref="T128:T130"/>
    <mergeCell ref="C152:D154"/>
    <mergeCell ref="D143:D145"/>
    <mergeCell ref="T143:T145"/>
    <mergeCell ref="T140:U142"/>
    <mergeCell ref="C116:D118"/>
    <mergeCell ref="C119:D121"/>
    <mergeCell ref="X8:X55"/>
    <mergeCell ref="C113:D115"/>
    <mergeCell ref="T113:U115"/>
    <mergeCell ref="B98:B118"/>
    <mergeCell ref="C98:D100"/>
    <mergeCell ref="T98:U100"/>
    <mergeCell ref="C101:C109"/>
    <mergeCell ref="D101:D103"/>
    <mergeCell ref="T101:T103"/>
    <mergeCell ref="U101:U109"/>
    <mergeCell ref="C11:D13"/>
    <mergeCell ref="T11:U13"/>
    <mergeCell ref="B12:B31"/>
    <mergeCell ref="C14:C22"/>
    <mergeCell ref="D14:D16"/>
    <mergeCell ref="T14:T16"/>
    <mergeCell ref="U14:U22"/>
    <mergeCell ref="C35:C43"/>
    <mergeCell ref="D56:D58"/>
    <mergeCell ref="T56:T58"/>
    <mergeCell ref="U56:U64"/>
    <mergeCell ref="B74:B94"/>
    <mergeCell ref="C74:D76"/>
    <mergeCell ref="C77:C85"/>
    <mergeCell ref="D77:D79"/>
    <mergeCell ref="D80:D82"/>
    <mergeCell ref="D83:D85"/>
    <mergeCell ref="C86:D88"/>
    <mergeCell ref="C89:D91"/>
    <mergeCell ref="C92:D94"/>
    <mergeCell ref="C68:D70"/>
    <mergeCell ref="C71:D73"/>
    <mergeCell ref="V8:V10"/>
    <mergeCell ref="D17:D19"/>
    <mergeCell ref="T17:T19"/>
    <mergeCell ref="D20:D22"/>
    <mergeCell ref="T41:T43"/>
    <mergeCell ref="C44:D46"/>
    <mergeCell ref="T44:U46"/>
    <mergeCell ref="B32:B52"/>
    <mergeCell ref="C32:D34"/>
    <mergeCell ref="T32:U34"/>
    <mergeCell ref="C50:D52"/>
    <mergeCell ref="T20:T22"/>
    <mergeCell ref="C23:D25"/>
    <mergeCell ref="T23:U25"/>
    <mergeCell ref="C26:D28"/>
    <mergeCell ref="T26:U28"/>
    <mergeCell ref="C29:D31"/>
    <mergeCell ref="D41:D43"/>
    <mergeCell ref="T38:T40"/>
    <mergeCell ref="D35:D37"/>
    <mergeCell ref="T35:T37"/>
    <mergeCell ref="U35:U43"/>
    <mergeCell ref="D38:D40"/>
    <mergeCell ref="C47:D49"/>
    <mergeCell ref="G6:G7"/>
    <mergeCell ref="H6:H7"/>
    <mergeCell ref="I6:I7"/>
    <mergeCell ref="J6:J7"/>
    <mergeCell ref="K6:K7"/>
    <mergeCell ref="B53:B73"/>
    <mergeCell ref="C53:D55"/>
    <mergeCell ref="C56:C64"/>
    <mergeCell ref="C1:U1"/>
    <mergeCell ref="C2:U2"/>
    <mergeCell ref="L6:L7"/>
    <mergeCell ref="M6:M7"/>
    <mergeCell ref="N6:N7"/>
    <mergeCell ref="O6:O7"/>
    <mergeCell ref="P6:P7"/>
    <mergeCell ref="Q6:Q7"/>
    <mergeCell ref="B8:B10"/>
    <mergeCell ref="C8:D10"/>
    <mergeCell ref="T8:U10"/>
    <mergeCell ref="T53:U55"/>
    <mergeCell ref="T71:U73"/>
    <mergeCell ref="T62:T64"/>
    <mergeCell ref="C65:D67"/>
    <mergeCell ref="T65:U67"/>
    <mergeCell ref="W4:W7"/>
    <mergeCell ref="X4:X7"/>
    <mergeCell ref="A269:A355"/>
    <mergeCell ref="B269:D271"/>
    <mergeCell ref="W269:W355"/>
    <mergeCell ref="W182:W268"/>
    <mergeCell ref="T182:V184"/>
    <mergeCell ref="B182:D184"/>
    <mergeCell ref="T95:V97"/>
    <mergeCell ref="B95:D97"/>
    <mergeCell ref="W95:W181"/>
    <mergeCell ref="A182:A268"/>
    <mergeCell ref="T269:V271"/>
    <mergeCell ref="A95:A181"/>
    <mergeCell ref="W8:W94"/>
    <mergeCell ref="V4:V7"/>
    <mergeCell ref="A4:A7"/>
    <mergeCell ref="B4:B7"/>
    <mergeCell ref="C4:D7"/>
    <mergeCell ref="E4:E7"/>
    <mergeCell ref="F4:R4"/>
    <mergeCell ref="S4:S7"/>
    <mergeCell ref="T4:U7"/>
    <mergeCell ref="F5:R5"/>
  </mergeCells>
  <pageMargins left="0.17" right="0.18" top="0.31" bottom="0.28999999999999998" header="0.31" footer="0.2"/>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103"/>
  <sheetViews>
    <sheetView topLeftCell="A97" zoomScale="90" zoomScaleNormal="90" workbookViewId="0">
      <selection activeCell="E6" sqref="E6:O8"/>
    </sheetView>
  </sheetViews>
  <sheetFormatPr defaultColWidth="9" defaultRowHeight="15"/>
  <cols>
    <col min="1" max="1" width="12.28515625" style="19" customWidth="1"/>
    <col min="2" max="2" width="14.140625" style="19" customWidth="1"/>
    <col min="3" max="3" width="14.28515625" style="19" customWidth="1"/>
    <col min="4" max="4" width="10.5703125" style="19" customWidth="1"/>
    <col min="5" max="5" width="14" style="19" customWidth="1"/>
    <col min="6" max="6" width="12" style="19" customWidth="1"/>
    <col min="7" max="7" width="11.140625" style="19" customWidth="1"/>
    <col min="8" max="8" width="11.7109375" style="19" customWidth="1"/>
    <col min="9" max="9" width="12.7109375" style="19" customWidth="1"/>
    <col min="10" max="10" width="13.42578125" style="19" customWidth="1"/>
    <col min="11" max="11" width="12.42578125" style="19" customWidth="1"/>
    <col min="12" max="12" width="12" style="19" customWidth="1"/>
    <col min="13" max="13" width="12.85546875" style="19" customWidth="1"/>
    <col min="14" max="14" width="11.85546875" style="19" customWidth="1"/>
    <col min="15" max="15" width="12.28515625" style="19" customWidth="1"/>
    <col min="16" max="16" width="9" style="19"/>
    <col min="17" max="17" width="13.85546875" style="19" customWidth="1"/>
    <col min="18" max="18" width="9" style="19"/>
    <col min="19" max="19" width="12" style="19" customWidth="1"/>
    <col min="20" max="16384" width="9" style="19"/>
  </cols>
  <sheetData>
    <row r="1" spans="1:27" ht="24" customHeight="1">
      <c r="A1" s="100" t="s">
        <v>227</v>
      </c>
      <c r="E1" s="1030" t="s">
        <v>371</v>
      </c>
      <c r="F1" s="1030"/>
      <c r="G1" s="1030"/>
      <c r="H1" s="1030"/>
      <c r="I1" s="1030"/>
      <c r="J1" s="1030"/>
      <c r="K1" s="1030"/>
      <c r="L1" s="1030"/>
      <c r="M1" s="1030"/>
      <c r="N1" s="1030"/>
      <c r="O1" s="1030"/>
      <c r="P1" s="198"/>
      <c r="Q1" s="198"/>
    </row>
    <row r="2" spans="1:27" ht="29.25" customHeight="1">
      <c r="D2" s="657"/>
      <c r="E2" s="1030" t="s">
        <v>370</v>
      </c>
      <c r="F2" s="1030"/>
      <c r="G2" s="1030"/>
      <c r="H2" s="1030"/>
      <c r="I2" s="1030"/>
      <c r="J2" s="1030"/>
      <c r="K2" s="1030"/>
      <c r="L2" s="1030"/>
      <c r="M2" s="1030"/>
      <c r="N2" s="1030"/>
      <c r="O2" s="1030"/>
      <c r="P2" s="99"/>
      <c r="Q2" s="99"/>
      <c r="T2" s="198"/>
      <c r="U2" s="198"/>
      <c r="V2" s="198"/>
      <c r="W2" s="198"/>
      <c r="X2" s="198"/>
      <c r="Y2" s="198"/>
      <c r="Z2" s="198"/>
      <c r="AA2" s="198"/>
    </row>
    <row r="3" spans="1:27" ht="22.5" customHeight="1">
      <c r="A3" s="2001"/>
      <c r="B3" s="2001"/>
      <c r="C3" s="2001"/>
      <c r="D3" s="2001"/>
      <c r="E3" s="2001"/>
      <c r="F3" s="2001"/>
      <c r="G3" s="2001"/>
      <c r="H3" s="2001"/>
      <c r="I3" s="2001"/>
      <c r="J3" s="2001"/>
    </row>
    <row r="4" spans="1:27" s="15" customFormat="1" ht="42" customHeight="1">
      <c r="A4" s="1831" t="s">
        <v>52</v>
      </c>
      <c r="B4" s="1832" t="s">
        <v>61</v>
      </c>
      <c r="C4" s="1833"/>
      <c r="D4" s="1835" t="s">
        <v>53</v>
      </c>
      <c r="E4" s="1835" t="s">
        <v>2</v>
      </c>
      <c r="F4" s="2002" t="s">
        <v>369</v>
      </c>
      <c r="G4" s="2002"/>
      <c r="H4" s="2002"/>
      <c r="I4" s="2002"/>
      <c r="J4" s="2002"/>
      <c r="K4" s="2002"/>
      <c r="L4" s="2002"/>
      <c r="M4" s="2002"/>
      <c r="N4" s="2002"/>
      <c r="O4" s="2002"/>
      <c r="P4" s="1835" t="s">
        <v>55</v>
      </c>
      <c r="Q4" s="1934" t="s">
        <v>127</v>
      </c>
      <c r="R4" s="1935"/>
      <c r="S4" s="1831" t="s">
        <v>54</v>
      </c>
    </row>
    <row r="5" spans="1:27" s="15" customFormat="1" ht="108" customHeight="1" thickBot="1">
      <c r="A5" s="1210"/>
      <c r="B5" s="1834"/>
      <c r="C5" s="1214"/>
      <c r="D5" s="1836"/>
      <c r="E5" s="1836"/>
      <c r="F5" s="207" t="s">
        <v>150</v>
      </c>
      <c r="G5" s="200" t="s">
        <v>151</v>
      </c>
      <c r="H5" s="110" t="s">
        <v>153</v>
      </c>
      <c r="I5" s="201" t="s">
        <v>152</v>
      </c>
      <c r="J5" s="110" t="s">
        <v>154</v>
      </c>
      <c r="K5" s="201" t="s">
        <v>155</v>
      </c>
      <c r="L5" s="111" t="s">
        <v>156</v>
      </c>
      <c r="M5" s="200" t="s">
        <v>158</v>
      </c>
      <c r="N5" s="201" t="s">
        <v>181</v>
      </c>
      <c r="O5" s="201" t="s">
        <v>179</v>
      </c>
      <c r="P5" s="1836"/>
      <c r="Q5" s="2003"/>
      <c r="R5" s="1937"/>
      <c r="S5" s="1210"/>
      <c r="T5" s="1"/>
      <c r="U5" s="1"/>
    </row>
    <row r="6" spans="1:27" s="15" customFormat="1" ht="12.75" customHeight="1">
      <c r="A6" s="1818" t="s">
        <v>218</v>
      </c>
      <c r="B6" s="1021" t="s">
        <v>395</v>
      </c>
      <c r="C6" s="1022"/>
      <c r="D6" s="67" t="s">
        <v>23</v>
      </c>
      <c r="E6" s="900">
        <v>84128</v>
      </c>
      <c r="F6" s="901">
        <v>3281</v>
      </c>
      <c r="G6" s="901">
        <v>36727</v>
      </c>
      <c r="H6" s="901">
        <v>5714</v>
      </c>
      <c r="I6" s="901">
        <v>16911</v>
      </c>
      <c r="J6" s="901">
        <v>7254</v>
      </c>
      <c r="K6" s="901">
        <v>2366</v>
      </c>
      <c r="L6" s="901">
        <v>6681</v>
      </c>
      <c r="M6" s="901">
        <v>366</v>
      </c>
      <c r="N6" s="901">
        <v>4408</v>
      </c>
      <c r="O6" s="901">
        <v>420</v>
      </c>
      <c r="P6" s="67" t="s">
        <v>3</v>
      </c>
      <c r="Q6" s="1021" t="s">
        <v>220</v>
      </c>
      <c r="R6" s="1022"/>
      <c r="S6" s="1822" t="s">
        <v>220</v>
      </c>
      <c r="T6" s="1"/>
      <c r="U6" s="1"/>
    </row>
    <row r="7" spans="1:27" s="15" customFormat="1" ht="15.75" customHeight="1">
      <c r="A7" s="1819"/>
      <c r="B7" s="1570"/>
      <c r="C7" s="1571"/>
      <c r="D7" s="438" t="s">
        <v>24</v>
      </c>
      <c r="E7" s="902">
        <v>513349</v>
      </c>
      <c r="F7" s="903">
        <v>14423</v>
      </c>
      <c r="G7" s="903">
        <v>58158</v>
      </c>
      <c r="H7" s="903">
        <v>11140</v>
      </c>
      <c r="I7" s="903">
        <v>38018</v>
      </c>
      <c r="J7" s="903">
        <v>129393</v>
      </c>
      <c r="K7" s="903">
        <v>18072</v>
      </c>
      <c r="L7" s="903">
        <v>105941</v>
      </c>
      <c r="M7" s="903">
        <v>43283</v>
      </c>
      <c r="N7" s="903">
        <v>93006</v>
      </c>
      <c r="O7" s="903">
        <v>1915</v>
      </c>
      <c r="P7" s="438" t="s">
        <v>4</v>
      </c>
      <c r="Q7" s="1570"/>
      <c r="R7" s="1571"/>
      <c r="S7" s="1823"/>
      <c r="T7" s="1"/>
      <c r="U7" s="1"/>
    </row>
    <row r="8" spans="1:27" s="15" customFormat="1" ht="12.75" customHeight="1">
      <c r="A8" s="1819"/>
      <c r="B8" s="1757"/>
      <c r="C8" s="1861"/>
      <c r="D8" s="438" t="s">
        <v>2</v>
      </c>
      <c r="E8" s="902">
        <v>597477</v>
      </c>
      <c r="F8" s="903">
        <v>17704</v>
      </c>
      <c r="G8" s="903">
        <v>94885</v>
      </c>
      <c r="H8" s="903">
        <v>16854</v>
      </c>
      <c r="I8" s="903">
        <v>54929</v>
      </c>
      <c r="J8" s="903">
        <v>136647</v>
      </c>
      <c r="K8" s="903">
        <v>20438</v>
      </c>
      <c r="L8" s="903">
        <v>112622</v>
      </c>
      <c r="M8" s="903">
        <v>43649</v>
      </c>
      <c r="N8" s="903">
        <v>97414</v>
      </c>
      <c r="O8" s="903">
        <v>2335</v>
      </c>
      <c r="P8" s="438" t="s">
        <v>18</v>
      </c>
      <c r="Q8" s="1757"/>
      <c r="R8" s="1861"/>
      <c r="S8" s="1823"/>
      <c r="T8" s="1"/>
      <c r="U8" s="1"/>
    </row>
    <row r="9" spans="1:27" s="15" customFormat="1" ht="18" customHeight="1">
      <c r="A9" s="1819"/>
      <c r="B9" s="1241" t="s">
        <v>22</v>
      </c>
      <c r="C9" s="1260" t="s">
        <v>385</v>
      </c>
      <c r="D9" s="406" t="s">
        <v>23</v>
      </c>
      <c r="E9" s="439">
        <v>163</v>
      </c>
      <c r="F9" s="439">
        <v>1</v>
      </c>
      <c r="G9" s="439">
        <v>29</v>
      </c>
      <c r="H9" s="439">
        <v>6</v>
      </c>
      <c r="I9" s="439">
        <v>14</v>
      </c>
      <c r="J9" s="439">
        <v>24</v>
      </c>
      <c r="K9" s="439">
        <v>1</v>
      </c>
      <c r="L9" s="439">
        <v>67</v>
      </c>
      <c r="M9" s="439">
        <v>3</v>
      </c>
      <c r="N9" s="439">
        <v>17</v>
      </c>
      <c r="O9" s="439">
        <v>1</v>
      </c>
      <c r="P9" s="403" t="s">
        <v>3</v>
      </c>
      <c r="Q9" s="1381" t="s">
        <v>142</v>
      </c>
      <c r="R9" s="1241" t="s">
        <v>118</v>
      </c>
      <c r="S9" s="1823"/>
    </row>
    <row r="10" spans="1:27" s="15" customFormat="1" ht="18" customHeight="1">
      <c r="A10" s="1819"/>
      <c r="B10" s="969"/>
      <c r="C10" s="976"/>
      <c r="D10" s="406" t="s">
        <v>24</v>
      </c>
      <c r="E10" s="439">
        <v>936</v>
      </c>
      <c r="F10" s="439">
        <v>7</v>
      </c>
      <c r="G10" s="439">
        <v>63</v>
      </c>
      <c r="H10" s="439">
        <v>30</v>
      </c>
      <c r="I10" s="439">
        <v>66</v>
      </c>
      <c r="J10" s="439">
        <v>217</v>
      </c>
      <c r="K10" s="439">
        <v>33</v>
      </c>
      <c r="L10" s="439">
        <v>205</v>
      </c>
      <c r="M10" s="439">
        <v>45</v>
      </c>
      <c r="N10" s="439">
        <v>262</v>
      </c>
      <c r="O10" s="439">
        <v>8</v>
      </c>
      <c r="P10" s="407" t="s">
        <v>4</v>
      </c>
      <c r="Q10" s="1382"/>
      <c r="R10" s="969"/>
      <c r="S10" s="1823"/>
    </row>
    <row r="11" spans="1:27" s="15" customFormat="1" ht="18" customHeight="1">
      <c r="A11" s="1819"/>
      <c r="B11" s="969"/>
      <c r="C11" s="963"/>
      <c r="D11" s="406" t="s">
        <v>2</v>
      </c>
      <c r="E11" s="439">
        <v>1099</v>
      </c>
      <c r="F11" s="439">
        <v>8</v>
      </c>
      <c r="G11" s="439">
        <v>92</v>
      </c>
      <c r="H11" s="439">
        <v>36</v>
      </c>
      <c r="I11" s="439">
        <v>80</v>
      </c>
      <c r="J11" s="439">
        <v>241</v>
      </c>
      <c r="K11" s="439">
        <v>34</v>
      </c>
      <c r="L11" s="439">
        <v>272</v>
      </c>
      <c r="M11" s="439">
        <v>48</v>
      </c>
      <c r="N11" s="439">
        <v>279</v>
      </c>
      <c r="O11" s="439">
        <v>9</v>
      </c>
      <c r="P11" s="407" t="s">
        <v>18</v>
      </c>
      <c r="Q11" s="1383"/>
      <c r="R11" s="969"/>
      <c r="S11" s="1823"/>
    </row>
    <row r="12" spans="1:27" s="15" customFormat="1" ht="18" customHeight="1">
      <c r="A12" s="1819"/>
      <c r="B12" s="969"/>
      <c r="C12" s="1260" t="s">
        <v>386</v>
      </c>
      <c r="D12" s="406" t="s">
        <v>23</v>
      </c>
      <c r="E12" s="439">
        <v>571</v>
      </c>
      <c r="F12" s="439">
        <v>16</v>
      </c>
      <c r="G12" s="439">
        <v>98</v>
      </c>
      <c r="H12" s="439">
        <v>40</v>
      </c>
      <c r="I12" s="439">
        <v>66</v>
      </c>
      <c r="J12" s="439">
        <v>90</v>
      </c>
      <c r="K12" s="439">
        <v>54</v>
      </c>
      <c r="L12" s="439">
        <v>124</v>
      </c>
      <c r="M12" s="439">
        <v>11</v>
      </c>
      <c r="N12" s="439">
        <v>70</v>
      </c>
      <c r="O12" s="439">
        <v>2</v>
      </c>
      <c r="P12" s="403" t="s">
        <v>3</v>
      </c>
      <c r="Q12" s="1381" t="s">
        <v>143</v>
      </c>
      <c r="R12" s="969"/>
      <c r="S12" s="1823"/>
    </row>
    <row r="13" spans="1:27" s="15" customFormat="1" ht="18" customHeight="1">
      <c r="A13" s="1819"/>
      <c r="B13" s="969"/>
      <c r="C13" s="976"/>
      <c r="D13" s="406" t="s">
        <v>24</v>
      </c>
      <c r="E13" s="439">
        <v>5655</v>
      </c>
      <c r="F13" s="439">
        <v>103</v>
      </c>
      <c r="G13" s="439">
        <v>306</v>
      </c>
      <c r="H13" s="439">
        <v>127</v>
      </c>
      <c r="I13" s="439">
        <v>327</v>
      </c>
      <c r="J13" s="439">
        <v>1375</v>
      </c>
      <c r="K13" s="439">
        <v>269</v>
      </c>
      <c r="L13" s="439">
        <v>1296</v>
      </c>
      <c r="M13" s="439">
        <v>384</v>
      </c>
      <c r="N13" s="439">
        <v>1437</v>
      </c>
      <c r="O13" s="439">
        <v>31</v>
      </c>
      <c r="P13" s="407" t="s">
        <v>4</v>
      </c>
      <c r="Q13" s="1382"/>
      <c r="R13" s="969"/>
      <c r="S13" s="1823"/>
    </row>
    <row r="14" spans="1:27" s="15" customFormat="1" ht="18" customHeight="1">
      <c r="A14" s="1819"/>
      <c r="B14" s="969"/>
      <c r="C14" s="963"/>
      <c r="D14" s="406" t="s">
        <v>2</v>
      </c>
      <c r="E14" s="439">
        <v>6226</v>
      </c>
      <c r="F14" s="439">
        <v>119</v>
      </c>
      <c r="G14" s="439">
        <v>404</v>
      </c>
      <c r="H14" s="439">
        <v>167</v>
      </c>
      <c r="I14" s="439">
        <v>393</v>
      </c>
      <c r="J14" s="439">
        <v>1465</v>
      </c>
      <c r="K14" s="439">
        <v>323</v>
      </c>
      <c r="L14" s="439">
        <v>1420</v>
      </c>
      <c r="M14" s="439">
        <v>395</v>
      </c>
      <c r="N14" s="439">
        <v>1507</v>
      </c>
      <c r="O14" s="439">
        <v>33</v>
      </c>
      <c r="P14" s="407" t="s">
        <v>18</v>
      </c>
      <c r="Q14" s="1384"/>
      <c r="R14" s="969"/>
      <c r="S14" s="1823"/>
    </row>
    <row r="15" spans="1:27" s="15" customFormat="1" ht="18" customHeight="1">
      <c r="A15" s="1819"/>
      <c r="B15" s="969"/>
      <c r="C15" s="1241" t="s">
        <v>387</v>
      </c>
      <c r="D15" s="408" t="s">
        <v>23</v>
      </c>
      <c r="E15" s="440">
        <v>734</v>
      </c>
      <c r="F15" s="440">
        <v>17</v>
      </c>
      <c r="G15" s="440">
        <v>127</v>
      </c>
      <c r="H15" s="440">
        <v>46</v>
      </c>
      <c r="I15" s="440">
        <v>80</v>
      </c>
      <c r="J15" s="440">
        <v>114</v>
      </c>
      <c r="K15" s="440">
        <v>55</v>
      </c>
      <c r="L15" s="440">
        <v>191</v>
      </c>
      <c r="M15" s="440">
        <v>14</v>
      </c>
      <c r="N15" s="440">
        <v>87</v>
      </c>
      <c r="O15" s="440">
        <v>3</v>
      </c>
      <c r="P15" s="409" t="s">
        <v>3</v>
      </c>
      <c r="Q15" s="1241" t="s">
        <v>225</v>
      </c>
      <c r="R15" s="969"/>
      <c r="S15" s="1823"/>
    </row>
    <row r="16" spans="1:27" s="15" customFormat="1" ht="18" customHeight="1">
      <c r="A16" s="1819"/>
      <c r="B16" s="969"/>
      <c r="C16" s="969"/>
      <c r="D16" s="408" t="s">
        <v>24</v>
      </c>
      <c r="E16" s="440">
        <v>6591</v>
      </c>
      <c r="F16" s="440">
        <v>110</v>
      </c>
      <c r="G16" s="440">
        <v>369</v>
      </c>
      <c r="H16" s="440">
        <v>157</v>
      </c>
      <c r="I16" s="440">
        <v>393</v>
      </c>
      <c r="J16" s="440">
        <v>1592</v>
      </c>
      <c r="K16" s="440">
        <v>302</v>
      </c>
      <c r="L16" s="440">
        <v>1501</v>
      </c>
      <c r="M16" s="440">
        <v>429</v>
      </c>
      <c r="N16" s="440">
        <v>1699</v>
      </c>
      <c r="O16" s="440">
        <v>39</v>
      </c>
      <c r="P16" s="410" t="s">
        <v>4</v>
      </c>
      <c r="Q16" s="969"/>
      <c r="R16" s="969"/>
      <c r="S16" s="1823"/>
    </row>
    <row r="17" spans="1:21" s="15" customFormat="1" ht="18" customHeight="1">
      <c r="A17" s="1819"/>
      <c r="B17" s="960"/>
      <c r="C17" s="960"/>
      <c r="D17" s="408" t="s">
        <v>2</v>
      </c>
      <c r="E17" s="440">
        <v>7325</v>
      </c>
      <c r="F17" s="440">
        <v>127</v>
      </c>
      <c r="G17" s="440">
        <v>496</v>
      </c>
      <c r="H17" s="440">
        <v>203</v>
      </c>
      <c r="I17" s="440">
        <v>473</v>
      </c>
      <c r="J17" s="440">
        <v>1706</v>
      </c>
      <c r="K17" s="440">
        <v>357</v>
      </c>
      <c r="L17" s="440">
        <v>1692</v>
      </c>
      <c r="M17" s="440">
        <v>443</v>
      </c>
      <c r="N17" s="440">
        <v>1786</v>
      </c>
      <c r="O17" s="440">
        <v>42</v>
      </c>
      <c r="P17" s="410" t="s">
        <v>18</v>
      </c>
      <c r="Q17" s="960"/>
      <c r="R17" s="960"/>
      <c r="S17" s="1823"/>
    </row>
    <row r="18" spans="1:21" s="15" customFormat="1" ht="18" customHeight="1">
      <c r="A18" s="1819"/>
      <c r="B18" s="1234" t="s">
        <v>388</v>
      </c>
      <c r="C18" s="1235"/>
      <c r="D18" s="406" t="s">
        <v>23</v>
      </c>
      <c r="E18" s="439">
        <v>1782</v>
      </c>
      <c r="F18" s="439">
        <v>44</v>
      </c>
      <c r="G18" s="439">
        <v>393</v>
      </c>
      <c r="H18" s="439">
        <v>100</v>
      </c>
      <c r="I18" s="439">
        <v>280</v>
      </c>
      <c r="J18" s="439">
        <v>302</v>
      </c>
      <c r="K18" s="439">
        <v>120</v>
      </c>
      <c r="L18" s="439">
        <v>294</v>
      </c>
      <c r="M18" s="439">
        <v>3</v>
      </c>
      <c r="N18" s="439">
        <v>239</v>
      </c>
      <c r="O18" s="439">
        <v>7</v>
      </c>
      <c r="P18" s="403" t="s">
        <v>3</v>
      </c>
      <c r="Q18" s="1648" t="s">
        <v>123</v>
      </c>
      <c r="R18" s="1714"/>
      <c r="S18" s="1823"/>
    </row>
    <row r="19" spans="1:21" s="15" customFormat="1" ht="18" customHeight="1">
      <c r="A19" s="1819"/>
      <c r="B19" s="1234"/>
      <c r="C19" s="1235"/>
      <c r="D19" s="406" t="s">
        <v>24</v>
      </c>
      <c r="E19" s="439">
        <v>14667</v>
      </c>
      <c r="F19" s="439">
        <v>362</v>
      </c>
      <c r="G19" s="439">
        <v>1054</v>
      </c>
      <c r="H19" s="439">
        <v>315</v>
      </c>
      <c r="I19" s="439">
        <v>903</v>
      </c>
      <c r="J19" s="439">
        <v>3402</v>
      </c>
      <c r="K19" s="439">
        <v>855</v>
      </c>
      <c r="L19" s="439">
        <v>3159</v>
      </c>
      <c r="M19" s="439">
        <v>1238</v>
      </c>
      <c r="N19" s="439">
        <v>3328</v>
      </c>
      <c r="O19" s="439">
        <v>51</v>
      </c>
      <c r="P19" s="407" t="s">
        <v>4</v>
      </c>
      <c r="Q19" s="1234"/>
      <c r="R19" s="1235"/>
      <c r="S19" s="1823"/>
    </row>
    <row r="20" spans="1:21" s="15" customFormat="1" ht="18" customHeight="1">
      <c r="A20" s="1819"/>
      <c r="B20" s="1236"/>
      <c r="C20" s="1237"/>
      <c r="D20" s="406" t="s">
        <v>2</v>
      </c>
      <c r="E20" s="439">
        <v>16449</v>
      </c>
      <c r="F20" s="439">
        <v>406</v>
      </c>
      <c r="G20" s="439">
        <v>1447</v>
      </c>
      <c r="H20" s="439">
        <v>415</v>
      </c>
      <c r="I20" s="439">
        <v>1183</v>
      </c>
      <c r="J20" s="439">
        <v>3704</v>
      </c>
      <c r="K20" s="439">
        <v>975</v>
      </c>
      <c r="L20" s="439">
        <v>3453</v>
      </c>
      <c r="M20" s="439">
        <v>1241</v>
      </c>
      <c r="N20" s="439">
        <v>3567</v>
      </c>
      <c r="O20" s="439">
        <v>58</v>
      </c>
      <c r="P20" s="407" t="s">
        <v>18</v>
      </c>
      <c r="Q20" s="1236"/>
      <c r="R20" s="1237"/>
      <c r="S20" s="1823"/>
    </row>
    <row r="21" spans="1:21" s="15" customFormat="1" ht="18" customHeight="1">
      <c r="A21" s="1819"/>
      <c r="B21" s="1231" t="s">
        <v>389</v>
      </c>
      <c r="C21" s="992"/>
      <c r="D21" s="411" t="s">
        <v>23</v>
      </c>
      <c r="E21" s="441">
        <v>81481</v>
      </c>
      <c r="F21" s="441">
        <v>3212</v>
      </c>
      <c r="G21" s="441">
        <v>36151</v>
      </c>
      <c r="H21" s="441">
        <v>5562</v>
      </c>
      <c r="I21" s="441">
        <v>16539</v>
      </c>
      <c r="J21" s="441">
        <v>6826</v>
      </c>
      <c r="K21" s="441">
        <v>2186</v>
      </c>
      <c r="L21" s="441">
        <v>6181</v>
      </c>
      <c r="M21" s="441">
        <v>349</v>
      </c>
      <c r="N21" s="441">
        <v>4068</v>
      </c>
      <c r="O21" s="441">
        <v>407</v>
      </c>
      <c r="P21" s="412" t="s">
        <v>3</v>
      </c>
      <c r="Q21" s="1339" t="s">
        <v>379</v>
      </c>
      <c r="R21" s="1340"/>
      <c r="S21" s="1823"/>
    </row>
    <row r="22" spans="1:21" s="15" customFormat="1" ht="18" customHeight="1">
      <c r="A22" s="1819"/>
      <c r="B22" s="1232"/>
      <c r="C22" s="1233"/>
      <c r="D22" s="411" t="s">
        <v>24</v>
      </c>
      <c r="E22" s="441">
        <v>491397</v>
      </c>
      <c r="F22" s="441">
        <v>13931</v>
      </c>
      <c r="G22" s="441">
        <v>56653</v>
      </c>
      <c r="H22" s="441">
        <v>10657</v>
      </c>
      <c r="I22" s="441">
        <v>36684</v>
      </c>
      <c r="J22" s="441">
        <v>124250</v>
      </c>
      <c r="K22" s="441">
        <v>16892</v>
      </c>
      <c r="L22" s="441">
        <v>101118</v>
      </c>
      <c r="M22" s="441">
        <v>41561</v>
      </c>
      <c r="N22" s="441">
        <v>87838</v>
      </c>
      <c r="O22" s="441">
        <v>1813</v>
      </c>
      <c r="P22" s="413" t="s">
        <v>4</v>
      </c>
      <c r="Q22" s="1340"/>
      <c r="R22" s="1340"/>
      <c r="S22" s="1823"/>
    </row>
    <row r="23" spans="1:21" s="15" customFormat="1" ht="18" customHeight="1" thickBot="1">
      <c r="A23" s="1819"/>
      <c r="B23" s="1232"/>
      <c r="C23" s="1233"/>
      <c r="D23" s="414" t="s">
        <v>2</v>
      </c>
      <c r="E23" s="447">
        <v>572878</v>
      </c>
      <c r="F23" s="447">
        <v>17143</v>
      </c>
      <c r="G23" s="447">
        <v>92804</v>
      </c>
      <c r="H23" s="447">
        <v>16219</v>
      </c>
      <c r="I23" s="447">
        <v>53223</v>
      </c>
      <c r="J23" s="447">
        <v>131076</v>
      </c>
      <c r="K23" s="447">
        <v>19078</v>
      </c>
      <c r="L23" s="447">
        <v>107299</v>
      </c>
      <c r="M23" s="447">
        <v>41910</v>
      </c>
      <c r="N23" s="447">
        <v>91906</v>
      </c>
      <c r="O23" s="447">
        <v>2220</v>
      </c>
      <c r="P23" s="318" t="s">
        <v>18</v>
      </c>
      <c r="Q23" s="1341"/>
      <c r="R23" s="1341"/>
      <c r="S23" s="1823"/>
    </row>
    <row r="24" spans="1:21" s="15" customFormat="1" ht="18" customHeight="1">
      <c r="A24" s="1819"/>
      <c r="B24" s="1031" t="s">
        <v>398</v>
      </c>
      <c r="C24" s="1343"/>
      <c r="D24" s="71" t="s">
        <v>23</v>
      </c>
      <c r="E24" s="448">
        <v>131</v>
      </c>
      <c r="F24" s="448">
        <v>8</v>
      </c>
      <c r="G24" s="448">
        <v>56</v>
      </c>
      <c r="H24" s="448">
        <v>6</v>
      </c>
      <c r="I24" s="448">
        <v>12</v>
      </c>
      <c r="J24" s="448">
        <v>12</v>
      </c>
      <c r="K24" s="448">
        <v>5</v>
      </c>
      <c r="L24" s="448">
        <v>15</v>
      </c>
      <c r="M24" s="448">
        <v>0</v>
      </c>
      <c r="N24" s="448">
        <v>14</v>
      </c>
      <c r="O24" s="448">
        <v>3</v>
      </c>
      <c r="P24" s="421" t="s">
        <v>3</v>
      </c>
      <c r="Q24" s="1877" t="s">
        <v>29</v>
      </c>
      <c r="R24" s="1877"/>
      <c r="S24" s="1999"/>
    </row>
    <row r="25" spans="1:21" s="15" customFormat="1" ht="18" customHeight="1">
      <c r="A25" s="1819"/>
      <c r="B25" s="1344"/>
      <c r="C25" s="1214"/>
      <c r="D25" s="406" t="s">
        <v>24</v>
      </c>
      <c r="E25" s="442">
        <v>694</v>
      </c>
      <c r="F25" s="442">
        <v>20</v>
      </c>
      <c r="G25" s="442">
        <v>82</v>
      </c>
      <c r="H25" s="442">
        <v>11</v>
      </c>
      <c r="I25" s="442">
        <v>38</v>
      </c>
      <c r="J25" s="442">
        <v>149</v>
      </c>
      <c r="K25" s="442">
        <v>23</v>
      </c>
      <c r="L25" s="442">
        <v>163</v>
      </c>
      <c r="M25" s="442">
        <v>55</v>
      </c>
      <c r="N25" s="442">
        <v>141</v>
      </c>
      <c r="O25" s="442">
        <v>12</v>
      </c>
      <c r="P25" s="422" t="s">
        <v>4</v>
      </c>
      <c r="Q25" s="1878"/>
      <c r="R25" s="1878"/>
      <c r="S25" s="1999"/>
    </row>
    <row r="26" spans="1:21" s="15" customFormat="1" ht="18" customHeight="1" thickBot="1">
      <c r="A26" s="1820"/>
      <c r="B26" s="1035"/>
      <c r="C26" s="1345"/>
      <c r="D26" s="418" t="s">
        <v>2</v>
      </c>
      <c r="E26" s="443">
        <v>825</v>
      </c>
      <c r="F26" s="443">
        <v>28</v>
      </c>
      <c r="G26" s="443">
        <v>138</v>
      </c>
      <c r="H26" s="443">
        <v>17</v>
      </c>
      <c r="I26" s="443">
        <v>50</v>
      </c>
      <c r="J26" s="443">
        <v>161</v>
      </c>
      <c r="K26" s="443">
        <v>28</v>
      </c>
      <c r="L26" s="443">
        <v>178</v>
      </c>
      <c r="M26" s="443">
        <v>55</v>
      </c>
      <c r="N26" s="443">
        <v>155</v>
      </c>
      <c r="O26" s="443">
        <v>15</v>
      </c>
      <c r="P26" s="423" t="s">
        <v>18</v>
      </c>
      <c r="Q26" s="1879"/>
      <c r="R26" s="1879"/>
      <c r="S26" s="2000"/>
    </row>
    <row r="27" spans="1:21" s="15" customFormat="1" ht="18" customHeight="1">
      <c r="A27" s="1627" t="s">
        <v>37</v>
      </c>
      <c r="B27" s="1266" t="s">
        <v>399</v>
      </c>
      <c r="C27" s="1267"/>
      <c r="D27" s="378" t="s">
        <v>23</v>
      </c>
      <c r="E27" s="694">
        <v>60586</v>
      </c>
      <c r="F27" s="351">
        <v>2724</v>
      </c>
      <c r="G27" s="351">
        <v>27960</v>
      </c>
      <c r="H27" s="351">
        <v>4509</v>
      </c>
      <c r="I27" s="351">
        <v>12364</v>
      </c>
      <c r="J27" s="351">
        <v>5311</v>
      </c>
      <c r="K27" s="351">
        <v>829</v>
      </c>
      <c r="L27" s="351">
        <v>3946</v>
      </c>
      <c r="M27" s="351">
        <v>255</v>
      </c>
      <c r="N27" s="351">
        <v>2411</v>
      </c>
      <c r="O27" s="351">
        <v>277</v>
      </c>
      <c r="P27" s="379" t="s">
        <v>3</v>
      </c>
      <c r="Q27" s="1786" t="s">
        <v>18</v>
      </c>
      <c r="R27" s="1899"/>
      <c r="S27" s="1624" t="s">
        <v>44</v>
      </c>
      <c r="T27" s="1"/>
      <c r="U27" s="1"/>
    </row>
    <row r="28" spans="1:21" s="15" customFormat="1" ht="18" customHeight="1">
      <c r="A28" s="1628"/>
      <c r="B28" s="1895"/>
      <c r="C28" s="1896"/>
      <c r="D28" s="435" t="s">
        <v>24</v>
      </c>
      <c r="E28" s="696">
        <v>364308</v>
      </c>
      <c r="F28" s="444">
        <v>11507</v>
      </c>
      <c r="G28" s="444">
        <v>44725</v>
      </c>
      <c r="H28" s="444">
        <v>8219</v>
      </c>
      <c r="I28" s="444">
        <v>27850</v>
      </c>
      <c r="J28" s="444">
        <v>95528</v>
      </c>
      <c r="K28" s="444">
        <v>10124</v>
      </c>
      <c r="L28" s="444">
        <v>75686</v>
      </c>
      <c r="M28" s="444">
        <v>30338</v>
      </c>
      <c r="N28" s="444">
        <v>59005</v>
      </c>
      <c r="O28" s="444">
        <v>1326</v>
      </c>
      <c r="P28" s="437" t="s">
        <v>4</v>
      </c>
      <c r="Q28" s="1550"/>
      <c r="R28" s="1551"/>
      <c r="S28" s="1625"/>
      <c r="T28" s="1"/>
      <c r="U28" s="1"/>
    </row>
    <row r="29" spans="1:21" s="15" customFormat="1" ht="18" customHeight="1">
      <c r="A29" s="1628"/>
      <c r="B29" s="1897"/>
      <c r="C29" s="1898"/>
      <c r="D29" s="435" t="s">
        <v>2</v>
      </c>
      <c r="E29" s="695">
        <v>424894</v>
      </c>
      <c r="F29" s="444">
        <v>14231</v>
      </c>
      <c r="G29" s="444">
        <v>72685</v>
      </c>
      <c r="H29" s="444">
        <v>12728</v>
      </c>
      <c r="I29" s="444">
        <v>40214</v>
      </c>
      <c r="J29" s="444">
        <v>100839</v>
      </c>
      <c r="K29" s="444">
        <v>10953</v>
      </c>
      <c r="L29" s="444">
        <v>79632</v>
      </c>
      <c r="M29" s="444">
        <v>30593</v>
      </c>
      <c r="N29" s="444">
        <v>61416</v>
      </c>
      <c r="O29" s="444">
        <v>1603</v>
      </c>
      <c r="P29" s="437" t="s">
        <v>18</v>
      </c>
      <c r="Q29" s="1550"/>
      <c r="R29" s="1551"/>
      <c r="S29" s="1625"/>
    </row>
    <row r="30" spans="1:21" s="15" customFormat="1" ht="18" customHeight="1">
      <c r="A30" s="1628"/>
      <c r="B30" s="1241" t="s">
        <v>22</v>
      </c>
      <c r="C30" s="1260" t="s">
        <v>385</v>
      </c>
      <c r="D30" s="406" t="s">
        <v>23</v>
      </c>
      <c r="E30" s="439">
        <v>96</v>
      </c>
      <c r="F30" s="439">
        <v>1</v>
      </c>
      <c r="G30" s="439">
        <v>20</v>
      </c>
      <c r="H30" s="439">
        <v>4</v>
      </c>
      <c r="I30" s="439">
        <v>9</v>
      </c>
      <c r="J30" s="439">
        <v>16</v>
      </c>
      <c r="K30" s="439">
        <v>0</v>
      </c>
      <c r="L30" s="439">
        <v>34</v>
      </c>
      <c r="M30" s="439">
        <v>0</v>
      </c>
      <c r="N30" s="439">
        <v>11</v>
      </c>
      <c r="O30" s="439">
        <v>1</v>
      </c>
      <c r="P30" s="403" t="s">
        <v>3</v>
      </c>
      <c r="Q30" s="1381" t="s">
        <v>142</v>
      </c>
      <c r="R30" s="1241" t="s">
        <v>118</v>
      </c>
      <c r="S30" s="1625"/>
    </row>
    <row r="31" spans="1:21" s="15" customFormat="1" ht="18" customHeight="1">
      <c r="A31" s="1628"/>
      <c r="B31" s="969"/>
      <c r="C31" s="976"/>
      <c r="D31" s="406" t="s">
        <v>24</v>
      </c>
      <c r="E31" s="439">
        <v>654</v>
      </c>
      <c r="F31" s="439">
        <v>5</v>
      </c>
      <c r="G31" s="439">
        <v>47</v>
      </c>
      <c r="H31" s="439">
        <v>18</v>
      </c>
      <c r="I31" s="439">
        <v>49</v>
      </c>
      <c r="J31" s="439">
        <v>155</v>
      </c>
      <c r="K31" s="439">
        <v>21</v>
      </c>
      <c r="L31" s="439">
        <v>159</v>
      </c>
      <c r="M31" s="439">
        <v>28</v>
      </c>
      <c r="N31" s="439">
        <v>169</v>
      </c>
      <c r="O31" s="439">
        <v>3</v>
      </c>
      <c r="P31" s="407" t="s">
        <v>4</v>
      </c>
      <c r="Q31" s="1382"/>
      <c r="R31" s="969"/>
      <c r="S31" s="1625"/>
    </row>
    <row r="32" spans="1:21" s="15" customFormat="1" ht="18" customHeight="1">
      <c r="A32" s="1628"/>
      <c r="B32" s="969"/>
      <c r="C32" s="963"/>
      <c r="D32" s="406" t="s">
        <v>2</v>
      </c>
      <c r="E32" s="439">
        <v>750</v>
      </c>
      <c r="F32" s="439">
        <v>6</v>
      </c>
      <c r="G32" s="439">
        <v>67</v>
      </c>
      <c r="H32" s="439">
        <v>22</v>
      </c>
      <c r="I32" s="439">
        <v>58</v>
      </c>
      <c r="J32" s="439">
        <v>171</v>
      </c>
      <c r="K32" s="439">
        <v>21</v>
      </c>
      <c r="L32" s="439">
        <v>193</v>
      </c>
      <c r="M32" s="439">
        <v>28</v>
      </c>
      <c r="N32" s="439">
        <v>180</v>
      </c>
      <c r="O32" s="439">
        <v>4</v>
      </c>
      <c r="P32" s="407" t="s">
        <v>18</v>
      </c>
      <c r="Q32" s="1383"/>
      <c r="R32" s="969"/>
      <c r="S32" s="1625"/>
    </row>
    <row r="33" spans="1:19" s="15" customFormat="1" ht="18" customHeight="1">
      <c r="A33" s="1628"/>
      <c r="B33" s="969"/>
      <c r="C33" s="1260" t="s">
        <v>386</v>
      </c>
      <c r="D33" s="406" t="s">
        <v>23</v>
      </c>
      <c r="E33" s="439">
        <v>371</v>
      </c>
      <c r="F33" s="439">
        <v>10</v>
      </c>
      <c r="G33" s="439">
        <v>74</v>
      </c>
      <c r="H33" s="439">
        <v>30</v>
      </c>
      <c r="I33" s="439">
        <v>44</v>
      </c>
      <c r="J33" s="439">
        <v>57</v>
      </c>
      <c r="K33" s="439">
        <v>17</v>
      </c>
      <c r="L33" s="439">
        <v>83</v>
      </c>
      <c r="M33" s="439">
        <v>9</v>
      </c>
      <c r="N33" s="439">
        <v>45</v>
      </c>
      <c r="O33" s="439">
        <v>2</v>
      </c>
      <c r="P33" s="403" t="s">
        <v>3</v>
      </c>
      <c r="Q33" s="1381" t="s">
        <v>143</v>
      </c>
      <c r="R33" s="969"/>
      <c r="S33" s="1625"/>
    </row>
    <row r="34" spans="1:19" s="15" customFormat="1" ht="18" customHeight="1">
      <c r="A34" s="1628"/>
      <c r="B34" s="969"/>
      <c r="C34" s="976"/>
      <c r="D34" s="406" t="s">
        <v>24</v>
      </c>
      <c r="E34" s="439">
        <v>3809</v>
      </c>
      <c r="F34" s="439">
        <v>83</v>
      </c>
      <c r="G34" s="439">
        <v>231</v>
      </c>
      <c r="H34" s="439">
        <v>92</v>
      </c>
      <c r="I34" s="439">
        <v>215</v>
      </c>
      <c r="J34" s="439">
        <v>988</v>
      </c>
      <c r="K34" s="439">
        <v>128</v>
      </c>
      <c r="L34" s="439">
        <v>903</v>
      </c>
      <c r="M34" s="439">
        <v>260</v>
      </c>
      <c r="N34" s="439">
        <v>889</v>
      </c>
      <c r="O34" s="439">
        <v>20</v>
      </c>
      <c r="P34" s="407" t="s">
        <v>4</v>
      </c>
      <c r="Q34" s="1382"/>
      <c r="R34" s="969"/>
      <c r="S34" s="1625"/>
    </row>
    <row r="35" spans="1:19" s="15" customFormat="1" ht="18" customHeight="1">
      <c r="A35" s="1628"/>
      <c r="B35" s="969"/>
      <c r="C35" s="963"/>
      <c r="D35" s="406" t="s">
        <v>2</v>
      </c>
      <c r="E35" s="439">
        <v>4180</v>
      </c>
      <c r="F35" s="439">
        <v>93</v>
      </c>
      <c r="G35" s="439">
        <v>305</v>
      </c>
      <c r="H35" s="439">
        <v>122</v>
      </c>
      <c r="I35" s="439">
        <v>259</v>
      </c>
      <c r="J35" s="439">
        <v>1045</v>
      </c>
      <c r="K35" s="439">
        <v>145</v>
      </c>
      <c r="L35" s="439">
        <v>986</v>
      </c>
      <c r="M35" s="439">
        <v>269</v>
      </c>
      <c r="N35" s="439">
        <v>934</v>
      </c>
      <c r="O35" s="439">
        <v>22</v>
      </c>
      <c r="P35" s="407" t="s">
        <v>18</v>
      </c>
      <c r="Q35" s="1384"/>
      <c r="R35" s="969"/>
      <c r="S35" s="1625"/>
    </row>
    <row r="36" spans="1:19" s="15" customFormat="1" ht="18" customHeight="1">
      <c r="A36" s="1628"/>
      <c r="B36" s="969"/>
      <c r="C36" s="1241" t="s">
        <v>387</v>
      </c>
      <c r="D36" s="408" t="s">
        <v>23</v>
      </c>
      <c r="E36" s="440">
        <v>467</v>
      </c>
      <c r="F36" s="440">
        <v>11</v>
      </c>
      <c r="G36" s="440">
        <v>94</v>
      </c>
      <c r="H36" s="440">
        <v>34</v>
      </c>
      <c r="I36" s="440">
        <v>53</v>
      </c>
      <c r="J36" s="440">
        <v>73</v>
      </c>
      <c r="K36" s="440">
        <v>17</v>
      </c>
      <c r="L36" s="440">
        <v>117</v>
      </c>
      <c r="M36" s="440">
        <v>9</v>
      </c>
      <c r="N36" s="440">
        <v>56</v>
      </c>
      <c r="O36" s="440">
        <v>3</v>
      </c>
      <c r="P36" s="409" t="s">
        <v>3</v>
      </c>
      <c r="Q36" s="1241" t="s">
        <v>225</v>
      </c>
      <c r="R36" s="969"/>
      <c r="S36" s="1625"/>
    </row>
    <row r="37" spans="1:19" s="15" customFormat="1" ht="18" customHeight="1">
      <c r="A37" s="1628"/>
      <c r="B37" s="969"/>
      <c r="C37" s="969"/>
      <c r="D37" s="408" t="s">
        <v>24</v>
      </c>
      <c r="E37" s="440">
        <v>4463</v>
      </c>
      <c r="F37" s="440">
        <v>88</v>
      </c>
      <c r="G37" s="440">
        <v>278</v>
      </c>
      <c r="H37" s="440">
        <v>110</v>
      </c>
      <c r="I37" s="440">
        <v>264</v>
      </c>
      <c r="J37" s="440">
        <v>1143</v>
      </c>
      <c r="K37" s="440">
        <v>149</v>
      </c>
      <c r="L37" s="440">
        <v>1062</v>
      </c>
      <c r="M37" s="440">
        <v>288</v>
      </c>
      <c r="N37" s="440">
        <v>1058</v>
      </c>
      <c r="O37" s="440">
        <v>23</v>
      </c>
      <c r="P37" s="410" t="s">
        <v>4</v>
      </c>
      <c r="Q37" s="969"/>
      <c r="R37" s="969"/>
      <c r="S37" s="1625"/>
    </row>
    <row r="38" spans="1:19" s="15" customFormat="1" ht="18" customHeight="1">
      <c r="A38" s="1628"/>
      <c r="B38" s="960"/>
      <c r="C38" s="960"/>
      <c r="D38" s="408" t="s">
        <v>2</v>
      </c>
      <c r="E38" s="440">
        <v>4930</v>
      </c>
      <c r="F38" s="440">
        <v>99</v>
      </c>
      <c r="G38" s="440">
        <v>372</v>
      </c>
      <c r="H38" s="440">
        <v>144</v>
      </c>
      <c r="I38" s="440">
        <v>317</v>
      </c>
      <c r="J38" s="440">
        <v>1216</v>
      </c>
      <c r="K38" s="440">
        <v>166</v>
      </c>
      <c r="L38" s="440">
        <v>1179</v>
      </c>
      <c r="M38" s="440">
        <v>297</v>
      </c>
      <c r="N38" s="440">
        <v>1114</v>
      </c>
      <c r="O38" s="440">
        <v>26</v>
      </c>
      <c r="P38" s="410" t="s">
        <v>18</v>
      </c>
      <c r="Q38" s="960"/>
      <c r="R38" s="960"/>
      <c r="S38" s="1625"/>
    </row>
    <row r="39" spans="1:19" s="15" customFormat="1" ht="18" customHeight="1">
      <c r="A39" s="1628"/>
      <c r="B39" s="1234" t="s">
        <v>388</v>
      </c>
      <c r="C39" s="1235"/>
      <c r="D39" s="406" t="s">
        <v>23</v>
      </c>
      <c r="E39" s="439">
        <v>1145</v>
      </c>
      <c r="F39" s="439">
        <v>36</v>
      </c>
      <c r="G39" s="439">
        <v>280</v>
      </c>
      <c r="H39" s="439">
        <v>71</v>
      </c>
      <c r="I39" s="439">
        <v>188</v>
      </c>
      <c r="J39" s="439">
        <v>203</v>
      </c>
      <c r="K39" s="439">
        <v>52</v>
      </c>
      <c r="L39" s="439">
        <v>183</v>
      </c>
      <c r="M39" s="439">
        <v>1</v>
      </c>
      <c r="N39" s="439">
        <v>125</v>
      </c>
      <c r="O39" s="439">
        <v>6</v>
      </c>
      <c r="P39" s="403" t="s">
        <v>3</v>
      </c>
      <c r="Q39" s="1648" t="s">
        <v>123</v>
      </c>
      <c r="R39" s="1714"/>
      <c r="S39" s="1625"/>
    </row>
    <row r="40" spans="1:19" s="15" customFormat="1" ht="18" customHeight="1">
      <c r="A40" s="1628"/>
      <c r="B40" s="1234"/>
      <c r="C40" s="1235"/>
      <c r="D40" s="406" t="s">
        <v>24</v>
      </c>
      <c r="E40" s="439">
        <v>9696</v>
      </c>
      <c r="F40" s="439">
        <v>266</v>
      </c>
      <c r="G40" s="439">
        <v>768</v>
      </c>
      <c r="H40" s="439">
        <v>228</v>
      </c>
      <c r="I40" s="439">
        <v>625</v>
      </c>
      <c r="J40" s="439">
        <v>2362</v>
      </c>
      <c r="K40" s="439">
        <v>432</v>
      </c>
      <c r="L40" s="439">
        <v>2168</v>
      </c>
      <c r="M40" s="439">
        <v>830</v>
      </c>
      <c r="N40" s="439">
        <v>1981</v>
      </c>
      <c r="O40" s="439">
        <v>36</v>
      </c>
      <c r="P40" s="407" t="s">
        <v>4</v>
      </c>
      <c r="Q40" s="1234"/>
      <c r="R40" s="1235"/>
      <c r="S40" s="1625"/>
    </row>
    <row r="41" spans="1:19" s="15" customFormat="1" ht="18" customHeight="1">
      <c r="A41" s="1628"/>
      <c r="B41" s="1236"/>
      <c r="C41" s="1237"/>
      <c r="D41" s="406" t="s">
        <v>2</v>
      </c>
      <c r="E41" s="439">
        <v>10841</v>
      </c>
      <c r="F41" s="439">
        <v>302</v>
      </c>
      <c r="G41" s="439">
        <v>1048</v>
      </c>
      <c r="H41" s="439">
        <v>299</v>
      </c>
      <c r="I41" s="439">
        <v>813</v>
      </c>
      <c r="J41" s="439">
        <v>2565</v>
      </c>
      <c r="K41" s="439">
        <v>484</v>
      </c>
      <c r="L41" s="439">
        <v>2351</v>
      </c>
      <c r="M41" s="439">
        <v>831</v>
      </c>
      <c r="N41" s="439">
        <v>2106</v>
      </c>
      <c r="O41" s="439">
        <v>42</v>
      </c>
      <c r="P41" s="407" t="s">
        <v>18</v>
      </c>
      <c r="Q41" s="1236"/>
      <c r="R41" s="1237"/>
      <c r="S41" s="1625"/>
    </row>
    <row r="42" spans="1:19" s="15" customFormat="1" ht="18" customHeight="1">
      <c r="A42" s="1628"/>
      <c r="B42" s="1231" t="s">
        <v>389</v>
      </c>
      <c r="C42" s="992"/>
      <c r="D42" s="411" t="s">
        <v>23</v>
      </c>
      <c r="E42" s="441">
        <v>58875</v>
      </c>
      <c r="F42" s="441">
        <v>2670</v>
      </c>
      <c r="G42" s="441">
        <v>27539</v>
      </c>
      <c r="H42" s="441">
        <v>4398</v>
      </c>
      <c r="I42" s="441">
        <v>12111</v>
      </c>
      <c r="J42" s="441">
        <v>5026</v>
      </c>
      <c r="K42" s="441">
        <v>760</v>
      </c>
      <c r="L42" s="441">
        <v>3639</v>
      </c>
      <c r="M42" s="441">
        <v>245</v>
      </c>
      <c r="N42" s="441">
        <v>2222</v>
      </c>
      <c r="O42" s="441">
        <v>265</v>
      </c>
      <c r="P42" s="412" t="s">
        <v>3</v>
      </c>
      <c r="Q42" s="1339" t="s">
        <v>379</v>
      </c>
      <c r="R42" s="1340"/>
      <c r="S42" s="1625"/>
    </row>
    <row r="43" spans="1:19" s="15" customFormat="1" ht="18" customHeight="1">
      <c r="A43" s="1628"/>
      <c r="B43" s="1232"/>
      <c r="C43" s="1233"/>
      <c r="D43" s="411" t="s">
        <v>24</v>
      </c>
      <c r="E43" s="441">
        <v>349656</v>
      </c>
      <c r="F43" s="441">
        <v>11136</v>
      </c>
      <c r="G43" s="441">
        <v>43607</v>
      </c>
      <c r="H43" s="441">
        <v>7873</v>
      </c>
      <c r="I43" s="441">
        <v>26931</v>
      </c>
      <c r="J43" s="441">
        <v>91911</v>
      </c>
      <c r="K43" s="441">
        <v>9537</v>
      </c>
      <c r="L43" s="441">
        <v>72348</v>
      </c>
      <c r="M43" s="441">
        <v>29178</v>
      </c>
      <c r="N43" s="441">
        <v>55878</v>
      </c>
      <c r="O43" s="441">
        <v>1257</v>
      </c>
      <c r="P43" s="413" t="s">
        <v>4</v>
      </c>
      <c r="Q43" s="1340"/>
      <c r="R43" s="1340"/>
      <c r="S43" s="1625"/>
    </row>
    <row r="44" spans="1:19" s="15" customFormat="1" ht="18" customHeight="1" thickBot="1">
      <c r="A44" s="1628"/>
      <c r="B44" s="1232"/>
      <c r="C44" s="1233"/>
      <c r="D44" s="414" t="s">
        <v>2</v>
      </c>
      <c r="E44" s="447">
        <v>408531</v>
      </c>
      <c r="F44" s="447">
        <v>13806</v>
      </c>
      <c r="G44" s="447">
        <v>71146</v>
      </c>
      <c r="H44" s="447">
        <v>12271</v>
      </c>
      <c r="I44" s="447">
        <v>39042</v>
      </c>
      <c r="J44" s="447">
        <v>96937</v>
      </c>
      <c r="K44" s="447">
        <v>10297</v>
      </c>
      <c r="L44" s="447">
        <v>75987</v>
      </c>
      <c r="M44" s="447">
        <v>29423</v>
      </c>
      <c r="N44" s="447">
        <v>58100</v>
      </c>
      <c r="O44" s="447">
        <v>1522</v>
      </c>
      <c r="P44" s="318" t="s">
        <v>18</v>
      </c>
      <c r="Q44" s="1341"/>
      <c r="R44" s="1341"/>
      <c r="S44" s="1625"/>
    </row>
    <row r="45" spans="1:19" s="15" customFormat="1" ht="18" customHeight="1">
      <c r="A45" s="1628"/>
      <c r="B45" s="1031" t="s">
        <v>398</v>
      </c>
      <c r="C45" s="1343"/>
      <c r="D45" s="71" t="s">
        <v>23</v>
      </c>
      <c r="E45" s="448">
        <v>99</v>
      </c>
      <c r="F45" s="448">
        <v>7</v>
      </c>
      <c r="G45" s="448">
        <v>47</v>
      </c>
      <c r="H45" s="448">
        <v>6</v>
      </c>
      <c r="I45" s="448">
        <v>12</v>
      </c>
      <c r="J45" s="448">
        <v>9</v>
      </c>
      <c r="K45" s="448">
        <v>0</v>
      </c>
      <c r="L45" s="448">
        <v>7</v>
      </c>
      <c r="M45" s="448">
        <v>0</v>
      </c>
      <c r="N45" s="448">
        <v>8</v>
      </c>
      <c r="O45" s="448">
        <v>3</v>
      </c>
      <c r="P45" s="421" t="s">
        <v>3</v>
      </c>
      <c r="Q45" s="1877" t="s">
        <v>29</v>
      </c>
      <c r="R45" s="1877"/>
      <c r="S45" s="1999"/>
    </row>
    <row r="46" spans="1:19" s="15" customFormat="1" ht="18" customHeight="1">
      <c r="A46" s="1628"/>
      <c r="B46" s="1344"/>
      <c r="C46" s="1214"/>
      <c r="D46" s="406" t="s">
        <v>24</v>
      </c>
      <c r="E46" s="442">
        <v>493</v>
      </c>
      <c r="F46" s="442">
        <v>17</v>
      </c>
      <c r="G46" s="442">
        <v>72</v>
      </c>
      <c r="H46" s="442">
        <v>8</v>
      </c>
      <c r="I46" s="442">
        <v>30</v>
      </c>
      <c r="J46" s="442">
        <v>112</v>
      </c>
      <c r="K46" s="442">
        <v>6</v>
      </c>
      <c r="L46" s="442">
        <v>108</v>
      </c>
      <c r="M46" s="442">
        <v>42</v>
      </c>
      <c r="N46" s="442">
        <v>88</v>
      </c>
      <c r="O46" s="442">
        <v>10</v>
      </c>
      <c r="P46" s="422" t="s">
        <v>4</v>
      </c>
      <c r="Q46" s="1878"/>
      <c r="R46" s="1878"/>
      <c r="S46" s="1999"/>
    </row>
    <row r="47" spans="1:19" s="15" customFormat="1" ht="18" customHeight="1" thickBot="1">
      <c r="A47" s="1629"/>
      <c r="B47" s="1035"/>
      <c r="C47" s="1345"/>
      <c r="D47" s="418" t="s">
        <v>2</v>
      </c>
      <c r="E47" s="443">
        <v>592</v>
      </c>
      <c r="F47" s="443">
        <v>24</v>
      </c>
      <c r="G47" s="443">
        <v>119</v>
      </c>
      <c r="H47" s="443">
        <v>14</v>
      </c>
      <c r="I47" s="443">
        <v>42</v>
      </c>
      <c r="J47" s="443">
        <v>121</v>
      </c>
      <c r="K47" s="443">
        <v>6</v>
      </c>
      <c r="L47" s="443">
        <v>115</v>
      </c>
      <c r="M47" s="443">
        <v>42</v>
      </c>
      <c r="N47" s="443">
        <v>96</v>
      </c>
      <c r="O47" s="443">
        <v>13</v>
      </c>
      <c r="P47" s="423" t="s">
        <v>18</v>
      </c>
      <c r="Q47" s="1879"/>
      <c r="R47" s="1879"/>
      <c r="S47" s="2000"/>
    </row>
    <row r="48" spans="1:19" s="15" customFormat="1" ht="18" customHeight="1">
      <c r="A48" s="1813" t="s">
        <v>38</v>
      </c>
      <c r="B48" s="1242" t="s">
        <v>400</v>
      </c>
      <c r="C48" s="1243"/>
      <c r="D48" s="380" t="s">
        <v>23</v>
      </c>
      <c r="E48" s="640">
        <v>15120</v>
      </c>
      <c r="F48" s="352">
        <v>378</v>
      </c>
      <c r="G48" s="352">
        <v>5106</v>
      </c>
      <c r="H48" s="352">
        <v>792</v>
      </c>
      <c r="I48" s="352">
        <v>2491</v>
      </c>
      <c r="J48" s="352">
        <v>1206</v>
      </c>
      <c r="K48" s="352">
        <v>1487</v>
      </c>
      <c r="L48" s="352">
        <v>2177</v>
      </c>
      <c r="M48" s="352">
        <v>89</v>
      </c>
      <c r="N48" s="352">
        <v>1294</v>
      </c>
      <c r="O48" s="352">
        <v>100</v>
      </c>
      <c r="P48" s="382" t="s">
        <v>3</v>
      </c>
      <c r="Q48" s="1816" t="s">
        <v>18</v>
      </c>
      <c r="R48" s="1817"/>
      <c r="S48" s="1352" t="s">
        <v>45</v>
      </c>
    </row>
    <row r="49" spans="1:19" s="15" customFormat="1" ht="18" customHeight="1">
      <c r="A49" s="1814"/>
      <c r="B49" s="1891"/>
      <c r="C49" s="1892"/>
      <c r="D49" s="432" t="s">
        <v>24</v>
      </c>
      <c r="E49" s="641">
        <v>104143</v>
      </c>
      <c r="F49" s="445">
        <v>2143</v>
      </c>
      <c r="G49" s="445">
        <v>8517</v>
      </c>
      <c r="H49" s="445">
        <v>1738</v>
      </c>
      <c r="I49" s="445">
        <v>5252</v>
      </c>
      <c r="J49" s="445">
        <v>18742</v>
      </c>
      <c r="K49" s="445">
        <v>7394</v>
      </c>
      <c r="L49" s="445">
        <v>23541</v>
      </c>
      <c r="M49" s="445">
        <v>9886</v>
      </c>
      <c r="N49" s="445">
        <v>26483</v>
      </c>
      <c r="O49" s="445">
        <v>447</v>
      </c>
      <c r="P49" s="434" t="s">
        <v>4</v>
      </c>
      <c r="Q49" s="1496"/>
      <c r="R49" s="1497"/>
      <c r="S49" s="1353"/>
    </row>
    <row r="50" spans="1:19" s="15" customFormat="1" ht="18" customHeight="1">
      <c r="A50" s="1814"/>
      <c r="B50" s="1893"/>
      <c r="C50" s="1894"/>
      <c r="D50" s="432" t="s">
        <v>2</v>
      </c>
      <c r="E50" s="641">
        <v>119263</v>
      </c>
      <c r="F50" s="445">
        <v>2521</v>
      </c>
      <c r="G50" s="445">
        <v>13623</v>
      </c>
      <c r="H50" s="445">
        <v>2530</v>
      </c>
      <c r="I50" s="445">
        <v>7743</v>
      </c>
      <c r="J50" s="445">
        <v>19948</v>
      </c>
      <c r="K50" s="445">
        <v>8881</v>
      </c>
      <c r="L50" s="445">
        <v>25718</v>
      </c>
      <c r="M50" s="445">
        <v>9975</v>
      </c>
      <c r="N50" s="445">
        <v>27777</v>
      </c>
      <c r="O50" s="445">
        <v>547</v>
      </c>
      <c r="P50" s="434" t="s">
        <v>18</v>
      </c>
      <c r="Q50" s="1496"/>
      <c r="R50" s="1497"/>
      <c r="S50" s="1353"/>
    </row>
    <row r="51" spans="1:19" s="15" customFormat="1" ht="18" customHeight="1">
      <c r="A51" s="1814"/>
      <c r="B51" s="1241" t="s">
        <v>22</v>
      </c>
      <c r="C51" s="1260" t="s">
        <v>385</v>
      </c>
      <c r="D51" s="406" t="s">
        <v>23</v>
      </c>
      <c r="E51" s="439">
        <v>47</v>
      </c>
      <c r="F51" s="439">
        <v>0</v>
      </c>
      <c r="G51" s="439">
        <v>6</v>
      </c>
      <c r="H51" s="439">
        <v>1</v>
      </c>
      <c r="I51" s="439">
        <v>2</v>
      </c>
      <c r="J51" s="439">
        <v>4</v>
      </c>
      <c r="K51" s="439">
        <v>1</v>
      </c>
      <c r="L51" s="439">
        <v>28</v>
      </c>
      <c r="M51" s="439">
        <v>3</v>
      </c>
      <c r="N51" s="439">
        <v>2</v>
      </c>
      <c r="O51" s="439">
        <v>0</v>
      </c>
      <c r="P51" s="403" t="s">
        <v>3</v>
      </c>
      <c r="Q51" s="1260" t="s">
        <v>142</v>
      </c>
      <c r="R51" s="1241" t="s">
        <v>118</v>
      </c>
      <c r="S51" s="1353"/>
    </row>
    <row r="52" spans="1:19" s="15" customFormat="1" ht="18" customHeight="1">
      <c r="A52" s="1814"/>
      <c r="B52" s="969"/>
      <c r="C52" s="976"/>
      <c r="D52" s="406" t="s">
        <v>24</v>
      </c>
      <c r="E52" s="439">
        <v>185</v>
      </c>
      <c r="F52" s="439">
        <v>2</v>
      </c>
      <c r="G52" s="439">
        <v>7</v>
      </c>
      <c r="H52" s="439">
        <v>7</v>
      </c>
      <c r="I52" s="439">
        <v>10</v>
      </c>
      <c r="J52" s="439">
        <v>35</v>
      </c>
      <c r="K52" s="439">
        <v>9</v>
      </c>
      <c r="L52" s="439">
        <v>36</v>
      </c>
      <c r="M52" s="439">
        <v>12</v>
      </c>
      <c r="N52" s="439">
        <v>63</v>
      </c>
      <c r="O52" s="439">
        <v>4</v>
      </c>
      <c r="P52" s="407" t="s">
        <v>4</v>
      </c>
      <c r="Q52" s="976"/>
      <c r="R52" s="969"/>
      <c r="S52" s="1353"/>
    </row>
    <row r="53" spans="1:19" s="15" customFormat="1" ht="18" customHeight="1">
      <c r="A53" s="1814"/>
      <c r="B53" s="969"/>
      <c r="C53" s="963"/>
      <c r="D53" s="406" t="s">
        <v>2</v>
      </c>
      <c r="E53" s="439">
        <v>232</v>
      </c>
      <c r="F53" s="439">
        <v>2</v>
      </c>
      <c r="G53" s="439">
        <v>13</v>
      </c>
      <c r="H53" s="439">
        <v>8</v>
      </c>
      <c r="I53" s="439">
        <v>12</v>
      </c>
      <c r="J53" s="439">
        <v>39</v>
      </c>
      <c r="K53" s="439">
        <v>10</v>
      </c>
      <c r="L53" s="439">
        <v>64</v>
      </c>
      <c r="M53" s="439">
        <v>15</v>
      </c>
      <c r="N53" s="439">
        <v>65</v>
      </c>
      <c r="O53" s="439">
        <v>4</v>
      </c>
      <c r="P53" s="407" t="s">
        <v>18</v>
      </c>
      <c r="Q53" s="976"/>
      <c r="R53" s="969"/>
      <c r="S53" s="1353"/>
    </row>
    <row r="54" spans="1:19" s="15" customFormat="1" ht="18" customHeight="1">
      <c r="A54" s="1814"/>
      <c r="B54" s="969"/>
      <c r="C54" s="1260" t="s">
        <v>386</v>
      </c>
      <c r="D54" s="406" t="s">
        <v>23</v>
      </c>
      <c r="E54" s="439">
        <v>139</v>
      </c>
      <c r="F54" s="439">
        <v>4</v>
      </c>
      <c r="G54" s="439">
        <v>14</v>
      </c>
      <c r="H54" s="439">
        <v>8</v>
      </c>
      <c r="I54" s="439">
        <v>14</v>
      </c>
      <c r="J54" s="439">
        <v>21</v>
      </c>
      <c r="K54" s="439">
        <v>29</v>
      </c>
      <c r="L54" s="439">
        <v>34</v>
      </c>
      <c r="M54" s="439">
        <v>1</v>
      </c>
      <c r="N54" s="439">
        <v>14</v>
      </c>
      <c r="O54" s="439">
        <v>0</v>
      </c>
      <c r="P54" s="403" t="s">
        <v>3</v>
      </c>
      <c r="Q54" s="1260" t="s">
        <v>143</v>
      </c>
      <c r="R54" s="969"/>
      <c r="S54" s="1353"/>
    </row>
    <row r="55" spans="1:19" s="15" customFormat="1" ht="18" customHeight="1">
      <c r="A55" s="1814"/>
      <c r="B55" s="969"/>
      <c r="C55" s="976"/>
      <c r="D55" s="406" t="s">
        <v>24</v>
      </c>
      <c r="E55" s="439">
        <v>1174</v>
      </c>
      <c r="F55" s="439">
        <v>10</v>
      </c>
      <c r="G55" s="439">
        <v>44</v>
      </c>
      <c r="H55" s="439">
        <v>13</v>
      </c>
      <c r="I55" s="439">
        <v>57</v>
      </c>
      <c r="J55" s="439">
        <v>207</v>
      </c>
      <c r="K55" s="439">
        <v>128</v>
      </c>
      <c r="L55" s="439">
        <v>258</v>
      </c>
      <c r="M55" s="439">
        <v>85</v>
      </c>
      <c r="N55" s="439">
        <v>364</v>
      </c>
      <c r="O55" s="439">
        <v>8</v>
      </c>
      <c r="P55" s="407" t="s">
        <v>4</v>
      </c>
      <c r="Q55" s="976"/>
      <c r="R55" s="969"/>
      <c r="S55" s="1353"/>
    </row>
    <row r="56" spans="1:19" s="15" customFormat="1" ht="18" customHeight="1">
      <c r="A56" s="1814"/>
      <c r="B56" s="969"/>
      <c r="C56" s="963"/>
      <c r="D56" s="406" t="s">
        <v>2</v>
      </c>
      <c r="E56" s="439">
        <v>1313</v>
      </c>
      <c r="F56" s="439">
        <v>14</v>
      </c>
      <c r="G56" s="439">
        <v>58</v>
      </c>
      <c r="H56" s="439">
        <v>21</v>
      </c>
      <c r="I56" s="439">
        <v>71</v>
      </c>
      <c r="J56" s="439">
        <v>228</v>
      </c>
      <c r="K56" s="439">
        <v>157</v>
      </c>
      <c r="L56" s="439">
        <v>292</v>
      </c>
      <c r="M56" s="439">
        <v>86</v>
      </c>
      <c r="N56" s="439">
        <v>378</v>
      </c>
      <c r="O56" s="439">
        <v>8</v>
      </c>
      <c r="P56" s="407" t="s">
        <v>18</v>
      </c>
      <c r="Q56" s="963"/>
      <c r="R56" s="969"/>
      <c r="S56" s="1353"/>
    </row>
    <row r="57" spans="1:19" s="15" customFormat="1" ht="18" customHeight="1">
      <c r="A57" s="1814"/>
      <c r="B57" s="969"/>
      <c r="C57" s="1241" t="s">
        <v>387</v>
      </c>
      <c r="D57" s="408" t="s">
        <v>23</v>
      </c>
      <c r="E57" s="440">
        <v>186</v>
      </c>
      <c r="F57" s="440">
        <v>4</v>
      </c>
      <c r="G57" s="440">
        <v>20</v>
      </c>
      <c r="H57" s="440">
        <v>9</v>
      </c>
      <c r="I57" s="440">
        <v>16</v>
      </c>
      <c r="J57" s="440">
        <v>25</v>
      </c>
      <c r="K57" s="440">
        <v>30</v>
      </c>
      <c r="L57" s="440">
        <v>62</v>
      </c>
      <c r="M57" s="440">
        <v>4</v>
      </c>
      <c r="N57" s="440">
        <v>16</v>
      </c>
      <c r="O57" s="440">
        <v>0</v>
      </c>
      <c r="P57" s="409" t="s">
        <v>3</v>
      </c>
      <c r="Q57" s="1241" t="s">
        <v>225</v>
      </c>
      <c r="R57" s="969"/>
      <c r="S57" s="1353"/>
    </row>
    <row r="58" spans="1:19" s="15" customFormat="1" ht="18" customHeight="1">
      <c r="A58" s="1814"/>
      <c r="B58" s="969"/>
      <c r="C58" s="969"/>
      <c r="D58" s="408" t="s">
        <v>24</v>
      </c>
      <c r="E58" s="440">
        <v>1359</v>
      </c>
      <c r="F58" s="440">
        <v>12</v>
      </c>
      <c r="G58" s="440">
        <v>51</v>
      </c>
      <c r="H58" s="440">
        <v>20</v>
      </c>
      <c r="I58" s="440">
        <v>67</v>
      </c>
      <c r="J58" s="440">
        <v>242</v>
      </c>
      <c r="K58" s="440">
        <v>137</v>
      </c>
      <c r="L58" s="440">
        <v>294</v>
      </c>
      <c r="M58" s="440">
        <v>97</v>
      </c>
      <c r="N58" s="440">
        <v>427</v>
      </c>
      <c r="O58" s="440">
        <v>12</v>
      </c>
      <c r="P58" s="410" t="s">
        <v>4</v>
      </c>
      <c r="Q58" s="969"/>
      <c r="R58" s="969"/>
      <c r="S58" s="1353"/>
    </row>
    <row r="59" spans="1:19" s="15" customFormat="1" ht="18" customHeight="1">
      <c r="A59" s="1814"/>
      <c r="B59" s="960"/>
      <c r="C59" s="960"/>
      <c r="D59" s="408" t="s">
        <v>2</v>
      </c>
      <c r="E59" s="440">
        <v>1545</v>
      </c>
      <c r="F59" s="440">
        <v>16</v>
      </c>
      <c r="G59" s="440">
        <v>71</v>
      </c>
      <c r="H59" s="440">
        <v>29</v>
      </c>
      <c r="I59" s="440">
        <v>83</v>
      </c>
      <c r="J59" s="440">
        <v>267</v>
      </c>
      <c r="K59" s="440">
        <v>167</v>
      </c>
      <c r="L59" s="440">
        <v>356</v>
      </c>
      <c r="M59" s="440">
        <v>101</v>
      </c>
      <c r="N59" s="440">
        <v>443</v>
      </c>
      <c r="O59" s="440">
        <v>12</v>
      </c>
      <c r="P59" s="410" t="s">
        <v>18</v>
      </c>
      <c r="Q59" s="960"/>
      <c r="R59" s="960"/>
      <c r="S59" s="1353"/>
    </row>
    <row r="60" spans="1:19" s="15" customFormat="1" ht="18" customHeight="1">
      <c r="A60" s="1814"/>
      <c r="B60" s="1234" t="s">
        <v>388</v>
      </c>
      <c r="C60" s="1235"/>
      <c r="D60" s="406" t="s">
        <v>23</v>
      </c>
      <c r="E60" s="439">
        <v>387</v>
      </c>
      <c r="F60" s="439">
        <v>5</v>
      </c>
      <c r="G60" s="439">
        <v>71</v>
      </c>
      <c r="H60" s="439">
        <v>13</v>
      </c>
      <c r="I60" s="439">
        <v>41</v>
      </c>
      <c r="J60" s="439">
        <v>58</v>
      </c>
      <c r="K60" s="439">
        <v>67</v>
      </c>
      <c r="L60" s="439">
        <v>73</v>
      </c>
      <c r="M60" s="439">
        <v>0</v>
      </c>
      <c r="N60" s="439">
        <v>59</v>
      </c>
      <c r="O60" s="439">
        <v>0</v>
      </c>
      <c r="P60" s="403" t="s">
        <v>3</v>
      </c>
      <c r="Q60" s="1648" t="s">
        <v>123</v>
      </c>
      <c r="R60" s="1714"/>
      <c r="S60" s="1353"/>
    </row>
    <row r="61" spans="1:19" s="15" customFormat="1" ht="18" customHeight="1">
      <c r="A61" s="1814"/>
      <c r="B61" s="1234"/>
      <c r="C61" s="1235"/>
      <c r="D61" s="406" t="s">
        <v>24</v>
      </c>
      <c r="E61" s="439">
        <v>3251</v>
      </c>
      <c r="F61" s="439">
        <v>65</v>
      </c>
      <c r="G61" s="439">
        <v>190</v>
      </c>
      <c r="H61" s="439">
        <v>44</v>
      </c>
      <c r="I61" s="439">
        <v>131</v>
      </c>
      <c r="J61" s="439">
        <v>554</v>
      </c>
      <c r="K61" s="439">
        <v>395</v>
      </c>
      <c r="L61" s="439">
        <v>692</v>
      </c>
      <c r="M61" s="439">
        <v>273</v>
      </c>
      <c r="N61" s="439">
        <v>897</v>
      </c>
      <c r="O61" s="439">
        <v>10</v>
      </c>
      <c r="P61" s="407" t="s">
        <v>4</v>
      </c>
      <c r="Q61" s="1234"/>
      <c r="R61" s="1235"/>
      <c r="S61" s="1353"/>
    </row>
    <row r="62" spans="1:19" s="15" customFormat="1" ht="18" customHeight="1">
      <c r="A62" s="1814"/>
      <c r="B62" s="1236"/>
      <c r="C62" s="1237"/>
      <c r="D62" s="406" t="s">
        <v>2</v>
      </c>
      <c r="E62" s="439">
        <v>3638</v>
      </c>
      <c r="F62" s="439">
        <v>70</v>
      </c>
      <c r="G62" s="439">
        <v>261</v>
      </c>
      <c r="H62" s="439">
        <v>57</v>
      </c>
      <c r="I62" s="439">
        <v>172</v>
      </c>
      <c r="J62" s="439">
        <v>612</v>
      </c>
      <c r="K62" s="439">
        <v>462</v>
      </c>
      <c r="L62" s="439">
        <v>765</v>
      </c>
      <c r="M62" s="439">
        <v>273</v>
      </c>
      <c r="N62" s="439">
        <v>956</v>
      </c>
      <c r="O62" s="439">
        <v>10</v>
      </c>
      <c r="P62" s="407" t="s">
        <v>18</v>
      </c>
      <c r="Q62" s="1236"/>
      <c r="R62" s="1237"/>
      <c r="S62" s="1353"/>
    </row>
    <row r="63" spans="1:19" s="15" customFormat="1" ht="18" customHeight="1">
      <c r="A63" s="1814"/>
      <c r="B63" s="1231" t="s">
        <v>389</v>
      </c>
      <c r="C63" s="992"/>
      <c r="D63" s="411" t="s">
        <v>23</v>
      </c>
      <c r="E63" s="441">
        <v>14519</v>
      </c>
      <c r="F63" s="441">
        <v>368</v>
      </c>
      <c r="G63" s="441">
        <v>5007</v>
      </c>
      <c r="H63" s="441">
        <v>770</v>
      </c>
      <c r="I63" s="441">
        <v>2434</v>
      </c>
      <c r="J63" s="441">
        <v>1120</v>
      </c>
      <c r="K63" s="441">
        <v>1385</v>
      </c>
      <c r="L63" s="441">
        <v>2037</v>
      </c>
      <c r="M63" s="441">
        <v>85</v>
      </c>
      <c r="N63" s="441">
        <v>1213</v>
      </c>
      <c r="O63" s="441">
        <v>100</v>
      </c>
      <c r="P63" s="412" t="s">
        <v>3</v>
      </c>
      <c r="Q63" s="1339" t="s">
        <v>379</v>
      </c>
      <c r="R63" s="1340"/>
      <c r="S63" s="1353"/>
    </row>
    <row r="64" spans="1:19" s="15" customFormat="1" ht="18" customHeight="1">
      <c r="A64" s="1814"/>
      <c r="B64" s="1232"/>
      <c r="C64" s="1233"/>
      <c r="D64" s="411" t="s">
        <v>24</v>
      </c>
      <c r="E64" s="441">
        <v>99365</v>
      </c>
      <c r="F64" s="441">
        <v>2063</v>
      </c>
      <c r="G64" s="441">
        <v>8268</v>
      </c>
      <c r="H64" s="441">
        <v>1672</v>
      </c>
      <c r="I64" s="441">
        <v>5049</v>
      </c>
      <c r="J64" s="441">
        <v>17921</v>
      </c>
      <c r="K64" s="441">
        <v>6845</v>
      </c>
      <c r="L64" s="441">
        <v>22509</v>
      </c>
      <c r="M64" s="441">
        <v>9503</v>
      </c>
      <c r="N64" s="441">
        <v>25112</v>
      </c>
      <c r="O64" s="441">
        <v>423</v>
      </c>
      <c r="P64" s="413" t="s">
        <v>4</v>
      </c>
      <c r="Q64" s="1340"/>
      <c r="R64" s="1340"/>
      <c r="S64" s="1353"/>
    </row>
    <row r="65" spans="1:19" s="15" customFormat="1" ht="18" customHeight="1" thickBot="1">
      <c r="A65" s="1814"/>
      <c r="B65" s="1232"/>
      <c r="C65" s="1233"/>
      <c r="D65" s="414" t="s">
        <v>2</v>
      </c>
      <c r="E65" s="447">
        <v>113884</v>
      </c>
      <c r="F65" s="447">
        <v>2431</v>
      </c>
      <c r="G65" s="447">
        <v>13275</v>
      </c>
      <c r="H65" s="447">
        <v>2442</v>
      </c>
      <c r="I65" s="447">
        <v>7483</v>
      </c>
      <c r="J65" s="447">
        <v>19041</v>
      </c>
      <c r="K65" s="447">
        <v>8230</v>
      </c>
      <c r="L65" s="447">
        <v>24546</v>
      </c>
      <c r="M65" s="447">
        <v>9588</v>
      </c>
      <c r="N65" s="447">
        <v>26325</v>
      </c>
      <c r="O65" s="447">
        <v>523</v>
      </c>
      <c r="P65" s="318" t="s">
        <v>18</v>
      </c>
      <c r="Q65" s="1341"/>
      <c r="R65" s="1341"/>
      <c r="S65" s="1353"/>
    </row>
    <row r="66" spans="1:19" s="15" customFormat="1" ht="18" customHeight="1">
      <c r="A66" s="1814"/>
      <c r="B66" s="1031" t="s">
        <v>398</v>
      </c>
      <c r="C66" s="1343"/>
      <c r="D66" s="71" t="s">
        <v>23</v>
      </c>
      <c r="E66" s="448">
        <v>28</v>
      </c>
      <c r="F66" s="448">
        <v>1</v>
      </c>
      <c r="G66" s="448">
        <v>8</v>
      </c>
      <c r="H66" s="448">
        <v>0</v>
      </c>
      <c r="I66" s="448">
        <v>0</v>
      </c>
      <c r="J66" s="448">
        <v>3</v>
      </c>
      <c r="K66" s="448">
        <v>5</v>
      </c>
      <c r="L66" s="448">
        <v>5</v>
      </c>
      <c r="M66" s="448">
        <v>0</v>
      </c>
      <c r="N66" s="448">
        <v>6</v>
      </c>
      <c r="O66" s="448">
        <v>0</v>
      </c>
      <c r="P66" s="421" t="s">
        <v>3</v>
      </c>
      <c r="Q66" s="1877" t="s">
        <v>29</v>
      </c>
      <c r="R66" s="1877"/>
      <c r="S66" s="1353"/>
    </row>
    <row r="67" spans="1:19" s="15" customFormat="1" ht="18" customHeight="1">
      <c r="A67" s="1814"/>
      <c r="B67" s="1344"/>
      <c r="C67" s="1214"/>
      <c r="D67" s="406" t="s">
        <v>24</v>
      </c>
      <c r="E67" s="442">
        <v>168</v>
      </c>
      <c r="F67" s="442">
        <v>3</v>
      </c>
      <c r="G67" s="442">
        <v>8</v>
      </c>
      <c r="H67" s="442">
        <v>2</v>
      </c>
      <c r="I67" s="442">
        <v>5</v>
      </c>
      <c r="J67" s="442">
        <v>25</v>
      </c>
      <c r="K67" s="442">
        <v>17</v>
      </c>
      <c r="L67" s="442">
        <v>46</v>
      </c>
      <c r="M67" s="442">
        <v>13</v>
      </c>
      <c r="N67" s="442">
        <v>47</v>
      </c>
      <c r="O67" s="442">
        <v>2</v>
      </c>
      <c r="P67" s="422" t="s">
        <v>4</v>
      </c>
      <c r="Q67" s="1878"/>
      <c r="R67" s="1878"/>
      <c r="S67" s="1353"/>
    </row>
    <row r="68" spans="1:19" s="15" customFormat="1" ht="18" customHeight="1" thickBot="1">
      <c r="A68" s="1815"/>
      <c r="B68" s="1035"/>
      <c r="C68" s="1345"/>
      <c r="D68" s="418" t="s">
        <v>2</v>
      </c>
      <c r="E68" s="443">
        <v>196</v>
      </c>
      <c r="F68" s="443">
        <v>4</v>
      </c>
      <c r="G68" s="443">
        <v>16</v>
      </c>
      <c r="H68" s="443">
        <v>2</v>
      </c>
      <c r="I68" s="443">
        <v>5</v>
      </c>
      <c r="J68" s="443">
        <v>28</v>
      </c>
      <c r="K68" s="443">
        <v>22</v>
      </c>
      <c r="L68" s="443">
        <v>51</v>
      </c>
      <c r="M68" s="443">
        <v>13</v>
      </c>
      <c r="N68" s="443">
        <v>53</v>
      </c>
      <c r="O68" s="443">
        <v>2</v>
      </c>
      <c r="P68" s="423" t="s">
        <v>18</v>
      </c>
      <c r="Q68" s="1879"/>
      <c r="R68" s="1879"/>
      <c r="S68" s="1354"/>
    </row>
    <row r="69" spans="1:19" s="15" customFormat="1" ht="18" customHeight="1">
      <c r="A69" s="1595" t="s">
        <v>333</v>
      </c>
      <c r="B69" s="1516" t="s">
        <v>401</v>
      </c>
      <c r="C69" s="1249"/>
      <c r="D69" s="383" t="s">
        <v>23</v>
      </c>
      <c r="E69" s="642">
        <v>8422</v>
      </c>
      <c r="F69" s="348">
        <v>179</v>
      </c>
      <c r="G69" s="348">
        <v>3661</v>
      </c>
      <c r="H69" s="348">
        <v>413</v>
      </c>
      <c r="I69" s="348">
        <v>2056</v>
      </c>
      <c r="J69" s="348">
        <v>737</v>
      </c>
      <c r="K69" s="348">
        <v>50</v>
      </c>
      <c r="L69" s="348">
        <v>558</v>
      </c>
      <c r="M69" s="348">
        <v>22</v>
      </c>
      <c r="N69" s="348">
        <v>703</v>
      </c>
      <c r="O69" s="348">
        <v>43</v>
      </c>
      <c r="P69" s="385" t="s">
        <v>3</v>
      </c>
      <c r="Q69" s="1521" t="s">
        <v>18</v>
      </c>
      <c r="R69" s="1522"/>
      <c r="S69" s="1828" t="s">
        <v>334</v>
      </c>
    </row>
    <row r="70" spans="1:19" s="15" customFormat="1" ht="18" customHeight="1">
      <c r="A70" s="1596"/>
      <c r="B70" s="1517"/>
      <c r="C70" s="1251"/>
      <c r="D70" s="428" t="s">
        <v>24</v>
      </c>
      <c r="E70" s="643">
        <v>44898</v>
      </c>
      <c r="F70" s="446">
        <v>773</v>
      </c>
      <c r="G70" s="446">
        <v>4916</v>
      </c>
      <c r="H70" s="446">
        <v>1183</v>
      </c>
      <c r="I70" s="446">
        <v>4916</v>
      </c>
      <c r="J70" s="446">
        <v>15123</v>
      </c>
      <c r="K70" s="446">
        <v>554</v>
      </c>
      <c r="L70" s="446">
        <v>6714</v>
      </c>
      <c r="M70" s="446">
        <v>3059</v>
      </c>
      <c r="N70" s="446">
        <v>7518</v>
      </c>
      <c r="O70" s="446">
        <v>142</v>
      </c>
      <c r="P70" s="430" t="s">
        <v>4</v>
      </c>
      <c r="Q70" s="1523"/>
      <c r="R70" s="1524"/>
      <c r="S70" s="1829"/>
    </row>
    <row r="71" spans="1:19" s="15" customFormat="1" ht="18" customHeight="1">
      <c r="A71" s="1596"/>
      <c r="B71" s="1519"/>
      <c r="C71" s="1253"/>
      <c r="D71" s="428" t="s">
        <v>2</v>
      </c>
      <c r="E71" s="643">
        <v>53320</v>
      </c>
      <c r="F71" s="446">
        <v>952</v>
      </c>
      <c r="G71" s="446">
        <v>8577</v>
      </c>
      <c r="H71" s="446">
        <v>1596</v>
      </c>
      <c r="I71" s="446">
        <v>6972</v>
      </c>
      <c r="J71" s="446">
        <v>15860</v>
      </c>
      <c r="K71" s="446">
        <v>604</v>
      </c>
      <c r="L71" s="446">
        <v>7272</v>
      </c>
      <c r="M71" s="446">
        <v>3081</v>
      </c>
      <c r="N71" s="446">
        <v>8221</v>
      </c>
      <c r="O71" s="446">
        <v>185</v>
      </c>
      <c r="P71" s="430" t="s">
        <v>18</v>
      </c>
      <c r="Q71" s="1523"/>
      <c r="R71" s="1524"/>
      <c r="S71" s="1829"/>
    </row>
    <row r="72" spans="1:19" s="15" customFormat="1" ht="21.75" customHeight="1">
      <c r="A72" s="1596"/>
      <c r="B72" s="1507" t="s">
        <v>22</v>
      </c>
      <c r="C72" s="1260" t="s">
        <v>385</v>
      </c>
      <c r="D72" s="406" t="s">
        <v>23</v>
      </c>
      <c r="E72" s="439">
        <v>20</v>
      </c>
      <c r="F72" s="439">
        <v>0</v>
      </c>
      <c r="G72" s="439">
        <v>3</v>
      </c>
      <c r="H72" s="439">
        <v>1</v>
      </c>
      <c r="I72" s="439">
        <v>3</v>
      </c>
      <c r="J72" s="439">
        <v>4</v>
      </c>
      <c r="K72" s="439">
        <v>0</v>
      </c>
      <c r="L72" s="439">
        <v>5</v>
      </c>
      <c r="M72" s="439">
        <v>0</v>
      </c>
      <c r="N72" s="439">
        <v>4</v>
      </c>
      <c r="O72" s="439">
        <v>0</v>
      </c>
      <c r="P72" s="403" t="s">
        <v>3</v>
      </c>
      <c r="Q72" s="1260" t="s">
        <v>142</v>
      </c>
      <c r="R72" s="1241" t="s">
        <v>118</v>
      </c>
      <c r="S72" s="1829"/>
    </row>
    <row r="73" spans="1:19" s="15" customFormat="1" ht="18" customHeight="1">
      <c r="A73" s="1596"/>
      <c r="B73" s="1508"/>
      <c r="C73" s="976"/>
      <c r="D73" s="406" t="s">
        <v>24</v>
      </c>
      <c r="E73" s="439">
        <v>97</v>
      </c>
      <c r="F73" s="439">
        <v>0</v>
      </c>
      <c r="G73" s="439">
        <v>9</v>
      </c>
      <c r="H73" s="439">
        <v>5</v>
      </c>
      <c r="I73" s="439">
        <v>7</v>
      </c>
      <c r="J73" s="439">
        <v>27</v>
      </c>
      <c r="K73" s="439">
        <v>3</v>
      </c>
      <c r="L73" s="439">
        <v>10</v>
      </c>
      <c r="M73" s="439">
        <v>5</v>
      </c>
      <c r="N73" s="439">
        <v>30</v>
      </c>
      <c r="O73" s="439">
        <v>1</v>
      </c>
      <c r="P73" s="407" t="s">
        <v>4</v>
      </c>
      <c r="Q73" s="976"/>
      <c r="R73" s="969"/>
      <c r="S73" s="1829"/>
    </row>
    <row r="74" spans="1:19" s="15" customFormat="1" ht="18" customHeight="1">
      <c r="A74" s="1596"/>
      <c r="B74" s="1508"/>
      <c r="C74" s="963"/>
      <c r="D74" s="406" t="s">
        <v>2</v>
      </c>
      <c r="E74" s="439">
        <v>117</v>
      </c>
      <c r="F74" s="439">
        <v>0</v>
      </c>
      <c r="G74" s="439">
        <v>12</v>
      </c>
      <c r="H74" s="439">
        <v>6</v>
      </c>
      <c r="I74" s="439">
        <v>10</v>
      </c>
      <c r="J74" s="439">
        <v>31</v>
      </c>
      <c r="K74" s="439">
        <v>3</v>
      </c>
      <c r="L74" s="439">
        <v>15</v>
      </c>
      <c r="M74" s="439">
        <v>5</v>
      </c>
      <c r="N74" s="439">
        <v>34</v>
      </c>
      <c r="O74" s="439">
        <v>1</v>
      </c>
      <c r="P74" s="407" t="s">
        <v>18</v>
      </c>
      <c r="Q74" s="976"/>
      <c r="R74" s="969"/>
      <c r="S74" s="1829"/>
    </row>
    <row r="75" spans="1:19" s="15" customFormat="1" ht="18" customHeight="1">
      <c r="A75" s="1596"/>
      <c r="B75" s="1508"/>
      <c r="C75" s="1260" t="s">
        <v>386</v>
      </c>
      <c r="D75" s="406" t="s">
        <v>23</v>
      </c>
      <c r="E75" s="439">
        <v>61</v>
      </c>
      <c r="F75" s="439">
        <v>2</v>
      </c>
      <c r="G75" s="439">
        <v>10</v>
      </c>
      <c r="H75" s="439">
        <v>2</v>
      </c>
      <c r="I75" s="439">
        <v>8</v>
      </c>
      <c r="J75" s="439">
        <v>12</v>
      </c>
      <c r="K75" s="439">
        <v>8</v>
      </c>
      <c r="L75" s="439">
        <v>7</v>
      </c>
      <c r="M75" s="439">
        <v>1</v>
      </c>
      <c r="N75" s="439">
        <v>11</v>
      </c>
      <c r="O75" s="439">
        <v>0</v>
      </c>
      <c r="P75" s="403" t="s">
        <v>3</v>
      </c>
      <c r="Q75" s="1260" t="s">
        <v>143</v>
      </c>
      <c r="R75" s="969"/>
      <c r="S75" s="1829"/>
    </row>
    <row r="76" spans="1:19" s="15" customFormat="1" ht="18" customHeight="1">
      <c r="A76" s="1596"/>
      <c r="B76" s="1508"/>
      <c r="C76" s="976"/>
      <c r="D76" s="406" t="s">
        <v>24</v>
      </c>
      <c r="E76" s="439">
        <v>672</v>
      </c>
      <c r="F76" s="439">
        <v>10</v>
      </c>
      <c r="G76" s="439">
        <v>31</v>
      </c>
      <c r="H76" s="439">
        <v>22</v>
      </c>
      <c r="I76" s="439">
        <v>55</v>
      </c>
      <c r="J76" s="439">
        <v>180</v>
      </c>
      <c r="K76" s="439">
        <v>13</v>
      </c>
      <c r="L76" s="439">
        <v>135</v>
      </c>
      <c r="M76" s="439">
        <v>39</v>
      </c>
      <c r="N76" s="439">
        <v>184</v>
      </c>
      <c r="O76" s="439">
        <v>3</v>
      </c>
      <c r="P76" s="407" t="s">
        <v>4</v>
      </c>
      <c r="Q76" s="976"/>
      <c r="R76" s="969"/>
      <c r="S76" s="1829"/>
    </row>
    <row r="77" spans="1:19" s="15" customFormat="1" ht="18" customHeight="1">
      <c r="A77" s="1596"/>
      <c r="B77" s="1508"/>
      <c r="C77" s="963"/>
      <c r="D77" s="406" t="s">
        <v>2</v>
      </c>
      <c r="E77" s="439">
        <v>733</v>
      </c>
      <c r="F77" s="439">
        <v>12</v>
      </c>
      <c r="G77" s="439">
        <v>41</v>
      </c>
      <c r="H77" s="439">
        <v>24</v>
      </c>
      <c r="I77" s="439">
        <v>63</v>
      </c>
      <c r="J77" s="439">
        <v>192</v>
      </c>
      <c r="K77" s="439">
        <v>21</v>
      </c>
      <c r="L77" s="439">
        <v>142</v>
      </c>
      <c r="M77" s="439">
        <v>40</v>
      </c>
      <c r="N77" s="439">
        <v>195</v>
      </c>
      <c r="O77" s="439">
        <v>3</v>
      </c>
      <c r="P77" s="407" t="s">
        <v>18</v>
      </c>
      <c r="Q77" s="963"/>
      <c r="R77" s="969"/>
      <c r="S77" s="1829"/>
    </row>
    <row r="78" spans="1:19" s="15" customFormat="1" ht="18" customHeight="1">
      <c r="A78" s="1596"/>
      <c r="B78" s="1508"/>
      <c r="C78" s="1241" t="s">
        <v>387</v>
      </c>
      <c r="D78" s="408" t="s">
        <v>23</v>
      </c>
      <c r="E78" s="440">
        <v>81</v>
      </c>
      <c r="F78" s="440">
        <v>2</v>
      </c>
      <c r="G78" s="440">
        <v>13</v>
      </c>
      <c r="H78" s="440">
        <v>3</v>
      </c>
      <c r="I78" s="440">
        <v>11</v>
      </c>
      <c r="J78" s="440">
        <v>16</v>
      </c>
      <c r="K78" s="440">
        <v>8</v>
      </c>
      <c r="L78" s="440">
        <v>12</v>
      </c>
      <c r="M78" s="440">
        <v>1</v>
      </c>
      <c r="N78" s="440">
        <v>15</v>
      </c>
      <c r="O78" s="440">
        <v>0</v>
      </c>
      <c r="P78" s="409" t="s">
        <v>3</v>
      </c>
      <c r="Q78" s="1241" t="s">
        <v>225</v>
      </c>
      <c r="R78" s="969"/>
      <c r="S78" s="1829"/>
    </row>
    <row r="79" spans="1:19" s="15" customFormat="1" ht="18" customHeight="1">
      <c r="A79" s="1596"/>
      <c r="B79" s="1508"/>
      <c r="C79" s="969"/>
      <c r="D79" s="408" t="s">
        <v>24</v>
      </c>
      <c r="E79" s="440">
        <v>769</v>
      </c>
      <c r="F79" s="440">
        <v>10</v>
      </c>
      <c r="G79" s="440">
        <v>40</v>
      </c>
      <c r="H79" s="440">
        <v>27</v>
      </c>
      <c r="I79" s="440">
        <v>62</v>
      </c>
      <c r="J79" s="440">
        <v>207</v>
      </c>
      <c r="K79" s="440">
        <v>16</v>
      </c>
      <c r="L79" s="440">
        <v>145</v>
      </c>
      <c r="M79" s="440">
        <v>44</v>
      </c>
      <c r="N79" s="440">
        <v>214</v>
      </c>
      <c r="O79" s="440">
        <v>4</v>
      </c>
      <c r="P79" s="410" t="s">
        <v>4</v>
      </c>
      <c r="Q79" s="969"/>
      <c r="R79" s="969"/>
      <c r="S79" s="1829"/>
    </row>
    <row r="80" spans="1:19" s="15" customFormat="1" ht="18" customHeight="1">
      <c r="A80" s="1596"/>
      <c r="B80" s="1509"/>
      <c r="C80" s="960"/>
      <c r="D80" s="408" t="s">
        <v>2</v>
      </c>
      <c r="E80" s="440">
        <v>850</v>
      </c>
      <c r="F80" s="440">
        <v>12</v>
      </c>
      <c r="G80" s="440">
        <v>53</v>
      </c>
      <c r="H80" s="440">
        <v>30</v>
      </c>
      <c r="I80" s="440">
        <v>73</v>
      </c>
      <c r="J80" s="440">
        <v>223</v>
      </c>
      <c r="K80" s="440">
        <v>24</v>
      </c>
      <c r="L80" s="440">
        <v>157</v>
      </c>
      <c r="M80" s="440">
        <v>45</v>
      </c>
      <c r="N80" s="440">
        <v>229</v>
      </c>
      <c r="O80" s="440">
        <v>4</v>
      </c>
      <c r="P80" s="410" t="s">
        <v>18</v>
      </c>
      <c r="Q80" s="960"/>
      <c r="R80" s="960"/>
      <c r="S80" s="1829"/>
    </row>
    <row r="81" spans="1:19" s="15" customFormat="1" ht="18" customHeight="1">
      <c r="A81" s="1596"/>
      <c r="B81" s="1539" t="s">
        <v>388</v>
      </c>
      <c r="C81" s="1235"/>
      <c r="D81" s="406" t="s">
        <v>23</v>
      </c>
      <c r="E81" s="439">
        <v>250</v>
      </c>
      <c r="F81" s="439">
        <v>3</v>
      </c>
      <c r="G81" s="439">
        <v>42</v>
      </c>
      <c r="H81" s="439">
        <v>16</v>
      </c>
      <c r="I81" s="439">
        <v>51</v>
      </c>
      <c r="J81" s="439">
        <v>41</v>
      </c>
      <c r="K81" s="439">
        <v>1</v>
      </c>
      <c r="L81" s="439">
        <v>38</v>
      </c>
      <c r="M81" s="439">
        <v>2</v>
      </c>
      <c r="N81" s="439">
        <v>55</v>
      </c>
      <c r="O81" s="439">
        <v>1</v>
      </c>
      <c r="P81" s="403" t="s">
        <v>3</v>
      </c>
      <c r="Q81" s="1648" t="s">
        <v>123</v>
      </c>
      <c r="R81" s="1714"/>
      <c r="S81" s="1829"/>
    </row>
    <row r="82" spans="1:19" s="15" customFormat="1" ht="18" customHeight="1">
      <c r="A82" s="1596"/>
      <c r="B82" s="1539"/>
      <c r="C82" s="1235"/>
      <c r="D82" s="406" t="s">
        <v>24</v>
      </c>
      <c r="E82" s="439">
        <v>1720</v>
      </c>
      <c r="F82" s="439">
        <v>31</v>
      </c>
      <c r="G82" s="439">
        <v>96</v>
      </c>
      <c r="H82" s="439">
        <v>43</v>
      </c>
      <c r="I82" s="439">
        <v>147</v>
      </c>
      <c r="J82" s="439">
        <v>486</v>
      </c>
      <c r="K82" s="439">
        <v>28</v>
      </c>
      <c r="L82" s="439">
        <v>299</v>
      </c>
      <c r="M82" s="439">
        <v>135</v>
      </c>
      <c r="N82" s="439">
        <v>450</v>
      </c>
      <c r="O82" s="439">
        <v>5</v>
      </c>
      <c r="P82" s="407" t="s">
        <v>4</v>
      </c>
      <c r="Q82" s="1234"/>
      <c r="R82" s="1235"/>
      <c r="S82" s="1829"/>
    </row>
    <row r="83" spans="1:19" s="15" customFormat="1" ht="18" customHeight="1">
      <c r="A83" s="1596"/>
      <c r="B83" s="1540"/>
      <c r="C83" s="1237"/>
      <c r="D83" s="406" t="s">
        <v>2</v>
      </c>
      <c r="E83" s="439">
        <v>1970</v>
      </c>
      <c r="F83" s="439">
        <v>34</v>
      </c>
      <c r="G83" s="439">
        <v>138</v>
      </c>
      <c r="H83" s="439">
        <v>59</v>
      </c>
      <c r="I83" s="439">
        <v>198</v>
      </c>
      <c r="J83" s="439">
        <v>527</v>
      </c>
      <c r="K83" s="439">
        <v>29</v>
      </c>
      <c r="L83" s="439">
        <v>337</v>
      </c>
      <c r="M83" s="439">
        <v>137</v>
      </c>
      <c r="N83" s="439">
        <v>505</v>
      </c>
      <c r="O83" s="439">
        <v>6</v>
      </c>
      <c r="P83" s="407" t="s">
        <v>18</v>
      </c>
      <c r="Q83" s="1236"/>
      <c r="R83" s="1237"/>
      <c r="S83" s="1829"/>
    </row>
    <row r="84" spans="1:19" s="15" customFormat="1" ht="18" customHeight="1">
      <c r="A84" s="1596"/>
      <c r="B84" s="1543" t="s">
        <v>389</v>
      </c>
      <c r="C84" s="992"/>
      <c r="D84" s="411" t="s">
        <v>23</v>
      </c>
      <c r="E84" s="441">
        <v>8087</v>
      </c>
      <c r="F84" s="441">
        <v>174</v>
      </c>
      <c r="G84" s="441">
        <v>3605</v>
      </c>
      <c r="H84" s="441">
        <v>394</v>
      </c>
      <c r="I84" s="441">
        <v>1994</v>
      </c>
      <c r="J84" s="441">
        <v>680</v>
      </c>
      <c r="K84" s="441">
        <v>41</v>
      </c>
      <c r="L84" s="441">
        <v>505</v>
      </c>
      <c r="M84" s="441">
        <v>19</v>
      </c>
      <c r="N84" s="441">
        <v>633</v>
      </c>
      <c r="O84" s="441">
        <v>42</v>
      </c>
      <c r="P84" s="412" t="s">
        <v>3</v>
      </c>
      <c r="Q84" s="1339" t="s">
        <v>379</v>
      </c>
      <c r="R84" s="1340"/>
      <c r="S84" s="1829"/>
    </row>
    <row r="85" spans="1:19" s="15" customFormat="1" ht="18" customHeight="1">
      <c r="A85" s="1596"/>
      <c r="B85" s="1544"/>
      <c r="C85" s="1233"/>
      <c r="D85" s="411" t="s">
        <v>24</v>
      </c>
      <c r="E85" s="441">
        <v>42376</v>
      </c>
      <c r="F85" s="441">
        <v>732</v>
      </c>
      <c r="G85" s="441">
        <v>4778</v>
      </c>
      <c r="H85" s="441">
        <v>1112</v>
      </c>
      <c r="I85" s="441">
        <v>4704</v>
      </c>
      <c r="J85" s="441">
        <v>14418</v>
      </c>
      <c r="K85" s="441">
        <v>510</v>
      </c>
      <c r="L85" s="441">
        <v>6261</v>
      </c>
      <c r="M85" s="441">
        <v>2880</v>
      </c>
      <c r="N85" s="441">
        <v>6848</v>
      </c>
      <c r="O85" s="441">
        <v>133</v>
      </c>
      <c r="P85" s="413" t="s">
        <v>4</v>
      </c>
      <c r="Q85" s="1340"/>
      <c r="R85" s="1340"/>
      <c r="S85" s="1829"/>
    </row>
    <row r="86" spans="1:19" s="15" customFormat="1" ht="18" customHeight="1" thickBot="1">
      <c r="A86" s="1596"/>
      <c r="B86" s="1544"/>
      <c r="C86" s="1233"/>
      <c r="D86" s="414" t="s">
        <v>2</v>
      </c>
      <c r="E86" s="447">
        <v>50463</v>
      </c>
      <c r="F86" s="447">
        <v>906</v>
      </c>
      <c r="G86" s="447">
        <v>8383</v>
      </c>
      <c r="H86" s="447">
        <v>1506</v>
      </c>
      <c r="I86" s="447">
        <v>6698</v>
      </c>
      <c r="J86" s="447">
        <v>15098</v>
      </c>
      <c r="K86" s="447">
        <v>551</v>
      </c>
      <c r="L86" s="447">
        <v>6766</v>
      </c>
      <c r="M86" s="447">
        <v>2899</v>
      </c>
      <c r="N86" s="447">
        <v>7481</v>
      </c>
      <c r="O86" s="447">
        <v>175</v>
      </c>
      <c r="P86" s="318" t="s">
        <v>18</v>
      </c>
      <c r="Q86" s="1341"/>
      <c r="R86" s="1341"/>
      <c r="S86" s="1829"/>
    </row>
    <row r="87" spans="1:19" s="15" customFormat="1" ht="18" customHeight="1">
      <c r="A87" s="1596"/>
      <c r="B87" s="1031" t="s">
        <v>398</v>
      </c>
      <c r="C87" s="1343"/>
      <c r="D87" s="71" t="s">
        <v>23</v>
      </c>
      <c r="E87" s="448">
        <v>4</v>
      </c>
      <c r="F87" s="448">
        <v>0</v>
      </c>
      <c r="G87" s="448">
        <v>1</v>
      </c>
      <c r="H87" s="448">
        <v>0</v>
      </c>
      <c r="I87" s="448">
        <v>0</v>
      </c>
      <c r="J87" s="448">
        <v>0</v>
      </c>
      <c r="K87" s="448">
        <v>0</v>
      </c>
      <c r="L87" s="448">
        <v>3</v>
      </c>
      <c r="M87" s="448">
        <v>0</v>
      </c>
      <c r="N87" s="448">
        <v>0</v>
      </c>
      <c r="O87" s="448">
        <v>0</v>
      </c>
      <c r="P87" s="421" t="s">
        <v>3</v>
      </c>
      <c r="Q87" s="1877" t="s">
        <v>29</v>
      </c>
      <c r="R87" s="1877"/>
      <c r="S87" s="1829"/>
    </row>
    <row r="88" spans="1:19" s="15" customFormat="1" ht="18" customHeight="1">
      <c r="A88" s="1596"/>
      <c r="B88" s="1344"/>
      <c r="C88" s="1214"/>
      <c r="D88" s="406" t="s">
        <v>24</v>
      </c>
      <c r="E88" s="442">
        <v>33</v>
      </c>
      <c r="F88" s="442">
        <v>0</v>
      </c>
      <c r="G88" s="442">
        <v>2</v>
      </c>
      <c r="H88" s="442">
        <v>1</v>
      </c>
      <c r="I88" s="442">
        <v>3</v>
      </c>
      <c r="J88" s="442">
        <v>12</v>
      </c>
      <c r="K88" s="442">
        <v>0</v>
      </c>
      <c r="L88" s="442">
        <v>9</v>
      </c>
      <c r="M88" s="442">
        <v>0</v>
      </c>
      <c r="N88" s="442">
        <v>6</v>
      </c>
      <c r="O88" s="442">
        <v>0</v>
      </c>
      <c r="P88" s="422" t="s">
        <v>4</v>
      </c>
      <c r="Q88" s="1878"/>
      <c r="R88" s="1878"/>
      <c r="S88" s="1829"/>
    </row>
    <row r="89" spans="1:19" s="15" customFormat="1" ht="18" customHeight="1" thickBot="1">
      <c r="A89" s="1597"/>
      <c r="B89" s="1035"/>
      <c r="C89" s="1345"/>
      <c r="D89" s="418" t="s">
        <v>2</v>
      </c>
      <c r="E89" s="443">
        <v>37</v>
      </c>
      <c r="F89" s="443">
        <v>0</v>
      </c>
      <c r="G89" s="443">
        <v>3</v>
      </c>
      <c r="H89" s="443">
        <v>1</v>
      </c>
      <c r="I89" s="443">
        <v>3</v>
      </c>
      <c r="J89" s="443">
        <v>12</v>
      </c>
      <c r="K89" s="443">
        <v>0</v>
      </c>
      <c r="L89" s="443">
        <v>12</v>
      </c>
      <c r="M89" s="443">
        <v>0</v>
      </c>
      <c r="N89" s="443">
        <v>6</v>
      </c>
      <c r="O89" s="443">
        <v>0</v>
      </c>
      <c r="P89" s="423" t="s">
        <v>18</v>
      </c>
      <c r="Q89" s="1879"/>
      <c r="R89" s="1879"/>
      <c r="S89" s="1830"/>
    </row>
    <row r="90" spans="1:19" s="15" customFormat="1" ht="39.75" customHeight="1">
      <c r="A90" s="1996" t="s">
        <v>180</v>
      </c>
      <c r="B90" s="1996"/>
      <c r="C90" s="1996"/>
      <c r="D90" s="1996"/>
      <c r="E90" s="1996"/>
      <c r="F90" s="1996"/>
      <c r="G90" s="1996"/>
      <c r="H90" s="1996"/>
      <c r="I90" s="1996"/>
      <c r="J90" s="1996"/>
      <c r="K90" s="1996"/>
      <c r="L90" s="1996"/>
      <c r="M90" s="1996"/>
      <c r="N90" s="14"/>
      <c r="O90" s="14"/>
      <c r="P90" s="5"/>
      <c r="Q90" s="5"/>
      <c r="R90" s="16"/>
      <c r="S90" s="29"/>
    </row>
    <row r="91" spans="1:19" s="15" customFormat="1" ht="18" customHeight="1">
      <c r="A91" s="106"/>
      <c r="B91" s="106"/>
      <c r="C91" s="106"/>
      <c r="D91" s="106"/>
      <c r="E91" s="106"/>
      <c r="F91" s="106"/>
      <c r="G91" s="106"/>
      <c r="H91" s="106"/>
      <c r="I91" s="106"/>
      <c r="J91" s="106"/>
      <c r="K91" s="106"/>
      <c r="L91" s="106"/>
      <c r="M91" s="106"/>
      <c r="N91" s="14"/>
      <c r="O91" s="14"/>
      <c r="P91" s="5"/>
      <c r="Q91" s="5"/>
      <c r="R91" s="16"/>
      <c r="S91" s="29"/>
    </row>
    <row r="94" spans="1:19">
      <c r="A94" s="1997" t="s">
        <v>320</v>
      </c>
      <c r="B94" s="1888"/>
      <c r="C94" s="1888"/>
      <c r="D94" s="1888"/>
      <c r="E94" s="1888"/>
      <c r="F94" s="1888"/>
      <c r="G94" s="1888"/>
      <c r="H94" s="1888"/>
      <c r="I94" s="1888"/>
      <c r="J94" s="1998"/>
    </row>
    <row r="95" spans="1:19" ht="15" customHeight="1" thickBot="1">
      <c r="A95" s="995" t="s">
        <v>212</v>
      </c>
      <c r="B95" s="996"/>
      <c r="C95" s="996"/>
      <c r="D95" s="996"/>
      <c r="E95" s="996"/>
      <c r="F95" s="996"/>
      <c r="G95" s="996"/>
      <c r="H95" s="996"/>
      <c r="I95" s="50"/>
      <c r="J95" s="51"/>
    </row>
    <row r="96" spans="1:19" ht="15.75" thickBot="1">
      <c r="A96" s="52" t="s">
        <v>211</v>
      </c>
      <c r="B96" s="987" t="s">
        <v>355</v>
      </c>
      <c r="C96" s="988"/>
      <c r="D96" s="988"/>
      <c r="E96" s="988"/>
      <c r="F96" s="988"/>
      <c r="G96" s="988"/>
      <c r="H96" s="988"/>
      <c r="I96" s="988"/>
      <c r="J96" s="989"/>
    </row>
    <row r="97" spans="1:10" ht="15.75" thickBot="1">
      <c r="A97" s="53" t="s">
        <v>213</v>
      </c>
      <c r="B97" s="987" t="s">
        <v>356</v>
      </c>
      <c r="C97" s="988"/>
      <c r="D97" s="988"/>
      <c r="E97" s="988"/>
      <c r="F97" s="988"/>
      <c r="G97" s="988"/>
      <c r="H97" s="988"/>
      <c r="I97" s="988"/>
      <c r="J97" s="989"/>
    </row>
    <row r="98" spans="1:10" ht="24" customHeight="1">
      <c r="A98" s="997" t="s">
        <v>128</v>
      </c>
      <c r="B98" s="999" t="s">
        <v>107</v>
      </c>
      <c r="C98" s="1000"/>
      <c r="D98" s="1000"/>
      <c r="E98" s="1000"/>
      <c r="F98" s="1001"/>
      <c r="G98" s="999" t="s">
        <v>108</v>
      </c>
      <c r="H98" s="1001"/>
      <c r="I98" s="999" t="s">
        <v>108</v>
      </c>
      <c r="J98" s="1002"/>
    </row>
    <row r="99" spans="1:10" ht="33.75">
      <c r="A99" s="998"/>
      <c r="B99" s="202" t="s">
        <v>109</v>
      </c>
      <c r="C99" s="202" t="s">
        <v>110</v>
      </c>
      <c r="D99" s="202" t="s">
        <v>111</v>
      </c>
      <c r="E99" s="202"/>
      <c r="F99" s="202" t="s">
        <v>112</v>
      </c>
      <c r="G99" s="202" t="s">
        <v>113</v>
      </c>
      <c r="H99" s="202" t="s">
        <v>114</v>
      </c>
      <c r="I99" s="202" t="s">
        <v>115</v>
      </c>
      <c r="J99" s="203" t="s">
        <v>116</v>
      </c>
    </row>
    <row r="100" spans="1:10" ht="17.25" customHeight="1">
      <c r="A100" s="204">
        <v>1</v>
      </c>
      <c r="B100" s="205"/>
      <c r="C100" s="205"/>
      <c r="D100" s="205"/>
      <c r="E100" s="205"/>
      <c r="F100" s="205"/>
      <c r="G100" s="205"/>
      <c r="H100" s="205"/>
      <c r="I100" s="205"/>
      <c r="J100" s="206"/>
    </row>
    <row r="101" spans="1:10" ht="25.5" customHeight="1">
      <c r="A101" s="46"/>
      <c r="B101" s="44"/>
      <c r="C101" s="44"/>
      <c r="D101" s="44"/>
      <c r="E101" s="44"/>
      <c r="F101" s="44"/>
      <c r="G101" s="44"/>
      <c r="H101" s="44"/>
      <c r="J101" s="45"/>
    </row>
    <row r="102" spans="1:10" ht="57.75" customHeight="1" thickBot="1">
      <c r="A102" s="1994"/>
      <c r="B102" s="1995"/>
      <c r="C102" s="1995"/>
      <c r="D102" s="1995"/>
      <c r="E102" s="1995"/>
      <c r="F102" s="1995"/>
      <c r="G102" s="1995"/>
      <c r="H102" s="1995"/>
      <c r="I102" s="1995"/>
      <c r="J102" s="344"/>
    </row>
    <row r="103" spans="1:10" ht="18.75" customHeight="1">
      <c r="A103" s="425"/>
      <c r="B103" s="426"/>
      <c r="C103" s="426"/>
      <c r="D103" s="426"/>
      <c r="E103" s="426"/>
      <c r="F103" s="426"/>
      <c r="G103" s="426"/>
      <c r="H103" s="426"/>
      <c r="I103" s="426"/>
      <c r="J103" s="426"/>
    </row>
  </sheetData>
  <mergeCells count="93">
    <mergeCell ref="S6:S26"/>
    <mergeCell ref="E1:O1"/>
    <mergeCell ref="E2:O2"/>
    <mergeCell ref="A3:J3"/>
    <mergeCell ref="A4:A5"/>
    <mergeCell ref="B4:C5"/>
    <mergeCell ref="D4:D5"/>
    <mergeCell ref="E4:E5"/>
    <mergeCell ref="F4:O4"/>
    <mergeCell ref="P4:P5"/>
    <mergeCell ref="Q4:R5"/>
    <mergeCell ref="S4:S5"/>
    <mergeCell ref="A6:A26"/>
    <mergeCell ref="B6:C8"/>
    <mergeCell ref="Q6:R8"/>
    <mergeCell ref="B9:B17"/>
    <mergeCell ref="C9:C11"/>
    <mergeCell ref="Q9:Q11"/>
    <mergeCell ref="R9:R17"/>
    <mergeCell ref="C12:C14"/>
    <mergeCell ref="Q12:Q14"/>
    <mergeCell ref="C15:C17"/>
    <mergeCell ref="Q15:Q17"/>
    <mergeCell ref="B18:C20"/>
    <mergeCell ref="Q18:R20"/>
    <mergeCell ref="B21:C23"/>
    <mergeCell ref="Q21:R23"/>
    <mergeCell ref="B24:C26"/>
    <mergeCell ref="Q24:R26"/>
    <mergeCell ref="B63:C65"/>
    <mergeCell ref="Q63:R65"/>
    <mergeCell ref="S48:S68"/>
    <mergeCell ref="A27:A47"/>
    <mergeCell ref="B27:C29"/>
    <mergeCell ref="Q27:R29"/>
    <mergeCell ref="Q39:R41"/>
    <mergeCell ref="B42:C44"/>
    <mergeCell ref="B45:C47"/>
    <mergeCell ref="Q45:R47"/>
    <mergeCell ref="B30:B38"/>
    <mergeCell ref="C30:C32"/>
    <mergeCell ref="Q30:Q32"/>
    <mergeCell ref="R30:R38"/>
    <mergeCell ref="C33:C35"/>
    <mergeCell ref="Q33:Q35"/>
    <mergeCell ref="Q42:R44"/>
    <mergeCell ref="S27:S47"/>
    <mergeCell ref="B51:B59"/>
    <mergeCell ref="C51:C53"/>
    <mergeCell ref="Q51:Q53"/>
    <mergeCell ref="R51:R59"/>
    <mergeCell ref="C54:C56"/>
    <mergeCell ref="Q54:Q56"/>
    <mergeCell ref="C57:C59"/>
    <mergeCell ref="Q57:Q59"/>
    <mergeCell ref="C36:C38"/>
    <mergeCell ref="Q36:Q38"/>
    <mergeCell ref="B39:C41"/>
    <mergeCell ref="S69:S89"/>
    <mergeCell ref="B66:C68"/>
    <mergeCell ref="A69:A89"/>
    <mergeCell ref="B69:C71"/>
    <mergeCell ref="Q69:R71"/>
    <mergeCell ref="Q81:R83"/>
    <mergeCell ref="B84:C86"/>
    <mergeCell ref="Q84:R86"/>
    <mergeCell ref="B87:C89"/>
    <mergeCell ref="A48:A68"/>
    <mergeCell ref="B48:C50"/>
    <mergeCell ref="Q48:R50"/>
    <mergeCell ref="Q66:R68"/>
    <mergeCell ref="Q87:R89"/>
    <mergeCell ref="B60:C62"/>
    <mergeCell ref="Q60:R62"/>
    <mergeCell ref="Q72:Q74"/>
    <mergeCell ref="R72:R80"/>
    <mergeCell ref="C75:C77"/>
    <mergeCell ref="Q75:Q77"/>
    <mergeCell ref="C78:C80"/>
    <mergeCell ref="Q78:Q80"/>
    <mergeCell ref="A102:I102"/>
    <mergeCell ref="A90:M90"/>
    <mergeCell ref="A94:J94"/>
    <mergeCell ref="A95:H95"/>
    <mergeCell ref="B72:B80"/>
    <mergeCell ref="C72:C74"/>
    <mergeCell ref="B81:C83"/>
    <mergeCell ref="B96:J96"/>
    <mergeCell ref="B97:J97"/>
    <mergeCell ref="A98:A99"/>
    <mergeCell ref="B98:F98"/>
    <mergeCell ref="G98:H98"/>
    <mergeCell ref="I98:J9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103"/>
  <sheetViews>
    <sheetView topLeftCell="A82" zoomScale="90" zoomScaleNormal="90" workbookViewId="0">
      <selection activeCell="H10" sqref="H10"/>
    </sheetView>
  </sheetViews>
  <sheetFormatPr defaultColWidth="9.140625" defaultRowHeight="15"/>
  <cols>
    <col min="1" max="1" width="12.42578125" style="19" customWidth="1"/>
    <col min="2" max="2" width="16.7109375" style="19" customWidth="1"/>
    <col min="3" max="3" width="14.42578125" style="19" customWidth="1"/>
    <col min="4" max="4" width="11.140625" style="19" customWidth="1"/>
    <col min="5" max="5" width="13.5703125" style="19" customWidth="1"/>
    <col min="6" max="6" width="16.28515625" style="19" customWidth="1"/>
    <col min="7" max="7" width="13.5703125" style="19" customWidth="1"/>
    <col min="8" max="8" width="15.5703125" style="19" customWidth="1"/>
    <col min="9" max="9" width="16.28515625" style="19" customWidth="1"/>
    <col min="10" max="10" width="15" style="19" customWidth="1"/>
    <col min="11" max="11" width="11.85546875" style="19" customWidth="1"/>
    <col min="12" max="12" width="13" style="19" customWidth="1"/>
    <col min="13" max="13" width="13.28515625" style="19" customWidth="1"/>
    <col min="14" max="14" width="14.28515625" style="19" customWidth="1"/>
    <col min="15" max="16384" width="9.140625" style="19"/>
  </cols>
  <sheetData>
    <row r="1" spans="1:22" ht="30" customHeight="1">
      <c r="A1" s="23" t="s">
        <v>201</v>
      </c>
      <c r="F1" s="1030" t="s">
        <v>486</v>
      </c>
      <c r="G1" s="1030"/>
      <c r="H1" s="1030"/>
      <c r="I1" s="1030"/>
      <c r="J1" s="1030"/>
      <c r="K1" s="198"/>
      <c r="L1" s="198"/>
      <c r="M1" s="198"/>
      <c r="N1" s="198"/>
      <c r="O1" s="198"/>
    </row>
    <row r="2" spans="1:22" ht="31.5" customHeight="1">
      <c r="F2" s="1030" t="s">
        <v>487</v>
      </c>
      <c r="G2" s="1030"/>
      <c r="H2" s="1030"/>
      <c r="I2" s="1030"/>
      <c r="J2" s="1030"/>
      <c r="K2" s="99"/>
      <c r="L2" s="99"/>
      <c r="O2" s="198"/>
      <c r="P2" s="198"/>
      <c r="Q2" s="198"/>
      <c r="R2" s="198"/>
      <c r="S2" s="198"/>
      <c r="T2" s="198"/>
      <c r="U2" s="198"/>
      <c r="V2" s="198"/>
    </row>
    <row r="3" spans="1:22" ht="21" customHeight="1">
      <c r="A3" s="198"/>
      <c r="B3" s="198"/>
      <c r="C3" s="198"/>
      <c r="D3" s="198"/>
      <c r="E3" s="198"/>
      <c r="F3" s="198"/>
      <c r="G3" s="198"/>
      <c r="H3" s="198"/>
      <c r="I3" s="198"/>
      <c r="J3" s="198"/>
    </row>
    <row r="4" spans="1:22" s="15" customFormat="1" ht="30.6" customHeight="1">
      <c r="A4" s="1831" t="s">
        <v>52</v>
      </c>
      <c r="B4" s="1832" t="s">
        <v>61</v>
      </c>
      <c r="C4" s="1833"/>
      <c r="D4" s="1835" t="s">
        <v>53</v>
      </c>
      <c r="E4" s="1835" t="s">
        <v>2</v>
      </c>
      <c r="F4" s="2004" t="s">
        <v>488</v>
      </c>
      <c r="G4" s="2004"/>
      <c r="H4" s="2004"/>
      <c r="I4" s="2004"/>
      <c r="J4" s="2004"/>
      <c r="K4" s="1831" t="s">
        <v>55</v>
      </c>
      <c r="L4" s="1832" t="s">
        <v>127</v>
      </c>
      <c r="M4" s="1833"/>
      <c r="N4" s="1831" t="s">
        <v>54</v>
      </c>
    </row>
    <row r="5" spans="1:22" s="15" customFormat="1" ht="26.25" thickBot="1">
      <c r="A5" s="1210"/>
      <c r="B5" s="1033"/>
      <c r="C5" s="1214"/>
      <c r="D5" s="1836"/>
      <c r="E5" s="1836"/>
      <c r="F5" s="199" t="s">
        <v>141</v>
      </c>
      <c r="G5" s="200" t="s">
        <v>138</v>
      </c>
      <c r="H5" s="110" t="s">
        <v>139</v>
      </c>
      <c r="I5" s="201" t="s">
        <v>140</v>
      </c>
      <c r="J5" s="166" t="s">
        <v>336</v>
      </c>
      <c r="K5" s="1210"/>
      <c r="L5" s="1033"/>
      <c r="M5" s="1214"/>
      <c r="N5" s="1210"/>
      <c r="O5" s="1"/>
      <c r="P5" s="1"/>
    </row>
    <row r="6" spans="1:22" s="15" customFormat="1" ht="14.25" customHeight="1">
      <c r="A6" s="1818" t="s">
        <v>218</v>
      </c>
      <c r="B6" s="1021" t="s">
        <v>395</v>
      </c>
      <c r="C6" s="1022"/>
      <c r="D6" s="67" t="s">
        <v>23</v>
      </c>
      <c r="E6" s="904">
        <v>84128</v>
      </c>
      <c r="F6" s="905">
        <v>3385</v>
      </c>
      <c r="G6" s="905">
        <v>7732</v>
      </c>
      <c r="H6" s="905">
        <v>273</v>
      </c>
      <c r="I6" s="905">
        <v>71967</v>
      </c>
      <c r="J6" s="905">
        <v>771</v>
      </c>
      <c r="K6" s="67" t="s">
        <v>3</v>
      </c>
      <c r="L6" s="1021" t="s">
        <v>220</v>
      </c>
      <c r="M6" s="1022"/>
      <c r="N6" s="1822" t="s">
        <v>220</v>
      </c>
      <c r="O6" s="1"/>
      <c r="P6" s="1"/>
    </row>
    <row r="7" spans="1:22" s="15" customFormat="1">
      <c r="A7" s="1819"/>
      <c r="B7" s="1570"/>
      <c r="C7" s="1571"/>
      <c r="D7" s="438" t="s">
        <v>24</v>
      </c>
      <c r="E7" s="906">
        <v>513349</v>
      </c>
      <c r="F7" s="907">
        <v>33883</v>
      </c>
      <c r="G7" s="907">
        <v>64296</v>
      </c>
      <c r="H7" s="907">
        <v>91817</v>
      </c>
      <c r="I7" s="907">
        <v>320228</v>
      </c>
      <c r="J7" s="907">
        <v>3125</v>
      </c>
      <c r="K7" s="438" t="s">
        <v>4</v>
      </c>
      <c r="L7" s="1570"/>
      <c r="M7" s="1571"/>
      <c r="N7" s="1823"/>
      <c r="O7" s="1"/>
      <c r="P7" s="1"/>
    </row>
    <row r="8" spans="1:22" s="15" customFormat="1">
      <c r="A8" s="1819"/>
      <c r="B8" s="1757"/>
      <c r="C8" s="1861"/>
      <c r="D8" s="438" t="s">
        <v>2</v>
      </c>
      <c r="E8" s="906">
        <v>597477</v>
      </c>
      <c r="F8" s="907">
        <v>37268</v>
      </c>
      <c r="G8" s="907">
        <v>72028</v>
      </c>
      <c r="H8" s="907">
        <v>92090</v>
      </c>
      <c r="I8" s="907">
        <v>392195</v>
      </c>
      <c r="J8" s="907">
        <v>3896</v>
      </c>
      <c r="K8" s="438" t="s">
        <v>18</v>
      </c>
      <c r="L8" s="1757"/>
      <c r="M8" s="1861"/>
      <c r="N8" s="1823"/>
      <c r="O8" s="1"/>
      <c r="P8" s="1"/>
    </row>
    <row r="9" spans="1:22" s="15" customFormat="1" ht="18" customHeight="1">
      <c r="A9" s="1819"/>
      <c r="B9" s="1241" t="s">
        <v>22</v>
      </c>
      <c r="C9" s="1260" t="s">
        <v>385</v>
      </c>
      <c r="D9" s="406" t="s">
        <v>23</v>
      </c>
      <c r="E9" s="449">
        <v>163</v>
      </c>
      <c r="F9" s="449">
        <v>6</v>
      </c>
      <c r="G9" s="449">
        <v>68</v>
      </c>
      <c r="H9" s="449">
        <v>0</v>
      </c>
      <c r="I9" s="449">
        <v>88</v>
      </c>
      <c r="J9" s="449">
        <v>1</v>
      </c>
      <c r="K9" s="403" t="s">
        <v>3</v>
      </c>
      <c r="L9" s="1381" t="s">
        <v>142</v>
      </c>
      <c r="M9" s="1241" t="s">
        <v>118</v>
      </c>
      <c r="N9" s="1823"/>
    </row>
    <row r="10" spans="1:22" s="15" customFormat="1" ht="18" customHeight="1">
      <c r="A10" s="1819"/>
      <c r="B10" s="969"/>
      <c r="C10" s="976"/>
      <c r="D10" s="406" t="s">
        <v>24</v>
      </c>
      <c r="E10" s="449">
        <v>936</v>
      </c>
      <c r="F10" s="449">
        <v>92</v>
      </c>
      <c r="G10" s="449">
        <v>160</v>
      </c>
      <c r="H10" s="449">
        <v>146</v>
      </c>
      <c r="I10" s="449">
        <v>528</v>
      </c>
      <c r="J10" s="449">
        <v>10</v>
      </c>
      <c r="K10" s="407" t="s">
        <v>4</v>
      </c>
      <c r="L10" s="1382"/>
      <c r="M10" s="969"/>
      <c r="N10" s="1823"/>
    </row>
    <row r="11" spans="1:22" s="15" customFormat="1" ht="18" customHeight="1">
      <c r="A11" s="1819"/>
      <c r="B11" s="969"/>
      <c r="C11" s="963"/>
      <c r="D11" s="406" t="s">
        <v>2</v>
      </c>
      <c r="E11" s="449">
        <v>1099</v>
      </c>
      <c r="F11" s="449">
        <v>98</v>
      </c>
      <c r="G11" s="449">
        <v>228</v>
      </c>
      <c r="H11" s="449">
        <v>146</v>
      </c>
      <c r="I11" s="449">
        <v>616</v>
      </c>
      <c r="J11" s="449">
        <v>11</v>
      </c>
      <c r="K11" s="407" t="s">
        <v>18</v>
      </c>
      <c r="L11" s="1383"/>
      <c r="M11" s="969"/>
      <c r="N11" s="1823"/>
    </row>
    <row r="12" spans="1:22" s="15" customFormat="1" ht="18" customHeight="1">
      <c r="A12" s="1819"/>
      <c r="B12" s="969"/>
      <c r="C12" s="1260" t="s">
        <v>386</v>
      </c>
      <c r="D12" s="406" t="s">
        <v>23</v>
      </c>
      <c r="E12" s="449">
        <v>571</v>
      </c>
      <c r="F12" s="449">
        <v>70</v>
      </c>
      <c r="G12" s="449">
        <v>140</v>
      </c>
      <c r="H12" s="449">
        <v>1</v>
      </c>
      <c r="I12" s="449">
        <v>357</v>
      </c>
      <c r="J12" s="449">
        <v>3</v>
      </c>
      <c r="K12" s="403" t="s">
        <v>3</v>
      </c>
      <c r="L12" s="1381" t="s">
        <v>143</v>
      </c>
      <c r="M12" s="969"/>
      <c r="N12" s="1823"/>
    </row>
    <row r="13" spans="1:22" s="15" customFormat="1" ht="18" customHeight="1">
      <c r="A13" s="1819"/>
      <c r="B13" s="969"/>
      <c r="C13" s="976"/>
      <c r="D13" s="406" t="s">
        <v>24</v>
      </c>
      <c r="E13" s="449">
        <v>5655</v>
      </c>
      <c r="F13" s="449">
        <v>483</v>
      </c>
      <c r="G13" s="449">
        <v>807</v>
      </c>
      <c r="H13" s="449">
        <v>1050</v>
      </c>
      <c r="I13" s="449">
        <v>3278</v>
      </c>
      <c r="J13" s="449">
        <v>37</v>
      </c>
      <c r="K13" s="407" t="s">
        <v>4</v>
      </c>
      <c r="L13" s="1382"/>
      <c r="M13" s="969"/>
      <c r="N13" s="1823"/>
    </row>
    <row r="14" spans="1:22" s="15" customFormat="1" ht="18" customHeight="1">
      <c r="A14" s="1819"/>
      <c r="B14" s="969"/>
      <c r="C14" s="963"/>
      <c r="D14" s="406" t="s">
        <v>2</v>
      </c>
      <c r="E14" s="449">
        <v>6226</v>
      </c>
      <c r="F14" s="449">
        <v>553</v>
      </c>
      <c r="G14" s="449">
        <v>947</v>
      </c>
      <c r="H14" s="449">
        <v>1051</v>
      </c>
      <c r="I14" s="449">
        <v>3635</v>
      </c>
      <c r="J14" s="449">
        <v>40</v>
      </c>
      <c r="K14" s="407" t="s">
        <v>18</v>
      </c>
      <c r="L14" s="1384"/>
      <c r="M14" s="969"/>
      <c r="N14" s="1823"/>
    </row>
    <row r="15" spans="1:22" s="15" customFormat="1" ht="18" customHeight="1">
      <c r="A15" s="1819"/>
      <c r="B15" s="969"/>
      <c r="C15" s="1241" t="s">
        <v>387</v>
      </c>
      <c r="D15" s="408" t="s">
        <v>23</v>
      </c>
      <c r="E15" s="450">
        <v>734</v>
      </c>
      <c r="F15" s="450">
        <v>76</v>
      </c>
      <c r="G15" s="450">
        <v>208</v>
      </c>
      <c r="H15" s="450">
        <v>1</v>
      </c>
      <c r="I15" s="450">
        <v>445</v>
      </c>
      <c r="J15" s="450">
        <v>4</v>
      </c>
      <c r="K15" s="409" t="s">
        <v>3</v>
      </c>
      <c r="L15" s="1241" t="s">
        <v>225</v>
      </c>
      <c r="M15" s="969"/>
      <c r="N15" s="1823"/>
    </row>
    <row r="16" spans="1:22" s="15" customFormat="1" ht="18" customHeight="1">
      <c r="A16" s="1819"/>
      <c r="B16" s="969"/>
      <c r="C16" s="969"/>
      <c r="D16" s="408" t="s">
        <v>24</v>
      </c>
      <c r="E16" s="450">
        <v>6591</v>
      </c>
      <c r="F16" s="450">
        <v>575</v>
      </c>
      <c r="G16" s="450">
        <v>967</v>
      </c>
      <c r="H16" s="450">
        <v>1196</v>
      </c>
      <c r="I16" s="450">
        <v>3806</v>
      </c>
      <c r="J16" s="450">
        <v>47</v>
      </c>
      <c r="K16" s="410" t="s">
        <v>4</v>
      </c>
      <c r="L16" s="969"/>
      <c r="M16" s="969"/>
      <c r="N16" s="1823"/>
    </row>
    <row r="17" spans="1:16" s="15" customFormat="1" ht="18" customHeight="1">
      <c r="A17" s="1819"/>
      <c r="B17" s="960"/>
      <c r="C17" s="960"/>
      <c r="D17" s="408" t="s">
        <v>2</v>
      </c>
      <c r="E17" s="450">
        <v>7325</v>
      </c>
      <c r="F17" s="450">
        <v>651</v>
      </c>
      <c r="G17" s="450">
        <v>1175</v>
      </c>
      <c r="H17" s="450">
        <v>1197</v>
      </c>
      <c r="I17" s="450">
        <v>4251</v>
      </c>
      <c r="J17" s="450">
        <v>51</v>
      </c>
      <c r="K17" s="410" t="s">
        <v>18</v>
      </c>
      <c r="L17" s="960"/>
      <c r="M17" s="960"/>
      <c r="N17" s="1823"/>
    </row>
    <row r="18" spans="1:16" s="15" customFormat="1" ht="18" customHeight="1">
      <c r="A18" s="1819"/>
      <c r="B18" s="1234" t="s">
        <v>388</v>
      </c>
      <c r="C18" s="1235"/>
      <c r="D18" s="406" t="s">
        <v>23</v>
      </c>
      <c r="E18" s="449">
        <v>1782</v>
      </c>
      <c r="F18" s="449">
        <v>177</v>
      </c>
      <c r="G18" s="449">
        <v>309</v>
      </c>
      <c r="H18" s="449">
        <v>4</v>
      </c>
      <c r="I18" s="449">
        <v>1277</v>
      </c>
      <c r="J18" s="449">
        <v>15</v>
      </c>
      <c r="K18" s="403" t="s">
        <v>3</v>
      </c>
      <c r="L18" s="1648" t="s">
        <v>123</v>
      </c>
      <c r="M18" s="1714"/>
      <c r="N18" s="1823"/>
    </row>
    <row r="19" spans="1:16" s="15" customFormat="1" ht="18" customHeight="1">
      <c r="A19" s="1819"/>
      <c r="B19" s="1234"/>
      <c r="C19" s="1235"/>
      <c r="D19" s="406" t="s">
        <v>24</v>
      </c>
      <c r="E19" s="449">
        <v>14667</v>
      </c>
      <c r="F19" s="449">
        <v>1389</v>
      </c>
      <c r="G19" s="449">
        <v>1923</v>
      </c>
      <c r="H19" s="449">
        <v>2707</v>
      </c>
      <c r="I19" s="449">
        <v>8580</v>
      </c>
      <c r="J19" s="449">
        <v>68</v>
      </c>
      <c r="K19" s="407" t="s">
        <v>4</v>
      </c>
      <c r="L19" s="1234"/>
      <c r="M19" s="1235"/>
      <c r="N19" s="1823"/>
    </row>
    <row r="20" spans="1:16" s="15" customFormat="1" ht="18" customHeight="1">
      <c r="A20" s="1819"/>
      <c r="B20" s="1236"/>
      <c r="C20" s="1237"/>
      <c r="D20" s="406" t="s">
        <v>2</v>
      </c>
      <c r="E20" s="449">
        <v>16449</v>
      </c>
      <c r="F20" s="449">
        <v>1566</v>
      </c>
      <c r="G20" s="449">
        <v>2232</v>
      </c>
      <c r="H20" s="449">
        <v>2711</v>
      </c>
      <c r="I20" s="449">
        <v>9857</v>
      </c>
      <c r="J20" s="449">
        <v>83</v>
      </c>
      <c r="K20" s="407" t="s">
        <v>18</v>
      </c>
      <c r="L20" s="1236"/>
      <c r="M20" s="1237"/>
      <c r="N20" s="1823"/>
    </row>
    <row r="21" spans="1:16" s="15" customFormat="1" ht="18" customHeight="1">
      <c r="A21" s="1819"/>
      <c r="B21" s="1231" t="s">
        <v>389</v>
      </c>
      <c r="C21" s="992"/>
      <c r="D21" s="411" t="s">
        <v>23</v>
      </c>
      <c r="E21" s="451">
        <v>81481</v>
      </c>
      <c r="F21" s="451">
        <v>3117</v>
      </c>
      <c r="G21" s="451">
        <v>7200</v>
      </c>
      <c r="H21" s="451">
        <v>267</v>
      </c>
      <c r="I21" s="451">
        <v>70148</v>
      </c>
      <c r="J21" s="451">
        <v>749</v>
      </c>
      <c r="K21" s="412" t="s">
        <v>3</v>
      </c>
      <c r="L21" s="1339" t="s">
        <v>379</v>
      </c>
      <c r="M21" s="1340"/>
      <c r="N21" s="1823"/>
    </row>
    <row r="22" spans="1:16" s="15" customFormat="1" ht="18" customHeight="1">
      <c r="A22" s="1819"/>
      <c r="B22" s="1232"/>
      <c r="C22" s="1233"/>
      <c r="D22" s="411" t="s">
        <v>24</v>
      </c>
      <c r="E22" s="451">
        <v>491397</v>
      </c>
      <c r="F22" s="451">
        <v>31867</v>
      </c>
      <c r="G22" s="451">
        <v>61305</v>
      </c>
      <c r="H22" s="451">
        <v>87770</v>
      </c>
      <c r="I22" s="451">
        <v>307461</v>
      </c>
      <c r="J22" s="451">
        <v>2994</v>
      </c>
      <c r="K22" s="413" t="s">
        <v>4</v>
      </c>
      <c r="L22" s="1340"/>
      <c r="M22" s="1340"/>
      <c r="N22" s="1823"/>
    </row>
    <row r="23" spans="1:16" s="15" customFormat="1" ht="18" customHeight="1" thickBot="1">
      <c r="A23" s="1819"/>
      <c r="B23" s="1232"/>
      <c r="C23" s="1233"/>
      <c r="D23" s="414" t="s">
        <v>2</v>
      </c>
      <c r="E23" s="460">
        <v>572878</v>
      </c>
      <c r="F23" s="460">
        <v>34984</v>
      </c>
      <c r="G23" s="460">
        <v>68505</v>
      </c>
      <c r="H23" s="460">
        <v>88037</v>
      </c>
      <c r="I23" s="460">
        <v>377609</v>
      </c>
      <c r="J23" s="460">
        <v>3743</v>
      </c>
      <c r="K23" s="318" t="s">
        <v>18</v>
      </c>
      <c r="L23" s="1341"/>
      <c r="M23" s="1341"/>
      <c r="N23" s="1823"/>
    </row>
    <row r="24" spans="1:16" s="15" customFormat="1" ht="18" customHeight="1">
      <c r="A24" s="1819"/>
      <c r="B24" s="1031" t="s">
        <v>398</v>
      </c>
      <c r="C24" s="1343"/>
      <c r="D24" s="71" t="s">
        <v>23</v>
      </c>
      <c r="E24" s="461">
        <v>131</v>
      </c>
      <c r="F24" s="461">
        <v>15</v>
      </c>
      <c r="G24" s="461">
        <v>15</v>
      </c>
      <c r="H24" s="461">
        <v>1</v>
      </c>
      <c r="I24" s="461">
        <v>97</v>
      </c>
      <c r="J24" s="461">
        <v>3</v>
      </c>
      <c r="K24" s="421" t="s">
        <v>3</v>
      </c>
      <c r="L24" s="1877" t="s">
        <v>29</v>
      </c>
      <c r="M24" s="1877"/>
      <c r="N24" s="1999"/>
    </row>
    <row r="25" spans="1:16" s="15" customFormat="1" ht="18" customHeight="1">
      <c r="A25" s="1819"/>
      <c r="B25" s="1344"/>
      <c r="C25" s="1214"/>
      <c r="D25" s="406" t="s">
        <v>24</v>
      </c>
      <c r="E25" s="452">
        <v>694</v>
      </c>
      <c r="F25" s="452">
        <v>52</v>
      </c>
      <c r="G25" s="452">
        <v>101</v>
      </c>
      <c r="H25" s="452">
        <v>144</v>
      </c>
      <c r="I25" s="452">
        <v>381</v>
      </c>
      <c r="J25" s="452">
        <v>16</v>
      </c>
      <c r="K25" s="422" t="s">
        <v>4</v>
      </c>
      <c r="L25" s="1878"/>
      <c r="M25" s="1878"/>
      <c r="N25" s="1999"/>
    </row>
    <row r="26" spans="1:16" s="15" customFormat="1" ht="18" customHeight="1" thickBot="1">
      <c r="A26" s="1820"/>
      <c r="B26" s="1035"/>
      <c r="C26" s="1345"/>
      <c r="D26" s="418" t="s">
        <v>2</v>
      </c>
      <c r="E26" s="453">
        <v>825</v>
      </c>
      <c r="F26" s="453">
        <v>67</v>
      </c>
      <c r="G26" s="453">
        <v>116</v>
      </c>
      <c r="H26" s="453">
        <v>145</v>
      </c>
      <c r="I26" s="453">
        <v>478</v>
      </c>
      <c r="J26" s="453">
        <v>19</v>
      </c>
      <c r="K26" s="423" t="s">
        <v>18</v>
      </c>
      <c r="L26" s="1879"/>
      <c r="M26" s="1879"/>
      <c r="N26" s="2000"/>
    </row>
    <row r="27" spans="1:16" s="15" customFormat="1" ht="18" customHeight="1">
      <c r="A27" s="1627" t="s">
        <v>37</v>
      </c>
      <c r="B27" s="1266" t="s">
        <v>399</v>
      </c>
      <c r="C27" s="1267"/>
      <c r="D27" s="378" t="s">
        <v>23</v>
      </c>
      <c r="E27" s="648">
        <v>60586</v>
      </c>
      <c r="F27" s="454">
        <v>1260</v>
      </c>
      <c r="G27" s="454">
        <v>4693</v>
      </c>
      <c r="H27" s="454">
        <v>232</v>
      </c>
      <c r="I27" s="454">
        <v>53839</v>
      </c>
      <c r="J27" s="454">
        <v>562</v>
      </c>
      <c r="K27" s="379" t="s">
        <v>3</v>
      </c>
      <c r="L27" s="1786" t="s">
        <v>18</v>
      </c>
      <c r="M27" s="1899"/>
      <c r="N27" s="1624" t="s">
        <v>44</v>
      </c>
      <c r="O27" s="1"/>
      <c r="P27" s="1"/>
    </row>
    <row r="28" spans="1:16" s="15" customFormat="1" ht="18" customHeight="1">
      <c r="A28" s="1628"/>
      <c r="B28" s="1895"/>
      <c r="C28" s="1896"/>
      <c r="D28" s="435" t="s">
        <v>24</v>
      </c>
      <c r="E28" s="649">
        <v>364308</v>
      </c>
      <c r="F28" s="455">
        <v>20205</v>
      </c>
      <c r="G28" s="455">
        <v>47089</v>
      </c>
      <c r="H28" s="455">
        <v>58024</v>
      </c>
      <c r="I28" s="455">
        <v>236739</v>
      </c>
      <c r="J28" s="455">
        <v>2251</v>
      </c>
      <c r="K28" s="437" t="s">
        <v>4</v>
      </c>
      <c r="L28" s="1550"/>
      <c r="M28" s="1551"/>
      <c r="N28" s="1625"/>
      <c r="O28" s="1"/>
      <c r="P28" s="1"/>
    </row>
    <row r="29" spans="1:16" s="15" customFormat="1" ht="18" customHeight="1">
      <c r="A29" s="1628"/>
      <c r="B29" s="1897"/>
      <c r="C29" s="1898"/>
      <c r="D29" s="435" t="s">
        <v>2</v>
      </c>
      <c r="E29" s="649">
        <v>424894</v>
      </c>
      <c r="F29" s="455">
        <v>21465</v>
      </c>
      <c r="G29" s="455">
        <v>51782</v>
      </c>
      <c r="H29" s="455">
        <v>58256</v>
      </c>
      <c r="I29" s="455">
        <v>290578</v>
      </c>
      <c r="J29" s="455">
        <v>2813</v>
      </c>
      <c r="K29" s="437" t="s">
        <v>18</v>
      </c>
      <c r="L29" s="1550"/>
      <c r="M29" s="1551"/>
      <c r="N29" s="1625"/>
    </row>
    <row r="30" spans="1:16" s="15" customFormat="1" ht="18.75" customHeight="1">
      <c r="A30" s="1628"/>
      <c r="B30" s="1241" t="s">
        <v>22</v>
      </c>
      <c r="C30" s="1260" t="s">
        <v>385</v>
      </c>
      <c r="D30" s="406" t="s">
        <v>23</v>
      </c>
      <c r="E30" s="449">
        <v>96</v>
      </c>
      <c r="F30" s="449">
        <v>2</v>
      </c>
      <c r="G30" s="449">
        <v>33</v>
      </c>
      <c r="H30" s="449">
        <v>0</v>
      </c>
      <c r="I30" s="449">
        <v>60</v>
      </c>
      <c r="J30" s="449">
        <v>1</v>
      </c>
      <c r="K30" s="403" t="s">
        <v>3</v>
      </c>
      <c r="L30" s="1381" t="s">
        <v>142</v>
      </c>
      <c r="M30" s="1241" t="s">
        <v>118</v>
      </c>
      <c r="N30" s="1625"/>
    </row>
    <row r="31" spans="1:16" s="15" customFormat="1" ht="18" customHeight="1">
      <c r="A31" s="1628"/>
      <c r="B31" s="969"/>
      <c r="C31" s="976"/>
      <c r="D31" s="406" t="s">
        <v>24</v>
      </c>
      <c r="E31" s="449">
        <v>654</v>
      </c>
      <c r="F31" s="449">
        <v>60</v>
      </c>
      <c r="G31" s="449">
        <v>128</v>
      </c>
      <c r="H31" s="449">
        <v>94</v>
      </c>
      <c r="I31" s="449">
        <v>369</v>
      </c>
      <c r="J31" s="449">
        <v>3</v>
      </c>
      <c r="K31" s="407" t="s">
        <v>4</v>
      </c>
      <c r="L31" s="1382"/>
      <c r="M31" s="969"/>
      <c r="N31" s="1625"/>
    </row>
    <row r="32" spans="1:16" s="15" customFormat="1" ht="18" customHeight="1">
      <c r="A32" s="1628"/>
      <c r="B32" s="969"/>
      <c r="C32" s="963"/>
      <c r="D32" s="406" t="s">
        <v>2</v>
      </c>
      <c r="E32" s="449">
        <v>750</v>
      </c>
      <c r="F32" s="449">
        <v>62</v>
      </c>
      <c r="G32" s="449">
        <v>161</v>
      </c>
      <c r="H32" s="449">
        <v>94</v>
      </c>
      <c r="I32" s="449">
        <v>429</v>
      </c>
      <c r="J32" s="449">
        <v>4</v>
      </c>
      <c r="K32" s="407" t="s">
        <v>18</v>
      </c>
      <c r="L32" s="1383"/>
      <c r="M32" s="969"/>
      <c r="N32" s="1625"/>
    </row>
    <row r="33" spans="1:14" s="15" customFormat="1" ht="18" customHeight="1">
      <c r="A33" s="1628"/>
      <c r="B33" s="969"/>
      <c r="C33" s="1260" t="s">
        <v>386</v>
      </c>
      <c r="D33" s="406" t="s">
        <v>23</v>
      </c>
      <c r="E33" s="449">
        <v>371</v>
      </c>
      <c r="F33" s="449">
        <v>28</v>
      </c>
      <c r="G33" s="449">
        <v>95</v>
      </c>
      <c r="H33" s="449">
        <v>0</v>
      </c>
      <c r="I33" s="449">
        <v>246</v>
      </c>
      <c r="J33" s="449">
        <v>2</v>
      </c>
      <c r="K33" s="403" t="s">
        <v>3</v>
      </c>
      <c r="L33" s="1381" t="s">
        <v>143</v>
      </c>
      <c r="M33" s="969"/>
      <c r="N33" s="1625"/>
    </row>
    <row r="34" spans="1:14" s="15" customFormat="1" ht="18" customHeight="1">
      <c r="A34" s="1628"/>
      <c r="B34" s="969"/>
      <c r="C34" s="976"/>
      <c r="D34" s="406" t="s">
        <v>24</v>
      </c>
      <c r="E34" s="449">
        <v>3809</v>
      </c>
      <c r="F34" s="449">
        <v>255</v>
      </c>
      <c r="G34" s="449">
        <v>579</v>
      </c>
      <c r="H34" s="449">
        <v>637</v>
      </c>
      <c r="I34" s="449">
        <v>2312</v>
      </c>
      <c r="J34" s="449">
        <v>26</v>
      </c>
      <c r="K34" s="407" t="s">
        <v>4</v>
      </c>
      <c r="L34" s="1382"/>
      <c r="M34" s="969"/>
      <c r="N34" s="1625"/>
    </row>
    <row r="35" spans="1:14" s="15" customFormat="1" ht="18" customHeight="1">
      <c r="A35" s="1628"/>
      <c r="B35" s="969"/>
      <c r="C35" s="963"/>
      <c r="D35" s="406" t="s">
        <v>2</v>
      </c>
      <c r="E35" s="449">
        <v>4180</v>
      </c>
      <c r="F35" s="449">
        <v>283</v>
      </c>
      <c r="G35" s="449">
        <v>674</v>
      </c>
      <c r="H35" s="449">
        <v>637</v>
      </c>
      <c r="I35" s="449">
        <v>2558</v>
      </c>
      <c r="J35" s="449">
        <v>28</v>
      </c>
      <c r="K35" s="407" t="s">
        <v>18</v>
      </c>
      <c r="L35" s="1384"/>
      <c r="M35" s="969"/>
      <c r="N35" s="1625"/>
    </row>
    <row r="36" spans="1:14" s="15" customFormat="1" ht="18" customHeight="1">
      <c r="A36" s="1628"/>
      <c r="B36" s="969"/>
      <c r="C36" s="1241" t="s">
        <v>387</v>
      </c>
      <c r="D36" s="408" t="s">
        <v>23</v>
      </c>
      <c r="E36" s="450">
        <v>467</v>
      </c>
      <c r="F36" s="450">
        <v>30</v>
      </c>
      <c r="G36" s="450">
        <v>128</v>
      </c>
      <c r="H36" s="450">
        <v>0</v>
      </c>
      <c r="I36" s="450">
        <v>306</v>
      </c>
      <c r="J36" s="450">
        <v>3</v>
      </c>
      <c r="K36" s="409" t="s">
        <v>3</v>
      </c>
      <c r="L36" s="1241" t="s">
        <v>225</v>
      </c>
      <c r="M36" s="969"/>
      <c r="N36" s="1625"/>
    </row>
    <row r="37" spans="1:14" s="15" customFormat="1" ht="18" customHeight="1">
      <c r="A37" s="1628"/>
      <c r="B37" s="969"/>
      <c r="C37" s="969"/>
      <c r="D37" s="408" t="s">
        <v>24</v>
      </c>
      <c r="E37" s="450">
        <v>4463</v>
      </c>
      <c r="F37" s="450">
        <v>315</v>
      </c>
      <c r="G37" s="450">
        <v>707</v>
      </c>
      <c r="H37" s="450">
        <v>731</v>
      </c>
      <c r="I37" s="450">
        <v>2681</v>
      </c>
      <c r="J37" s="450">
        <v>29</v>
      </c>
      <c r="K37" s="410" t="s">
        <v>4</v>
      </c>
      <c r="L37" s="969"/>
      <c r="M37" s="969"/>
      <c r="N37" s="1625"/>
    </row>
    <row r="38" spans="1:14" s="15" customFormat="1" ht="18" customHeight="1">
      <c r="A38" s="1628"/>
      <c r="B38" s="960"/>
      <c r="C38" s="960"/>
      <c r="D38" s="408" t="s">
        <v>2</v>
      </c>
      <c r="E38" s="450">
        <v>4930</v>
      </c>
      <c r="F38" s="450">
        <v>345</v>
      </c>
      <c r="G38" s="450">
        <v>835</v>
      </c>
      <c r="H38" s="450">
        <v>731</v>
      </c>
      <c r="I38" s="450">
        <v>2987</v>
      </c>
      <c r="J38" s="450">
        <v>32</v>
      </c>
      <c r="K38" s="410" t="s">
        <v>18</v>
      </c>
      <c r="L38" s="960"/>
      <c r="M38" s="960"/>
      <c r="N38" s="1625"/>
    </row>
    <row r="39" spans="1:14" s="15" customFormat="1" ht="18" customHeight="1">
      <c r="A39" s="1628"/>
      <c r="B39" s="1234" t="s">
        <v>388</v>
      </c>
      <c r="C39" s="1235"/>
      <c r="D39" s="406" t="s">
        <v>23</v>
      </c>
      <c r="E39" s="449">
        <v>1145</v>
      </c>
      <c r="F39" s="449">
        <v>77</v>
      </c>
      <c r="G39" s="449">
        <v>191</v>
      </c>
      <c r="H39" s="449">
        <v>1</v>
      </c>
      <c r="I39" s="449">
        <v>864</v>
      </c>
      <c r="J39" s="449">
        <v>12</v>
      </c>
      <c r="K39" s="403" t="s">
        <v>3</v>
      </c>
      <c r="L39" s="1648" t="s">
        <v>123</v>
      </c>
      <c r="M39" s="1714"/>
      <c r="N39" s="1625"/>
    </row>
    <row r="40" spans="1:14" s="15" customFormat="1" ht="18" customHeight="1">
      <c r="A40" s="1628"/>
      <c r="B40" s="1234"/>
      <c r="C40" s="1235"/>
      <c r="D40" s="406" t="s">
        <v>24</v>
      </c>
      <c r="E40" s="449">
        <v>9696</v>
      </c>
      <c r="F40" s="449">
        <v>726</v>
      </c>
      <c r="G40" s="449">
        <v>1364</v>
      </c>
      <c r="H40" s="449">
        <v>1649</v>
      </c>
      <c r="I40" s="449">
        <v>5910</v>
      </c>
      <c r="J40" s="449">
        <v>47</v>
      </c>
      <c r="K40" s="407" t="s">
        <v>4</v>
      </c>
      <c r="L40" s="1234"/>
      <c r="M40" s="1235"/>
      <c r="N40" s="1625"/>
    </row>
    <row r="41" spans="1:14" s="15" customFormat="1" ht="18" customHeight="1">
      <c r="A41" s="1628"/>
      <c r="B41" s="1236"/>
      <c r="C41" s="1237"/>
      <c r="D41" s="406" t="s">
        <v>2</v>
      </c>
      <c r="E41" s="449">
        <v>10841</v>
      </c>
      <c r="F41" s="449">
        <v>803</v>
      </c>
      <c r="G41" s="449">
        <v>1555</v>
      </c>
      <c r="H41" s="449">
        <v>1650</v>
      </c>
      <c r="I41" s="449">
        <v>6774</v>
      </c>
      <c r="J41" s="449">
        <v>59</v>
      </c>
      <c r="K41" s="407" t="s">
        <v>18</v>
      </c>
      <c r="L41" s="1236"/>
      <c r="M41" s="1237"/>
      <c r="N41" s="1625"/>
    </row>
    <row r="42" spans="1:14" s="15" customFormat="1" ht="18" customHeight="1">
      <c r="A42" s="1628"/>
      <c r="B42" s="1231" t="s">
        <v>389</v>
      </c>
      <c r="C42" s="992"/>
      <c r="D42" s="411" t="s">
        <v>23</v>
      </c>
      <c r="E42" s="451">
        <v>58875</v>
      </c>
      <c r="F42" s="451">
        <v>1149</v>
      </c>
      <c r="G42" s="451">
        <v>4366</v>
      </c>
      <c r="H42" s="451">
        <v>230</v>
      </c>
      <c r="I42" s="451">
        <v>52586</v>
      </c>
      <c r="J42" s="451">
        <v>544</v>
      </c>
      <c r="K42" s="412" t="s">
        <v>3</v>
      </c>
      <c r="L42" s="1339" t="s">
        <v>379</v>
      </c>
      <c r="M42" s="1340"/>
      <c r="N42" s="1625"/>
    </row>
    <row r="43" spans="1:14" s="15" customFormat="1" ht="18" customHeight="1">
      <c r="A43" s="1628"/>
      <c r="B43" s="1232"/>
      <c r="C43" s="1233"/>
      <c r="D43" s="411" t="s">
        <v>24</v>
      </c>
      <c r="E43" s="451">
        <v>349656</v>
      </c>
      <c r="F43" s="451">
        <v>19139</v>
      </c>
      <c r="G43" s="451">
        <v>44943</v>
      </c>
      <c r="H43" s="451">
        <v>55561</v>
      </c>
      <c r="I43" s="451">
        <v>227850</v>
      </c>
      <c r="J43" s="451">
        <v>2163</v>
      </c>
      <c r="K43" s="413" t="s">
        <v>4</v>
      </c>
      <c r="L43" s="1340"/>
      <c r="M43" s="1340"/>
      <c r="N43" s="1625"/>
    </row>
    <row r="44" spans="1:14" s="15" customFormat="1" ht="18" customHeight="1" thickBot="1">
      <c r="A44" s="1628"/>
      <c r="B44" s="1232"/>
      <c r="C44" s="1233"/>
      <c r="D44" s="414" t="s">
        <v>2</v>
      </c>
      <c r="E44" s="460">
        <v>408531</v>
      </c>
      <c r="F44" s="460">
        <v>20288</v>
      </c>
      <c r="G44" s="460">
        <v>49309</v>
      </c>
      <c r="H44" s="460">
        <v>55791</v>
      </c>
      <c r="I44" s="460">
        <v>280436</v>
      </c>
      <c r="J44" s="460">
        <v>2707</v>
      </c>
      <c r="K44" s="318" t="s">
        <v>18</v>
      </c>
      <c r="L44" s="1341"/>
      <c r="M44" s="1341"/>
      <c r="N44" s="1625"/>
    </row>
    <row r="45" spans="1:14" s="15" customFormat="1" ht="18" customHeight="1">
      <c r="A45" s="1628"/>
      <c r="B45" s="1031" t="s">
        <v>398</v>
      </c>
      <c r="C45" s="1343"/>
      <c r="D45" s="71" t="s">
        <v>23</v>
      </c>
      <c r="E45" s="461">
        <v>99</v>
      </c>
      <c r="F45" s="461">
        <v>4</v>
      </c>
      <c r="G45" s="461">
        <v>8</v>
      </c>
      <c r="H45" s="461">
        <v>1</v>
      </c>
      <c r="I45" s="461">
        <v>83</v>
      </c>
      <c r="J45" s="461">
        <v>3</v>
      </c>
      <c r="K45" s="421" t="s">
        <v>3</v>
      </c>
      <c r="L45" s="1877" t="s">
        <v>29</v>
      </c>
      <c r="M45" s="1877"/>
      <c r="N45" s="1625"/>
    </row>
    <row r="46" spans="1:14" s="15" customFormat="1" ht="18" customHeight="1">
      <c r="A46" s="1628"/>
      <c r="B46" s="1344"/>
      <c r="C46" s="1214"/>
      <c r="D46" s="406" t="s">
        <v>24</v>
      </c>
      <c r="E46" s="452">
        <v>493</v>
      </c>
      <c r="F46" s="452">
        <v>25</v>
      </c>
      <c r="G46" s="452">
        <v>75</v>
      </c>
      <c r="H46" s="452">
        <v>83</v>
      </c>
      <c r="I46" s="452">
        <v>298</v>
      </c>
      <c r="J46" s="452">
        <v>12</v>
      </c>
      <c r="K46" s="422" t="s">
        <v>4</v>
      </c>
      <c r="L46" s="1878"/>
      <c r="M46" s="1878"/>
      <c r="N46" s="1625"/>
    </row>
    <row r="47" spans="1:14" s="15" customFormat="1" ht="18" customHeight="1" thickBot="1">
      <c r="A47" s="1629"/>
      <c r="B47" s="1035"/>
      <c r="C47" s="1345"/>
      <c r="D47" s="418" t="s">
        <v>2</v>
      </c>
      <c r="E47" s="453">
        <v>592</v>
      </c>
      <c r="F47" s="453">
        <v>29</v>
      </c>
      <c r="G47" s="453">
        <v>83</v>
      </c>
      <c r="H47" s="453">
        <v>84</v>
      </c>
      <c r="I47" s="453">
        <v>381</v>
      </c>
      <c r="J47" s="453">
        <v>15</v>
      </c>
      <c r="K47" s="423" t="s">
        <v>18</v>
      </c>
      <c r="L47" s="1879"/>
      <c r="M47" s="1879"/>
      <c r="N47" s="1626"/>
    </row>
    <row r="48" spans="1:14" s="15" customFormat="1" ht="18" customHeight="1">
      <c r="A48" s="1813" t="s">
        <v>38</v>
      </c>
      <c r="B48" s="1242" t="s">
        <v>400</v>
      </c>
      <c r="C48" s="1243"/>
      <c r="D48" s="380" t="s">
        <v>23</v>
      </c>
      <c r="E48" s="646">
        <v>15120</v>
      </c>
      <c r="F48" s="456">
        <v>1965</v>
      </c>
      <c r="G48" s="456">
        <v>2437</v>
      </c>
      <c r="H48" s="456">
        <v>28</v>
      </c>
      <c r="I48" s="456">
        <v>10555</v>
      </c>
      <c r="J48" s="456">
        <v>135</v>
      </c>
      <c r="K48" s="382" t="s">
        <v>3</v>
      </c>
      <c r="L48" s="1704" t="s">
        <v>18</v>
      </c>
      <c r="M48" s="1704"/>
      <c r="N48" s="1352" t="s">
        <v>45</v>
      </c>
    </row>
    <row r="49" spans="1:14" s="15" customFormat="1" ht="18" customHeight="1">
      <c r="A49" s="1814"/>
      <c r="B49" s="1891"/>
      <c r="C49" s="1892"/>
      <c r="D49" s="432" t="s">
        <v>24</v>
      </c>
      <c r="E49" s="647">
        <v>104143</v>
      </c>
      <c r="F49" s="457">
        <v>12536</v>
      </c>
      <c r="G49" s="457">
        <v>13658</v>
      </c>
      <c r="H49" s="457">
        <v>29243</v>
      </c>
      <c r="I49" s="457">
        <v>48072</v>
      </c>
      <c r="J49" s="457">
        <v>634</v>
      </c>
      <c r="K49" s="434" t="s">
        <v>4</v>
      </c>
      <c r="L49" s="2007"/>
      <c r="M49" s="2007"/>
      <c r="N49" s="1353"/>
    </row>
    <row r="50" spans="1:14" s="15" customFormat="1" ht="18" customHeight="1">
      <c r="A50" s="1814"/>
      <c r="B50" s="1893"/>
      <c r="C50" s="1894"/>
      <c r="D50" s="432" t="s">
        <v>2</v>
      </c>
      <c r="E50" s="647">
        <v>119263</v>
      </c>
      <c r="F50" s="457">
        <v>14501</v>
      </c>
      <c r="G50" s="457">
        <v>16095</v>
      </c>
      <c r="H50" s="457">
        <v>29271</v>
      </c>
      <c r="I50" s="457">
        <v>58627</v>
      </c>
      <c r="J50" s="457">
        <v>769</v>
      </c>
      <c r="K50" s="434" t="s">
        <v>18</v>
      </c>
      <c r="L50" s="2007"/>
      <c r="M50" s="2007"/>
      <c r="N50" s="1353"/>
    </row>
    <row r="51" spans="1:14" s="15" customFormat="1" ht="18" customHeight="1">
      <c r="A51" s="1814"/>
      <c r="B51" s="1241" t="s">
        <v>22</v>
      </c>
      <c r="C51" s="1260" t="s">
        <v>385</v>
      </c>
      <c r="D51" s="406" t="s">
        <v>23</v>
      </c>
      <c r="E51" s="449">
        <v>47</v>
      </c>
      <c r="F51" s="449">
        <v>3</v>
      </c>
      <c r="G51" s="449">
        <v>30</v>
      </c>
      <c r="H51" s="449">
        <v>0</v>
      </c>
      <c r="I51" s="449">
        <v>14</v>
      </c>
      <c r="J51" s="449">
        <v>0</v>
      </c>
      <c r="K51" s="407" t="s">
        <v>3</v>
      </c>
      <c r="L51" s="2005" t="s">
        <v>142</v>
      </c>
      <c r="M51" s="2006" t="s">
        <v>118</v>
      </c>
      <c r="N51" s="1353"/>
    </row>
    <row r="52" spans="1:14" s="15" customFormat="1" ht="18" customHeight="1">
      <c r="A52" s="1814"/>
      <c r="B52" s="969"/>
      <c r="C52" s="976"/>
      <c r="D52" s="406" t="s">
        <v>24</v>
      </c>
      <c r="E52" s="449">
        <v>185</v>
      </c>
      <c r="F52" s="449">
        <v>22</v>
      </c>
      <c r="G52" s="449">
        <v>26</v>
      </c>
      <c r="H52" s="449">
        <v>51</v>
      </c>
      <c r="I52" s="449">
        <v>82</v>
      </c>
      <c r="J52" s="449">
        <v>4</v>
      </c>
      <c r="K52" s="407" t="s">
        <v>4</v>
      </c>
      <c r="L52" s="2005"/>
      <c r="M52" s="2006"/>
      <c r="N52" s="1353"/>
    </row>
    <row r="53" spans="1:14" s="15" customFormat="1" ht="18" customHeight="1">
      <c r="A53" s="1814"/>
      <c r="B53" s="969"/>
      <c r="C53" s="963"/>
      <c r="D53" s="406" t="s">
        <v>2</v>
      </c>
      <c r="E53" s="449">
        <v>232</v>
      </c>
      <c r="F53" s="449">
        <v>25</v>
      </c>
      <c r="G53" s="449">
        <v>56</v>
      </c>
      <c r="H53" s="449">
        <v>51</v>
      </c>
      <c r="I53" s="449">
        <v>96</v>
      </c>
      <c r="J53" s="449">
        <v>4</v>
      </c>
      <c r="K53" s="407" t="s">
        <v>18</v>
      </c>
      <c r="L53" s="2005"/>
      <c r="M53" s="2006"/>
      <c r="N53" s="1353"/>
    </row>
    <row r="54" spans="1:14" s="15" customFormat="1" ht="18" customHeight="1">
      <c r="A54" s="1814"/>
      <c r="B54" s="969"/>
      <c r="C54" s="1260" t="s">
        <v>386</v>
      </c>
      <c r="D54" s="406" t="s">
        <v>23</v>
      </c>
      <c r="E54" s="449">
        <v>139</v>
      </c>
      <c r="F54" s="449">
        <v>31</v>
      </c>
      <c r="G54" s="449">
        <v>38</v>
      </c>
      <c r="H54" s="449">
        <v>1</v>
      </c>
      <c r="I54" s="449">
        <v>68</v>
      </c>
      <c r="J54" s="449">
        <v>1</v>
      </c>
      <c r="K54" s="407" t="s">
        <v>3</v>
      </c>
      <c r="L54" s="2005" t="s">
        <v>143</v>
      </c>
      <c r="M54" s="2006"/>
      <c r="N54" s="1353"/>
    </row>
    <row r="55" spans="1:14" s="15" customFormat="1" ht="18" customHeight="1">
      <c r="A55" s="1814"/>
      <c r="B55" s="969"/>
      <c r="C55" s="976"/>
      <c r="D55" s="406" t="s">
        <v>24</v>
      </c>
      <c r="E55" s="449">
        <v>1174</v>
      </c>
      <c r="F55" s="449">
        <v>200</v>
      </c>
      <c r="G55" s="449">
        <v>161</v>
      </c>
      <c r="H55" s="449">
        <v>322</v>
      </c>
      <c r="I55" s="449">
        <v>483</v>
      </c>
      <c r="J55" s="449">
        <v>8</v>
      </c>
      <c r="K55" s="407" t="s">
        <v>4</v>
      </c>
      <c r="L55" s="2005"/>
      <c r="M55" s="2006"/>
      <c r="N55" s="1353"/>
    </row>
    <row r="56" spans="1:14" s="15" customFormat="1" ht="18" customHeight="1">
      <c r="A56" s="1814"/>
      <c r="B56" s="969"/>
      <c r="C56" s="963"/>
      <c r="D56" s="406" t="s">
        <v>2</v>
      </c>
      <c r="E56" s="449">
        <v>1313</v>
      </c>
      <c r="F56" s="449">
        <v>231</v>
      </c>
      <c r="G56" s="449">
        <v>199</v>
      </c>
      <c r="H56" s="449">
        <v>323</v>
      </c>
      <c r="I56" s="449">
        <v>551</v>
      </c>
      <c r="J56" s="449">
        <v>9</v>
      </c>
      <c r="K56" s="407" t="s">
        <v>18</v>
      </c>
      <c r="L56" s="2005"/>
      <c r="M56" s="2006"/>
      <c r="N56" s="1353"/>
    </row>
    <row r="57" spans="1:14" s="15" customFormat="1" ht="18" customHeight="1">
      <c r="A57" s="1814"/>
      <c r="B57" s="969"/>
      <c r="C57" s="1241" t="s">
        <v>387</v>
      </c>
      <c r="D57" s="408" t="s">
        <v>23</v>
      </c>
      <c r="E57" s="450">
        <v>186</v>
      </c>
      <c r="F57" s="450">
        <v>34</v>
      </c>
      <c r="G57" s="450">
        <v>68</v>
      </c>
      <c r="H57" s="450">
        <v>1</v>
      </c>
      <c r="I57" s="450">
        <v>82</v>
      </c>
      <c r="J57" s="450">
        <v>1</v>
      </c>
      <c r="K57" s="410" t="s">
        <v>3</v>
      </c>
      <c r="L57" s="2006" t="s">
        <v>225</v>
      </c>
      <c r="M57" s="2006"/>
      <c r="N57" s="1353"/>
    </row>
    <row r="58" spans="1:14" s="15" customFormat="1" ht="18" customHeight="1">
      <c r="A58" s="1814"/>
      <c r="B58" s="969"/>
      <c r="C58" s="969"/>
      <c r="D58" s="408" t="s">
        <v>24</v>
      </c>
      <c r="E58" s="450">
        <v>1359</v>
      </c>
      <c r="F58" s="450">
        <v>222</v>
      </c>
      <c r="G58" s="450">
        <v>187</v>
      </c>
      <c r="H58" s="450">
        <v>373</v>
      </c>
      <c r="I58" s="450">
        <v>565</v>
      </c>
      <c r="J58" s="450">
        <v>12</v>
      </c>
      <c r="K58" s="410" t="s">
        <v>4</v>
      </c>
      <c r="L58" s="2006"/>
      <c r="M58" s="2006"/>
      <c r="N58" s="1353"/>
    </row>
    <row r="59" spans="1:14" s="15" customFormat="1" ht="18" customHeight="1">
      <c r="A59" s="1814"/>
      <c r="B59" s="960"/>
      <c r="C59" s="960"/>
      <c r="D59" s="408" t="s">
        <v>2</v>
      </c>
      <c r="E59" s="450">
        <v>1545</v>
      </c>
      <c r="F59" s="450">
        <v>256</v>
      </c>
      <c r="G59" s="450">
        <v>255</v>
      </c>
      <c r="H59" s="450">
        <v>374</v>
      </c>
      <c r="I59" s="450">
        <v>647</v>
      </c>
      <c r="J59" s="450">
        <v>13</v>
      </c>
      <c r="K59" s="410" t="s">
        <v>18</v>
      </c>
      <c r="L59" s="2006"/>
      <c r="M59" s="2006"/>
      <c r="N59" s="1353"/>
    </row>
    <row r="60" spans="1:14" s="15" customFormat="1" ht="18" customHeight="1">
      <c r="A60" s="1814"/>
      <c r="B60" s="1234" t="s">
        <v>388</v>
      </c>
      <c r="C60" s="1235"/>
      <c r="D60" s="406" t="s">
        <v>23</v>
      </c>
      <c r="E60" s="449">
        <v>387</v>
      </c>
      <c r="F60" s="449">
        <v>89</v>
      </c>
      <c r="G60" s="449">
        <v>76</v>
      </c>
      <c r="H60" s="449">
        <v>1</v>
      </c>
      <c r="I60" s="449">
        <v>221</v>
      </c>
      <c r="J60" s="449">
        <v>0</v>
      </c>
      <c r="K60" s="407" t="s">
        <v>3</v>
      </c>
      <c r="L60" s="2005" t="s">
        <v>123</v>
      </c>
      <c r="M60" s="2005"/>
      <c r="N60" s="1353"/>
    </row>
    <row r="61" spans="1:14" s="15" customFormat="1" ht="18" customHeight="1">
      <c r="A61" s="1814"/>
      <c r="B61" s="1234"/>
      <c r="C61" s="1235"/>
      <c r="D61" s="406" t="s">
        <v>24</v>
      </c>
      <c r="E61" s="449">
        <v>3251</v>
      </c>
      <c r="F61" s="449">
        <v>596</v>
      </c>
      <c r="G61" s="449">
        <v>391</v>
      </c>
      <c r="H61" s="449">
        <v>851</v>
      </c>
      <c r="I61" s="449">
        <v>1401</v>
      </c>
      <c r="J61" s="449">
        <v>12</v>
      </c>
      <c r="K61" s="407" t="s">
        <v>4</v>
      </c>
      <c r="L61" s="2005"/>
      <c r="M61" s="2005"/>
      <c r="N61" s="1353"/>
    </row>
    <row r="62" spans="1:14" s="15" customFormat="1" ht="18" customHeight="1">
      <c r="A62" s="1814"/>
      <c r="B62" s="1236"/>
      <c r="C62" s="1237"/>
      <c r="D62" s="406" t="s">
        <v>2</v>
      </c>
      <c r="E62" s="449">
        <v>3638</v>
      </c>
      <c r="F62" s="449">
        <v>685</v>
      </c>
      <c r="G62" s="449">
        <v>467</v>
      </c>
      <c r="H62" s="449">
        <v>852</v>
      </c>
      <c r="I62" s="449">
        <v>1622</v>
      </c>
      <c r="J62" s="449">
        <v>12</v>
      </c>
      <c r="K62" s="407" t="s">
        <v>18</v>
      </c>
      <c r="L62" s="2005"/>
      <c r="M62" s="2005"/>
      <c r="N62" s="1353"/>
    </row>
    <row r="63" spans="1:14" s="15" customFormat="1" ht="18" customHeight="1">
      <c r="A63" s="1814"/>
      <c r="B63" s="1231" t="s">
        <v>389</v>
      </c>
      <c r="C63" s="992"/>
      <c r="D63" s="411" t="s">
        <v>23</v>
      </c>
      <c r="E63" s="451">
        <v>14519</v>
      </c>
      <c r="F63" s="451">
        <v>1831</v>
      </c>
      <c r="G63" s="451">
        <v>2289</v>
      </c>
      <c r="H63" s="451">
        <v>26</v>
      </c>
      <c r="I63" s="451">
        <v>10239</v>
      </c>
      <c r="J63" s="451">
        <v>134</v>
      </c>
      <c r="K63" s="413" t="s">
        <v>3</v>
      </c>
      <c r="L63" s="1339" t="s">
        <v>379</v>
      </c>
      <c r="M63" s="1340"/>
      <c r="N63" s="1353"/>
    </row>
    <row r="64" spans="1:14" s="15" customFormat="1" ht="18" customHeight="1">
      <c r="A64" s="1814"/>
      <c r="B64" s="1232"/>
      <c r="C64" s="1233"/>
      <c r="D64" s="411" t="s">
        <v>24</v>
      </c>
      <c r="E64" s="451">
        <v>99365</v>
      </c>
      <c r="F64" s="451">
        <v>11692</v>
      </c>
      <c r="G64" s="451">
        <v>13059</v>
      </c>
      <c r="H64" s="451">
        <v>27965</v>
      </c>
      <c r="I64" s="451">
        <v>46043</v>
      </c>
      <c r="J64" s="451">
        <v>606</v>
      </c>
      <c r="K64" s="413" t="s">
        <v>4</v>
      </c>
      <c r="L64" s="1340"/>
      <c r="M64" s="1340"/>
      <c r="N64" s="1353"/>
    </row>
    <row r="65" spans="1:14" s="15" customFormat="1" ht="18" customHeight="1" thickBot="1">
      <c r="A65" s="1814"/>
      <c r="B65" s="1232"/>
      <c r="C65" s="1233"/>
      <c r="D65" s="414" t="s">
        <v>2</v>
      </c>
      <c r="E65" s="460">
        <v>113884</v>
      </c>
      <c r="F65" s="460">
        <v>13523</v>
      </c>
      <c r="G65" s="460">
        <v>15348</v>
      </c>
      <c r="H65" s="460">
        <v>27991</v>
      </c>
      <c r="I65" s="460">
        <v>56282</v>
      </c>
      <c r="J65" s="460">
        <v>740</v>
      </c>
      <c r="K65" s="318" t="s">
        <v>18</v>
      </c>
      <c r="L65" s="1341"/>
      <c r="M65" s="1341"/>
      <c r="N65" s="1353"/>
    </row>
    <row r="66" spans="1:14" s="15" customFormat="1" ht="18" customHeight="1">
      <c r="A66" s="1814"/>
      <c r="B66" s="1031" t="s">
        <v>398</v>
      </c>
      <c r="C66" s="1343"/>
      <c r="D66" s="71" t="s">
        <v>23</v>
      </c>
      <c r="E66" s="461">
        <v>28</v>
      </c>
      <c r="F66" s="461">
        <v>11</v>
      </c>
      <c r="G66" s="461">
        <v>4</v>
      </c>
      <c r="H66" s="461">
        <v>0</v>
      </c>
      <c r="I66" s="461">
        <v>13</v>
      </c>
      <c r="J66" s="461">
        <v>0</v>
      </c>
      <c r="K66" s="421" t="s">
        <v>3</v>
      </c>
      <c r="L66" s="1877" t="s">
        <v>29</v>
      </c>
      <c r="M66" s="1877"/>
      <c r="N66" s="1999"/>
    </row>
    <row r="67" spans="1:14" s="15" customFormat="1" ht="18" customHeight="1">
      <c r="A67" s="1814"/>
      <c r="B67" s="1344"/>
      <c r="C67" s="1214"/>
      <c r="D67" s="406" t="s">
        <v>24</v>
      </c>
      <c r="E67" s="452">
        <v>168</v>
      </c>
      <c r="F67" s="452">
        <v>26</v>
      </c>
      <c r="G67" s="452">
        <v>21</v>
      </c>
      <c r="H67" s="452">
        <v>54</v>
      </c>
      <c r="I67" s="452">
        <v>63</v>
      </c>
      <c r="J67" s="452">
        <v>4</v>
      </c>
      <c r="K67" s="422" t="s">
        <v>4</v>
      </c>
      <c r="L67" s="1878"/>
      <c r="M67" s="1878"/>
      <c r="N67" s="1999"/>
    </row>
    <row r="68" spans="1:14" s="15" customFormat="1" ht="18" customHeight="1" thickBot="1">
      <c r="A68" s="1815"/>
      <c r="B68" s="1035"/>
      <c r="C68" s="1345"/>
      <c r="D68" s="418" t="s">
        <v>2</v>
      </c>
      <c r="E68" s="453">
        <v>196</v>
      </c>
      <c r="F68" s="453">
        <v>37</v>
      </c>
      <c r="G68" s="453">
        <v>25</v>
      </c>
      <c r="H68" s="453">
        <v>54</v>
      </c>
      <c r="I68" s="453">
        <v>76</v>
      </c>
      <c r="J68" s="453">
        <v>4</v>
      </c>
      <c r="K68" s="423" t="s">
        <v>18</v>
      </c>
      <c r="L68" s="1879"/>
      <c r="M68" s="1879"/>
      <c r="N68" s="2000"/>
    </row>
    <row r="69" spans="1:14" s="15" customFormat="1" ht="18" customHeight="1">
      <c r="A69" s="1595" t="s">
        <v>333</v>
      </c>
      <c r="B69" s="1516" t="s">
        <v>401</v>
      </c>
      <c r="C69" s="1249"/>
      <c r="D69" s="383" t="s">
        <v>23</v>
      </c>
      <c r="E69" s="644">
        <v>8422</v>
      </c>
      <c r="F69" s="458">
        <v>160</v>
      </c>
      <c r="G69" s="458">
        <v>602</v>
      </c>
      <c r="H69" s="458">
        <v>13</v>
      </c>
      <c r="I69" s="458">
        <v>7573</v>
      </c>
      <c r="J69" s="458">
        <v>74</v>
      </c>
      <c r="K69" s="385" t="s">
        <v>3</v>
      </c>
      <c r="L69" s="1521" t="s">
        <v>18</v>
      </c>
      <c r="M69" s="1522"/>
      <c r="N69" s="1828" t="s">
        <v>334</v>
      </c>
    </row>
    <row r="70" spans="1:14" s="15" customFormat="1" ht="18" customHeight="1">
      <c r="A70" s="1596"/>
      <c r="B70" s="1517"/>
      <c r="C70" s="1251"/>
      <c r="D70" s="428" t="s">
        <v>24</v>
      </c>
      <c r="E70" s="645">
        <v>44898</v>
      </c>
      <c r="F70" s="459">
        <v>1142</v>
      </c>
      <c r="G70" s="459">
        <v>3549</v>
      </c>
      <c r="H70" s="459">
        <v>4550</v>
      </c>
      <c r="I70" s="459">
        <v>35417</v>
      </c>
      <c r="J70" s="459">
        <v>240</v>
      </c>
      <c r="K70" s="430" t="s">
        <v>4</v>
      </c>
      <c r="L70" s="1523"/>
      <c r="M70" s="1524"/>
      <c r="N70" s="1829"/>
    </row>
    <row r="71" spans="1:14" s="15" customFormat="1" ht="18" customHeight="1">
      <c r="A71" s="1596"/>
      <c r="B71" s="1519"/>
      <c r="C71" s="1253"/>
      <c r="D71" s="428" t="s">
        <v>2</v>
      </c>
      <c r="E71" s="645">
        <v>53320</v>
      </c>
      <c r="F71" s="459">
        <v>1302</v>
      </c>
      <c r="G71" s="459">
        <v>4151</v>
      </c>
      <c r="H71" s="459">
        <v>4563</v>
      </c>
      <c r="I71" s="459">
        <v>42990</v>
      </c>
      <c r="J71" s="459">
        <v>314</v>
      </c>
      <c r="K71" s="430" t="s">
        <v>18</v>
      </c>
      <c r="L71" s="1523"/>
      <c r="M71" s="1524"/>
      <c r="N71" s="1829"/>
    </row>
    <row r="72" spans="1:14" s="15" customFormat="1" ht="18" customHeight="1">
      <c r="A72" s="1596"/>
      <c r="B72" s="1507" t="s">
        <v>22</v>
      </c>
      <c r="C72" s="1260" t="s">
        <v>385</v>
      </c>
      <c r="D72" s="406" t="s">
        <v>23</v>
      </c>
      <c r="E72" s="449">
        <v>20</v>
      </c>
      <c r="F72" s="449">
        <v>1</v>
      </c>
      <c r="G72" s="449">
        <v>5</v>
      </c>
      <c r="H72" s="449">
        <v>0</v>
      </c>
      <c r="I72" s="449">
        <v>14</v>
      </c>
      <c r="J72" s="449">
        <v>0</v>
      </c>
      <c r="K72" s="403" t="s">
        <v>3</v>
      </c>
      <c r="L72" s="1381" t="s">
        <v>142</v>
      </c>
      <c r="M72" s="1241" t="s">
        <v>118</v>
      </c>
      <c r="N72" s="1829"/>
    </row>
    <row r="73" spans="1:14" s="15" customFormat="1" ht="18" customHeight="1">
      <c r="A73" s="1596"/>
      <c r="B73" s="1508"/>
      <c r="C73" s="976"/>
      <c r="D73" s="406" t="s">
        <v>24</v>
      </c>
      <c r="E73" s="449">
        <v>97</v>
      </c>
      <c r="F73" s="449">
        <v>10</v>
      </c>
      <c r="G73" s="449">
        <v>6</v>
      </c>
      <c r="H73" s="449">
        <v>1</v>
      </c>
      <c r="I73" s="449">
        <v>77</v>
      </c>
      <c r="J73" s="449">
        <v>3</v>
      </c>
      <c r="K73" s="407" t="s">
        <v>4</v>
      </c>
      <c r="L73" s="1382"/>
      <c r="M73" s="969"/>
      <c r="N73" s="1829"/>
    </row>
    <row r="74" spans="1:14" s="15" customFormat="1" ht="18" customHeight="1">
      <c r="A74" s="1596"/>
      <c r="B74" s="1508"/>
      <c r="C74" s="963"/>
      <c r="D74" s="406" t="s">
        <v>2</v>
      </c>
      <c r="E74" s="449">
        <v>117</v>
      </c>
      <c r="F74" s="449">
        <v>11</v>
      </c>
      <c r="G74" s="449">
        <v>11</v>
      </c>
      <c r="H74" s="449">
        <v>1</v>
      </c>
      <c r="I74" s="449">
        <v>91</v>
      </c>
      <c r="J74" s="449">
        <v>3</v>
      </c>
      <c r="K74" s="407" t="s">
        <v>18</v>
      </c>
      <c r="L74" s="1383"/>
      <c r="M74" s="969"/>
      <c r="N74" s="1829"/>
    </row>
    <row r="75" spans="1:14" ht="18" customHeight="1">
      <c r="A75" s="1596"/>
      <c r="B75" s="1508"/>
      <c r="C75" s="1260" t="s">
        <v>386</v>
      </c>
      <c r="D75" s="406" t="s">
        <v>23</v>
      </c>
      <c r="E75" s="449">
        <v>61</v>
      </c>
      <c r="F75" s="449">
        <v>11</v>
      </c>
      <c r="G75" s="449">
        <v>7</v>
      </c>
      <c r="H75" s="449">
        <v>0</v>
      </c>
      <c r="I75" s="449">
        <v>43</v>
      </c>
      <c r="J75" s="449">
        <v>0</v>
      </c>
      <c r="K75" s="403" t="s">
        <v>3</v>
      </c>
      <c r="L75" s="1381" t="s">
        <v>143</v>
      </c>
      <c r="M75" s="969"/>
      <c r="N75" s="1829"/>
    </row>
    <row r="76" spans="1:14" ht="18.75" customHeight="1">
      <c r="A76" s="1596"/>
      <c r="B76" s="1508"/>
      <c r="C76" s="976"/>
      <c r="D76" s="406" t="s">
        <v>24</v>
      </c>
      <c r="E76" s="449">
        <v>672</v>
      </c>
      <c r="F76" s="449">
        <v>28</v>
      </c>
      <c r="G76" s="449">
        <v>67</v>
      </c>
      <c r="H76" s="449">
        <v>91</v>
      </c>
      <c r="I76" s="449">
        <v>483</v>
      </c>
      <c r="J76" s="449">
        <v>3</v>
      </c>
      <c r="K76" s="407" t="s">
        <v>4</v>
      </c>
      <c r="L76" s="1382"/>
      <c r="M76" s="969"/>
      <c r="N76" s="1829"/>
    </row>
    <row r="77" spans="1:14" ht="18" customHeight="1">
      <c r="A77" s="1596"/>
      <c r="B77" s="1508"/>
      <c r="C77" s="963"/>
      <c r="D77" s="406" t="s">
        <v>2</v>
      </c>
      <c r="E77" s="449">
        <v>733</v>
      </c>
      <c r="F77" s="449">
        <v>39</v>
      </c>
      <c r="G77" s="449">
        <v>74</v>
      </c>
      <c r="H77" s="449">
        <v>91</v>
      </c>
      <c r="I77" s="449">
        <v>526</v>
      </c>
      <c r="J77" s="449">
        <v>3</v>
      </c>
      <c r="K77" s="407" t="s">
        <v>18</v>
      </c>
      <c r="L77" s="1384"/>
      <c r="M77" s="969"/>
      <c r="N77" s="1829"/>
    </row>
    <row r="78" spans="1:14" ht="18" customHeight="1">
      <c r="A78" s="1596"/>
      <c r="B78" s="1508"/>
      <c r="C78" s="1241" t="s">
        <v>387</v>
      </c>
      <c r="D78" s="408" t="s">
        <v>23</v>
      </c>
      <c r="E78" s="450">
        <v>81</v>
      </c>
      <c r="F78" s="450">
        <v>12</v>
      </c>
      <c r="G78" s="450">
        <v>12</v>
      </c>
      <c r="H78" s="450">
        <v>0</v>
      </c>
      <c r="I78" s="450">
        <v>57</v>
      </c>
      <c r="J78" s="450">
        <v>0</v>
      </c>
      <c r="K78" s="409" t="s">
        <v>3</v>
      </c>
      <c r="L78" s="1241" t="s">
        <v>225</v>
      </c>
      <c r="M78" s="969"/>
      <c r="N78" s="1829"/>
    </row>
    <row r="79" spans="1:14" ht="18" customHeight="1">
      <c r="A79" s="1596"/>
      <c r="B79" s="1508"/>
      <c r="C79" s="969"/>
      <c r="D79" s="408" t="s">
        <v>24</v>
      </c>
      <c r="E79" s="450">
        <v>769</v>
      </c>
      <c r="F79" s="450">
        <v>38</v>
      </c>
      <c r="G79" s="450">
        <v>73</v>
      </c>
      <c r="H79" s="450">
        <v>92</v>
      </c>
      <c r="I79" s="450">
        <v>560</v>
      </c>
      <c r="J79" s="450">
        <v>6</v>
      </c>
      <c r="K79" s="410" t="s">
        <v>4</v>
      </c>
      <c r="L79" s="969"/>
      <c r="M79" s="969"/>
      <c r="N79" s="1829"/>
    </row>
    <row r="80" spans="1:14" ht="18" customHeight="1">
      <c r="A80" s="1596"/>
      <c r="B80" s="1509"/>
      <c r="C80" s="960"/>
      <c r="D80" s="408" t="s">
        <v>2</v>
      </c>
      <c r="E80" s="450">
        <v>850</v>
      </c>
      <c r="F80" s="450">
        <v>50</v>
      </c>
      <c r="G80" s="450">
        <v>85</v>
      </c>
      <c r="H80" s="450">
        <v>92</v>
      </c>
      <c r="I80" s="450">
        <v>617</v>
      </c>
      <c r="J80" s="450">
        <v>6</v>
      </c>
      <c r="K80" s="410" t="s">
        <v>18</v>
      </c>
      <c r="L80" s="960"/>
      <c r="M80" s="960"/>
      <c r="N80" s="1829"/>
    </row>
    <row r="81" spans="1:14" ht="18" customHeight="1">
      <c r="A81" s="1596"/>
      <c r="B81" s="1539" t="s">
        <v>388</v>
      </c>
      <c r="C81" s="1235"/>
      <c r="D81" s="406" t="s">
        <v>23</v>
      </c>
      <c r="E81" s="449">
        <v>250</v>
      </c>
      <c r="F81" s="449">
        <v>11</v>
      </c>
      <c r="G81" s="449">
        <v>42</v>
      </c>
      <c r="H81" s="449">
        <v>2</v>
      </c>
      <c r="I81" s="449">
        <v>192</v>
      </c>
      <c r="J81" s="449">
        <v>3</v>
      </c>
      <c r="K81" s="403" t="s">
        <v>3</v>
      </c>
      <c r="L81" s="1648" t="s">
        <v>123</v>
      </c>
      <c r="M81" s="1714"/>
      <c r="N81" s="1829"/>
    </row>
    <row r="82" spans="1:14" ht="18" customHeight="1">
      <c r="A82" s="1596"/>
      <c r="B82" s="1539"/>
      <c r="C82" s="1235"/>
      <c r="D82" s="406" t="s">
        <v>24</v>
      </c>
      <c r="E82" s="449">
        <v>1720</v>
      </c>
      <c r="F82" s="449">
        <v>67</v>
      </c>
      <c r="G82" s="449">
        <v>168</v>
      </c>
      <c r="H82" s="449">
        <v>207</v>
      </c>
      <c r="I82" s="449">
        <v>1269</v>
      </c>
      <c r="J82" s="449">
        <v>9</v>
      </c>
      <c r="K82" s="407" t="s">
        <v>4</v>
      </c>
      <c r="L82" s="1234"/>
      <c r="M82" s="1235"/>
      <c r="N82" s="1829"/>
    </row>
    <row r="83" spans="1:14" ht="18" customHeight="1">
      <c r="A83" s="1596"/>
      <c r="B83" s="1540"/>
      <c r="C83" s="1237"/>
      <c r="D83" s="406" t="s">
        <v>2</v>
      </c>
      <c r="E83" s="449">
        <v>1970</v>
      </c>
      <c r="F83" s="449">
        <v>78</v>
      </c>
      <c r="G83" s="449">
        <v>210</v>
      </c>
      <c r="H83" s="449">
        <v>209</v>
      </c>
      <c r="I83" s="449">
        <v>1461</v>
      </c>
      <c r="J83" s="449">
        <v>12</v>
      </c>
      <c r="K83" s="407" t="s">
        <v>18</v>
      </c>
      <c r="L83" s="1236"/>
      <c r="M83" s="1237"/>
      <c r="N83" s="1829"/>
    </row>
    <row r="84" spans="1:14" ht="18" customHeight="1">
      <c r="A84" s="1596"/>
      <c r="B84" s="1543" t="s">
        <v>389</v>
      </c>
      <c r="C84" s="992"/>
      <c r="D84" s="411" t="s">
        <v>23</v>
      </c>
      <c r="E84" s="451">
        <v>8087</v>
      </c>
      <c r="F84" s="451">
        <v>137</v>
      </c>
      <c r="G84" s="451">
        <v>545</v>
      </c>
      <c r="H84" s="451">
        <v>11</v>
      </c>
      <c r="I84" s="451">
        <v>7323</v>
      </c>
      <c r="J84" s="451">
        <v>71</v>
      </c>
      <c r="K84" s="412" t="s">
        <v>3</v>
      </c>
      <c r="L84" s="1339" t="s">
        <v>379</v>
      </c>
      <c r="M84" s="1340"/>
      <c r="N84" s="1829"/>
    </row>
    <row r="85" spans="1:14" ht="18" customHeight="1">
      <c r="A85" s="1596"/>
      <c r="B85" s="1544"/>
      <c r="C85" s="1233"/>
      <c r="D85" s="411" t="s">
        <v>24</v>
      </c>
      <c r="E85" s="451">
        <v>42376</v>
      </c>
      <c r="F85" s="451">
        <v>1036</v>
      </c>
      <c r="G85" s="451">
        <v>3303</v>
      </c>
      <c r="H85" s="451">
        <v>4244</v>
      </c>
      <c r="I85" s="451">
        <v>33568</v>
      </c>
      <c r="J85" s="451">
        <v>225</v>
      </c>
      <c r="K85" s="413" t="s">
        <v>4</v>
      </c>
      <c r="L85" s="1340"/>
      <c r="M85" s="1340"/>
      <c r="N85" s="1829"/>
    </row>
    <row r="86" spans="1:14" ht="18" customHeight="1" thickBot="1">
      <c r="A86" s="1596"/>
      <c r="B86" s="1544"/>
      <c r="C86" s="1233"/>
      <c r="D86" s="414" t="s">
        <v>2</v>
      </c>
      <c r="E86" s="460">
        <v>50463</v>
      </c>
      <c r="F86" s="460">
        <v>1173</v>
      </c>
      <c r="G86" s="460">
        <v>3848</v>
      </c>
      <c r="H86" s="460">
        <v>4255</v>
      </c>
      <c r="I86" s="460">
        <v>40891</v>
      </c>
      <c r="J86" s="460">
        <v>296</v>
      </c>
      <c r="K86" s="318" t="s">
        <v>18</v>
      </c>
      <c r="L86" s="1341"/>
      <c r="M86" s="1341"/>
      <c r="N86" s="1829"/>
    </row>
    <row r="87" spans="1:14" ht="18" customHeight="1">
      <c r="A87" s="1596"/>
      <c r="B87" s="1031" t="s">
        <v>398</v>
      </c>
      <c r="C87" s="1343"/>
      <c r="D87" s="71" t="s">
        <v>23</v>
      </c>
      <c r="E87" s="461">
        <v>4</v>
      </c>
      <c r="F87" s="461">
        <v>0</v>
      </c>
      <c r="G87" s="461">
        <v>3</v>
      </c>
      <c r="H87" s="461">
        <v>0</v>
      </c>
      <c r="I87" s="461">
        <v>1</v>
      </c>
      <c r="J87" s="461">
        <v>0</v>
      </c>
      <c r="K87" s="421" t="s">
        <v>3</v>
      </c>
      <c r="L87" s="1877" t="s">
        <v>29</v>
      </c>
      <c r="M87" s="1877"/>
      <c r="N87" s="2008"/>
    </row>
    <row r="88" spans="1:14" ht="18" customHeight="1">
      <c r="A88" s="1596"/>
      <c r="B88" s="1344"/>
      <c r="C88" s="1214"/>
      <c r="D88" s="406" t="s">
        <v>24</v>
      </c>
      <c r="E88" s="452">
        <v>33</v>
      </c>
      <c r="F88" s="452">
        <v>1</v>
      </c>
      <c r="G88" s="452">
        <v>5</v>
      </c>
      <c r="H88" s="452">
        <v>7</v>
      </c>
      <c r="I88" s="452">
        <v>20</v>
      </c>
      <c r="J88" s="452">
        <v>0</v>
      </c>
      <c r="K88" s="422" t="s">
        <v>4</v>
      </c>
      <c r="L88" s="1878"/>
      <c r="M88" s="1878"/>
      <c r="N88" s="2008"/>
    </row>
    <row r="89" spans="1:14" ht="18" customHeight="1" thickBot="1">
      <c r="A89" s="1597"/>
      <c r="B89" s="1035"/>
      <c r="C89" s="1345"/>
      <c r="D89" s="418" t="s">
        <v>2</v>
      </c>
      <c r="E89" s="453">
        <v>37</v>
      </c>
      <c r="F89" s="453">
        <v>1</v>
      </c>
      <c r="G89" s="453">
        <v>8</v>
      </c>
      <c r="H89" s="453">
        <v>7</v>
      </c>
      <c r="I89" s="453">
        <v>21</v>
      </c>
      <c r="J89" s="453">
        <v>0</v>
      </c>
      <c r="K89" s="423" t="s">
        <v>18</v>
      </c>
      <c r="L89" s="1879"/>
      <c r="M89" s="1879"/>
      <c r="N89" s="2009"/>
    </row>
    <row r="90" spans="1:14">
      <c r="A90" s="196"/>
      <c r="B90" s="10"/>
      <c r="C90" s="10"/>
      <c r="D90" s="5"/>
      <c r="E90" s="5"/>
      <c r="F90" s="5"/>
      <c r="G90" s="14"/>
      <c r="H90" s="14"/>
      <c r="I90" s="14"/>
      <c r="J90" s="14"/>
      <c r="K90" s="5"/>
      <c r="L90" s="5"/>
      <c r="M90" s="16"/>
      <c r="N90" s="29"/>
    </row>
    <row r="91" spans="1:14">
      <c r="A91" s="196"/>
      <c r="B91" s="10"/>
      <c r="C91" s="10"/>
      <c r="D91" s="5"/>
      <c r="E91" s="5"/>
      <c r="F91" s="5"/>
      <c r="G91" s="14"/>
      <c r="H91" s="14"/>
      <c r="I91" s="14"/>
      <c r="J91" s="14"/>
      <c r="K91" s="5"/>
      <c r="L91" s="5"/>
      <c r="M91" s="16"/>
      <c r="N91" s="29"/>
    </row>
    <row r="92" spans="1:14">
      <c r="A92" s="196"/>
      <c r="B92" s="10"/>
      <c r="C92" s="10"/>
      <c r="D92" s="5"/>
      <c r="E92" s="5"/>
      <c r="F92" s="5"/>
      <c r="G92" s="14"/>
      <c r="H92" s="14"/>
      <c r="I92" s="14"/>
      <c r="J92" s="14"/>
      <c r="K92" s="5"/>
      <c r="L92" s="5"/>
      <c r="M92" s="16"/>
      <c r="N92" s="29"/>
    </row>
    <row r="94" spans="1:14" ht="18" customHeight="1" thickBot="1">
      <c r="A94" s="995" t="s">
        <v>212</v>
      </c>
      <c r="B94" s="996"/>
      <c r="C94" s="996"/>
      <c r="D94" s="996"/>
      <c r="E94" s="996"/>
      <c r="F94" s="996"/>
      <c r="G94" s="996"/>
      <c r="H94" s="996"/>
      <c r="I94" s="50"/>
      <c r="J94" s="51"/>
    </row>
    <row r="95" spans="1:14" ht="32.25" customHeight="1" thickBot="1">
      <c r="A95" s="52" t="s">
        <v>211</v>
      </c>
      <c r="B95" s="987" t="s">
        <v>355</v>
      </c>
      <c r="C95" s="988"/>
      <c r="D95" s="988"/>
      <c r="E95" s="988"/>
      <c r="F95" s="988"/>
      <c r="G95" s="988"/>
      <c r="H95" s="988"/>
      <c r="I95" s="988"/>
      <c r="J95" s="989"/>
    </row>
    <row r="96" spans="1:14" ht="38.25" customHeight="1" thickBot="1">
      <c r="A96" s="53" t="s">
        <v>213</v>
      </c>
      <c r="B96" s="987" t="s">
        <v>356</v>
      </c>
      <c r="C96" s="988"/>
      <c r="D96" s="988"/>
      <c r="E96" s="988"/>
      <c r="F96" s="988"/>
      <c r="G96" s="988"/>
      <c r="H96" s="988"/>
      <c r="I96" s="988"/>
      <c r="J96" s="989"/>
    </row>
    <row r="97" spans="1:10">
      <c r="A97" s="997" t="s">
        <v>128</v>
      </c>
      <c r="B97" s="999" t="s">
        <v>107</v>
      </c>
      <c r="C97" s="1000"/>
      <c r="D97" s="1000"/>
      <c r="E97" s="1000"/>
      <c r="F97" s="1001"/>
      <c r="G97" s="999" t="s">
        <v>108</v>
      </c>
      <c r="H97" s="1001"/>
      <c r="I97" s="999" t="s">
        <v>108</v>
      </c>
      <c r="J97" s="1002"/>
    </row>
    <row r="98" spans="1:10" ht="36.75" customHeight="1">
      <c r="A98" s="998"/>
      <c r="B98" s="202" t="s">
        <v>109</v>
      </c>
      <c r="C98" s="202" t="s">
        <v>110</v>
      </c>
      <c r="D98" s="202" t="s">
        <v>111</v>
      </c>
      <c r="E98" s="202"/>
      <c r="F98" s="202" t="s">
        <v>112</v>
      </c>
      <c r="G98" s="202" t="s">
        <v>113</v>
      </c>
      <c r="H98" s="202" t="s">
        <v>114</v>
      </c>
      <c r="I98" s="202" t="s">
        <v>115</v>
      </c>
      <c r="J98" s="203" t="s">
        <v>116</v>
      </c>
    </row>
    <row r="99" spans="1:10" ht="25.5" customHeight="1">
      <c r="A99" s="204">
        <v>1</v>
      </c>
      <c r="B99" s="205"/>
      <c r="C99" s="205"/>
      <c r="D99" s="205"/>
      <c r="E99" s="205"/>
      <c r="F99" s="205"/>
      <c r="G99" s="205"/>
      <c r="H99" s="205"/>
      <c r="I99" s="205"/>
      <c r="J99" s="206"/>
    </row>
    <row r="100" spans="1:10">
      <c r="A100" s="46"/>
      <c r="B100" s="44"/>
      <c r="C100" s="44"/>
      <c r="D100" s="44"/>
      <c r="E100" s="44"/>
      <c r="F100" s="44"/>
      <c r="G100" s="44"/>
      <c r="H100" s="44"/>
      <c r="J100" s="45"/>
    </row>
    <row r="101" spans="1:10">
      <c r="A101" s="47" t="s">
        <v>102</v>
      </c>
      <c r="B101" s="48"/>
      <c r="C101" s="48"/>
      <c r="D101" s="48"/>
      <c r="E101" s="48"/>
      <c r="F101" s="48"/>
      <c r="G101" s="48"/>
      <c r="H101" s="48"/>
      <c r="J101" s="49"/>
    </row>
    <row r="102" spans="1:10" ht="105.75" customHeight="1">
      <c r="A102" s="231" t="s">
        <v>102</v>
      </c>
      <c r="B102" s="48"/>
      <c r="C102" s="48"/>
      <c r="D102" s="48"/>
      <c r="E102" s="48"/>
      <c r="F102" s="48"/>
      <c r="G102" s="48"/>
      <c r="H102" s="48"/>
      <c r="I102" s="48"/>
      <c r="J102" s="424"/>
    </row>
    <row r="103" spans="1:10" ht="15.75" thickBot="1">
      <c r="A103" s="1451"/>
      <c r="B103" s="1452"/>
      <c r="C103" s="1452"/>
      <c r="D103" s="1452"/>
      <c r="E103" s="1452"/>
      <c r="F103" s="1452"/>
      <c r="G103" s="1452"/>
      <c r="H103" s="1452"/>
      <c r="I103" s="1452"/>
      <c r="J103" s="1453"/>
    </row>
  </sheetData>
  <mergeCells count="90">
    <mergeCell ref="N27:N47"/>
    <mergeCell ref="A103:J103"/>
    <mergeCell ref="L66:M68"/>
    <mergeCell ref="N48:N68"/>
    <mergeCell ref="L87:M89"/>
    <mergeCell ref="N69:N89"/>
    <mergeCell ref="A94:H94"/>
    <mergeCell ref="B95:J95"/>
    <mergeCell ref="B96:J96"/>
    <mergeCell ref="A97:A98"/>
    <mergeCell ref="B97:F97"/>
    <mergeCell ref="G97:H97"/>
    <mergeCell ref="I97:J97"/>
    <mergeCell ref="B81:C83"/>
    <mergeCell ref="A69:A89"/>
    <mergeCell ref="B69:C71"/>
    <mergeCell ref="L69:M71"/>
    <mergeCell ref="L81:M83"/>
    <mergeCell ref="B84:C86"/>
    <mergeCell ref="L84:M86"/>
    <mergeCell ref="B87:C89"/>
    <mergeCell ref="B72:B80"/>
    <mergeCell ref="C72:C74"/>
    <mergeCell ref="L72:L74"/>
    <mergeCell ref="M72:M80"/>
    <mergeCell ref="C75:C77"/>
    <mergeCell ref="L75:L77"/>
    <mergeCell ref="C78:C80"/>
    <mergeCell ref="L78:L80"/>
    <mergeCell ref="A48:A68"/>
    <mergeCell ref="B48:C50"/>
    <mergeCell ref="L48:M50"/>
    <mergeCell ref="A27:A47"/>
    <mergeCell ref="C54:C56"/>
    <mergeCell ref="L54:L56"/>
    <mergeCell ref="C57:C59"/>
    <mergeCell ref="L57:L59"/>
    <mergeCell ref="B60:C62"/>
    <mergeCell ref="L60:M62"/>
    <mergeCell ref="B63:C65"/>
    <mergeCell ref="L63:M65"/>
    <mergeCell ref="B66:C68"/>
    <mergeCell ref="L45:M47"/>
    <mergeCell ref="B51:B59"/>
    <mergeCell ref="L39:M41"/>
    <mergeCell ref="C51:C53"/>
    <mergeCell ref="L51:L53"/>
    <mergeCell ref="M51:M59"/>
    <mergeCell ref="B24:C26"/>
    <mergeCell ref="B30:B38"/>
    <mergeCell ref="C30:C32"/>
    <mergeCell ref="L30:L32"/>
    <mergeCell ref="M30:M38"/>
    <mergeCell ref="C33:C35"/>
    <mergeCell ref="L33:L35"/>
    <mergeCell ref="C36:C38"/>
    <mergeCell ref="L36:L38"/>
    <mergeCell ref="B39:C41"/>
    <mergeCell ref="B27:C29"/>
    <mergeCell ref="L27:M29"/>
    <mergeCell ref="B45:C47"/>
    <mergeCell ref="B42:C44"/>
    <mergeCell ref="L42:M44"/>
    <mergeCell ref="L15:L17"/>
    <mergeCell ref="B18:C20"/>
    <mergeCell ref="L18:M20"/>
    <mergeCell ref="B21:C23"/>
    <mergeCell ref="L21:M23"/>
    <mergeCell ref="L24:M26"/>
    <mergeCell ref="K4:K5"/>
    <mergeCell ref="L4:M5"/>
    <mergeCell ref="N4:N5"/>
    <mergeCell ref="A6:A26"/>
    <mergeCell ref="B6:C8"/>
    <mergeCell ref="L6:M8"/>
    <mergeCell ref="B9:B17"/>
    <mergeCell ref="C9:C11"/>
    <mergeCell ref="L9:L11"/>
    <mergeCell ref="M9:M17"/>
    <mergeCell ref="C12:C14"/>
    <mergeCell ref="L12:L14"/>
    <mergeCell ref="C15:C17"/>
    <mergeCell ref="N6:N26"/>
    <mergeCell ref="F1:J1"/>
    <mergeCell ref="F2:J2"/>
    <mergeCell ref="A4:A5"/>
    <mergeCell ref="B4:C5"/>
    <mergeCell ref="D4:D5"/>
    <mergeCell ref="E4:E5"/>
    <mergeCell ref="F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6"/>
  <sheetViews>
    <sheetView tabSelected="1" topLeftCell="A19" workbookViewId="0">
      <selection activeCell="B35" sqref="B35"/>
    </sheetView>
  </sheetViews>
  <sheetFormatPr defaultRowHeight="15"/>
  <cols>
    <col min="1" max="1" width="7.28515625" customWidth="1"/>
    <col min="2" max="2" width="170.85546875" customWidth="1"/>
  </cols>
  <sheetData>
    <row r="1" spans="2:3" ht="48" customHeight="1">
      <c r="B1" s="41" t="s">
        <v>215</v>
      </c>
    </row>
    <row r="3" spans="2:3" ht="30.75">
      <c r="B3" s="54" t="s">
        <v>316</v>
      </c>
    </row>
    <row r="4" spans="2:3" ht="15.75">
      <c r="B4" s="40"/>
    </row>
    <row r="5" spans="2:3" ht="18" customHeight="1">
      <c r="B5" s="158" t="s">
        <v>476</v>
      </c>
    </row>
    <row r="6" spans="2:3" ht="15.75">
      <c r="B6" s="57" t="s">
        <v>217</v>
      </c>
    </row>
    <row r="7" spans="2:3" s="156" customFormat="1"/>
    <row r="8" spans="2:3" ht="15.75">
      <c r="B8" s="157" t="s">
        <v>339</v>
      </c>
      <c r="C8" s="109"/>
    </row>
    <row r="9" spans="2:3" s="124" customFormat="1" ht="31.5">
      <c r="B9" s="158" t="s">
        <v>340</v>
      </c>
      <c r="C9" s="109"/>
    </row>
    <row r="10" spans="2:3" s="124" customFormat="1" ht="15.75">
      <c r="B10" s="945" t="s">
        <v>474</v>
      </c>
      <c r="C10" s="109"/>
    </row>
    <row r="11" spans="2:3" s="124" customFormat="1" ht="15.75">
      <c r="C11" s="109"/>
    </row>
    <row r="12" spans="2:3" s="944" customFormat="1" ht="15.75">
      <c r="B12" s="57" t="s">
        <v>475</v>
      </c>
      <c r="C12" s="109"/>
    </row>
    <row r="13" spans="2:3" s="944" customFormat="1" ht="359.25" customHeight="1">
      <c r="C13" s="109"/>
    </row>
    <row r="14" spans="2:3" s="124" customFormat="1" ht="15.75">
      <c r="B14" s="57" t="s">
        <v>327</v>
      </c>
      <c r="C14" s="109"/>
    </row>
    <row r="15" spans="2:3" s="156" customFormat="1" ht="15.75">
      <c r="B15" s="160"/>
      <c r="C15" s="109"/>
    </row>
    <row r="16" spans="2:3" s="156" customFormat="1" ht="15.75">
      <c r="B16" s="161" t="s">
        <v>341</v>
      </c>
      <c r="C16" s="109"/>
    </row>
    <row r="17" spans="2:3" s="156" customFormat="1" ht="15.75">
      <c r="B17" s="158" t="s">
        <v>342</v>
      </c>
      <c r="C17" s="109"/>
    </row>
    <row r="18" spans="2:3" s="156" customFormat="1" ht="15.75">
      <c r="B18" s="160"/>
      <c r="C18" s="109"/>
    </row>
    <row r="19" spans="2:3" s="156" customFormat="1" ht="15.75">
      <c r="B19" s="161" t="s">
        <v>343</v>
      </c>
      <c r="C19" s="109"/>
    </row>
    <row r="20" spans="2:3" s="156" customFormat="1" ht="15.75">
      <c r="B20" s="158" t="s">
        <v>344</v>
      </c>
      <c r="C20" s="109"/>
    </row>
    <row r="21" spans="2:3" s="156" customFormat="1" ht="15.75">
      <c r="B21" s="160"/>
      <c r="C21" s="109"/>
    </row>
    <row r="22" spans="2:3" s="156" customFormat="1" ht="15.75">
      <c r="B22" s="161" t="s">
        <v>345</v>
      </c>
      <c r="C22" s="109"/>
    </row>
    <row r="23" spans="2:3" s="107" customFormat="1" ht="15.75">
      <c r="B23" s="158" t="s">
        <v>346</v>
      </c>
      <c r="C23" s="109"/>
    </row>
    <row r="24" spans="2:3" s="124" customFormat="1" ht="15.75">
      <c r="B24" s="160"/>
      <c r="C24" s="109"/>
    </row>
    <row r="25" spans="2:3" s="124" customFormat="1" ht="15.75">
      <c r="B25" s="157" t="s">
        <v>347</v>
      </c>
      <c r="C25" s="109"/>
    </row>
    <row r="26" spans="2:3" s="107" customFormat="1" ht="15.75">
      <c r="B26" s="162" t="s">
        <v>348</v>
      </c>
      <c r="C26" s="109"/>
    </row>
    <row r="27" spans="2:3" ht="15.75">
      <c r="B27" s="163"/>
      <c r="C27" s="109"/>
    </row>
    <row r="28" spans="2:3" ht="15.75">
      <c r="B28" s="157" t="s">
        <v>349</v>
      </c>
    </row>
    <row r="29" spans="2:3" ht="15.75">
      <c r="B29" s="159" t="s">
        <v>350</v>
      </c>
    </row>
    <row r="30" spans="2:3" s="156" customFormat="1" ht="15.75">
      <c r="B30" s="159"/>
    </row>
    <row r="31" spans="2:3" ht="15.75">
      <c r="B31" s="57" t="s">
        <v>258</v>
      </c>
    </row>
    <row r="32" spans="2:3" ht="15.75">
      <c r="B32" s="56"/>
    </row>
    <row r="33" spans="2:2">
      <c r="B33" s="167" t="s">
        <v>352</v>
      </c>
    </row>
    <row r="34" spans="2:2">
      <c r="B34" s="167"/>
    </row>
    <row r="35" spans="2:2" s="944" customFormat="1">
      <c r="B35" s="167" t="s">
        <v>512</v>
      </c>
    </row>
    <row r="36" spans="2:2" s="944" customFormat="1">
      <c r="B36" s="167"/>
    </row>
    <row r="37" spans="2:2">
      <c r="B37" s="167" t="s">
        <v>368</v>
      </c>
    </row>
    <row r="38" spans="2:2" s="944" customFormat="1">
      <c r="B38" s="167"/>
    </row>
    <row r="39" spans="2:2" s="944" customFormat="1">
      <c r="B39" s="952" t="s">
        <v>511</v>
      </c>
    </row>
    <row r="40" spans="2:2" s="944" customFormat="1">
      <c r="B40" s="167"/>
    </row>
    <row r="41" spans="2:2" s="944" customFormat="1" ht="31.5">
      <c r="B41" s="951" t="s">
        <v>510</v>
      </c>
    </row>
    <row r="42" spans="2:2" s="944" customFormat="1" ht="15.75">
      <c r="B42" s="951" t="s">
        <v>504</v>
      </c>
    </row>
    <row r="43" spans="2:2" s="944" customFormat="1" ht="15.75">
      <c r="B43" s="951" t="s">
        <v>505</v>
      </c>
    </row>
    <row r="44" spans="2:2" s="944" customFormat="1" ht="15.75">
      <c r="B44" s="951" t="s">
        <v>506</v>
      </c>
    </row>
    <row r="45" spans="2:2" s="944" customFormat="1" ht="15.75">
      <c r="B45" s="951" t="s">
        <v>507</v>
      </c>
    </row>
    <row r="46" spans="2:2" s="944" customFormat="1" ht="15.75">
      <c r="B46" s="951" t="s">
        <v>504</v>
      </c>
    </row>
    <row r="47" spans="2:2" s="944" customFormat="1" ht="31.5">
      <c r="B47" s="951" t="s">
        <v>508</v>
      </c>
    </row>
    <row r="48" spans="2:2" s="944" customFormat="1" ht="15.75">
      <c r="B48" s="951" t="s">
        <v>504</v>
      </c>
    </row>
    <row r="49" spans="2:2" s="944" customFormat="1" ht="31.5">
      <c r="B49" s="951" t="s">
        <v>509</v>
      </c>
    </row>
    <row r="50" spans="2:2" s="944" customFormat="1">
      <c r="B50" s="167"/>
    </row>
    <row r="51" spans="2:2">
      <c r="B51" s="943" t="s">
        <v>492</v>
      </c>
    </row>
    <row r="52" spans="2:2">
      <c r="B52" s="943"/>
    </row>
    <row r="53" spans="2:2">
      <c r="B53" s="943" t="s">
        <v>494</v>
      </c>
    </row>
    <row r="54" spans="2:2">
      <c r="B54" s="944" t="s">
        <v>495</v>
      </c>
    </row>
    <row r="55" spans="2:2" s="944" customFormat="1"/>
    <row r="56" spans="2:2">
      <c r="B56" s="943" t="s">
        <v>489</v>
      </c>
    </row>
    <row r="57" spans="2:2" s="944" customFormat="1">
      <c r="B57" s="944" t="s">
        <v>497</v>
      </c>
    </row>
    <row r="58" spans="2:2" s="944" customFormat="1">
      <c r="B58" s="944" t="s">
        <v>499</v>
      </c>
    </row>
    <row r="59" spans="2:2" s="944" customFormat="1">
      <c r="B59" s="944" t="s">
        <v>500</v>
      </c>
    </row>
    <row r="60" spans="2:2" s="944" customFormat="1">
      <c r="B60" s="944" t="s">
        <v>501</v>
      </c>
    </row>
    <row r="61" spans="2:2" s="944" customFormat="1">
      <c r="B61" s="944" t="s">
        <v>502</v>
      </c>
    </row>
    <row r="62" spans="2:2" s="944" customFormat="1">
      <c r="B62" s="944" t="s">
        <v>503</v>
      </c>
    </row>
    <row r="63" spans="2:2">
      <c r="B63" s="943"/>
    </row>
    <row r="64" spans="2:2">
      <c r="B64" s="943" t="s">
        <v>477</v>
      </c>
    </row>
    <row r="65" spans="2:2">
      <c r="B65" s="944" t="s">
        <v>473</v>
      </c>
    </row>
    <row r="66" spans="2:2" s="944" customFormat="1"/>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C8" sqref="C8"/>
    </sheetView>
  </sheetViews>
  <sheetFormatPr defaultRowHeight="15.75"/>
  <cols>
    <col min="1" max="1" width="7.28515625" customWidth="1"/>
    <col min="2" max="2" width="145.85546875" style="84" customWidth="1"/>
  </cols>
  <sheetData>
    <row r="1" spans="1:2" ht="51.75" customHeight="1">
      <c r="B1" s="41" t="s">
        <v>315</v>
      </c>
    </row>
    <row r="3" spans="1:2" ht="78" customHeight="1">
      <c r="A3" s="80"/>
      <c r="B3" s="81" t="s">
        <v>214</v>
      </c>
    </row>
    <row r="4" spans="1:2" ht="22.5">
      <c r="A4" s="80"/>
      <c r="B4" s="82" t="s">
        <v>230</v>
      </c>
    </row>
    <row r="5" spans="1:2">
      <c r="A5" s="80"/>
      <c r="B5" s="81"/>
    </row>
    <row r="6" spans="1:2" ht="138" customHeight="1">
      <c r="A6" s="80"/>
      <c r="B6" s="82" t="s">
        <v>257</v>
      </c>
    </row>
    <row r="7" spans="1:2" ht="96.75" customHeight="1">
      <c r="A7" s="80"/>
      <c r="B7" s="82" t="s">
        <v>433</v>
      </c>
    </row>
    <row r="8" spans="1:2" ht="165.75" customHeight="1">
      <c r="A8" s="80"/>
      <c r="B8" s="81" t="s">
        <v>231</v>
      </c>
    </row>
    <row r="9" spans="1:2" ht="11.25" customHeight="1">
      <c r="A9" s="80"/>
      <c r="B9" s="81"/>
    </row>
    <row r="10" spans="1:2" ht="409.5" customHeight="1">
      <c r="A10" s="80"/>
      <c r="B10" s="83" t="s">
        <v>229</v>
      </c>
    </row>
    <row r="11" spans="1:2" ht="292.5" customHeight="1">
      <c r="A11" s="80"/>
      <c r="B11" s="83" t="s">
        <v>216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A22" workbookViewId="0">
      <selection activeCell="C48" sqref="C48"/>
    </sheetView>
  </sheetViews>
  <sheetFormatPr defaultRowHeight="18.75"/>
  <cols>
    <col min="1" max="1" width="10.140625" customWidth="1"/>
    <col min="2" max="2" width="78.85546875" style="125" customWidth="1"/>
    <col min="3" max="3" width="75.7109375" style="126" customWidth="1"/>
    <col min="4" max="4" width="9.42578125" style="43" customWidth="1"/>
    <col min="5" max="5" width="58.28515625" style="104" customWidth="1"/>
  </cols>
  <sheetData>
    <row r="1" spans="1:19" ht="49.5" customHeight="1">
      <c r="A1" s="42" t="s">
        <v>103</v>
      </c>
      <c r="B1" s="127"/>
      <c r="C1" s="127" t="s">
        <v>210</v>
      </c>
      <c r="D1" s="42"/>
      <c r="E1" s="119" t="s">
        <v>325</v>
      </c>
    </row>
    <row r="2" spans="1:19">
      <c r="A2" s="953" t="s">
        <v>250</v>
      </c>
      <c r="B2" s="953"/>
      <c r="C2" s="953" t="s">
        <v>278</v>
      </c>
      <c r="D2" s="953"/>
      <c r="E2" s="118"/>
    </row>
    <row r="3" spans="1:19">
      <c r="A3" s="114" t="s">
        <v>104</v>
      </c>
      <c r="B3" s="128" t="s">
        <v>234</v>
      </c>
      <c r="C3" s="128" t="s">
        <v>260</v>
      </c>
      <c r="D3" s="114" t="s">
        <v>292</v>
      </c>
      <c r="E3" s="118"/>
      <c r="F3" s="89"/>
      <c r="G3" s="84"/>
      <c r="H3" s="84"/>
      <c r="I3" s="84"/>
      <c r="J3" s="84"/>
      <c r="K3" s="84"/>
      <c r="L3" s="84"/>
      <c r="M3" s="84"/>
      <c r="N3" s="84"/>
      <c r="O3" s="84"/>
      <c r="P3" s="84"/>
      <c r="Q3" s="84"/>
      <c r="R3" s="84"/>
      <c r="S3" s="84"/>
    </row>
    <row r="4" spans="1:19">
      <c r="A4" s="114"/>
      <c r="B4" s="128"/>
      <c r="C4" s="128"/>
      <c r="D4" s="114"/>
      <c r="E4" s="118"/>
      <c r="F4" s="89"/>
      <c r="G4" s="84"/>
      <c r="H4" s="84"/>
      <c r="I4" s="84"/>
      <c r="J4" s="84"/>
      <c r="K4" s="84"/>
      <c r="L4" s="84"/>
      <c r="M4" s="84"/>
      <c r="N4" s="84"/>
      <c r="O4" s="84"/>
      <c r="P4" s="84"/>
      <c r="Q4" s="84"/>
      <c r="R4" s="84"/>
      <c r="S4" s="84"/>
    </row>
    <row r="5" spans="1:19">
      <c r="A5" s="115" t="s">
        <v>105</v>
      </c>
      <c r="B5" s="128" t="s">
        <v>319</v>
      </c>
      <c r="C5" s="128" t="s">
        <v>261</v>
      </c>
      <c r="D5" s="114" t="s">
        <v>293</v>
      </c>
      <c r="E5" s="120"/>
      <c r="F5" s="89"/>
      <c r="G5" s="84"/>
      <c r="H5" s="84"/>
      <c r="I5" s="84"/>
      <c r="J5" s="84"/>
      <c r="K5" s="84"/>
      <c r="L5" s="84"/>
      <c r="M5" s="84"/>
      <c r="N5" s="84"/>
      <c r="O5" s="84"/>
      <c r="P5" s="84"/>
      <c r="Q5" s="84"/>
      <c r="R5" s="84"/>
      <c r="S5" s="84"/>
    </row>
    <row r="6" spans="1:19">
      <c r="A6" s="115"/>
      <c r="B6" s="128"/>
      <c r="C6" s="128"/>
      <c r="D6" s="114"/>
      <c r="E6" s="120"/>
      <c r="F6" s="89"/>
      <c r="G6" s="84"/>
      <c r="H6" s="84"/>
      <c r="I6" s="84"/>
      <c r="J6" s="84"/>
      <c r="K6" s="84"/>
      <c r="L6" s="84"/>
      <c r="M6" s="84"/>
      <c r="N6" s="84"/>
      <c r="O6" s="84"/>
      <c r="P6" s="84"/>
      <c r="Q6" s="84"/>
      <c r="R6" s="84"/>
      <c r="S6" s="84"/>
    </row>
    <row r="7" spans="1:19">
      <c r="A7" s="114" t="s">
        <v>106</v>
      </c>
      <c r="B7" s="128" t="s">
        <v>169</v>
      </c>
      <c r="C7" s="128" t="s">
        <v>176</v>
      </c>
      <c r="D7" s="114" t="s">
        <v>294</v>
      </c>
      <c r="E7" s="121"/>
      <c r="F7" s="90"/>
      <c r="G7" s="956"/>
      <c r="H7" s="956"/>
      <c r="I7" s="956"/>
      <c r="J7" s="956"/>
      <c r="K7" s="956"/>
      <c r="L7" s="956"/>
      <c r="M7" s="956"/>
      <c r="N7" s="956"/>
      <c r="O7" s="956"/>
      <c r="P7" s="956"/>
      <c r="Q7" s="956"/>
      <c r="R7" s="956"/>
      <c r="S7" s="956"/>
    </row>
    <row r="8" spans="1:19">
      <c r="A8" s="114"/>
      <c r="B8" s="128"/>
      <c r="C8" s="128"/>
      <c r="D8" s="114"/>
      <c r="E8" s="118"/>
      <c r="F8" s="89"/>
      <c r="G8" s="84"/>
      <c r="H8" s="84"/>
      <c r="I8" s="84"/>
      <c r="J8" s="84"/>
      <c r="K8" s="84"/>
      <c r="L8" s="84"/>
      <c r="M8" s="84"/>
      <c r="N8" s="84"/>
      <c r="O8" s="84"/>
      <c r="P8" s="84"/>
      <c r="Q8" s="84"/>
      <c r="R8" s="84"/>
      <c r="S8" s="84"/>
    </row>
    <row r="9" spans="1:19" ht="15.75" customHeight="1">
      <c r="A9" s="114" t="s">
        <v>185</v>
      </c>
      <c r="B9" s="129" t="s">
        <v>239</v>
      </c>
      <c r="C9" s="128" t="s">
        <v>238</v>
      </c>
      <c r="D9" s="114" t="s">
        <v>295</v>
      </c>
      <c r="E9" s="121"/>
      <c r="F9" s="90"/>
      <c r="G9" s="86"/>
      <c r="H9" s="955"/>
      <c r="I9" s="955"/>
      <c r="J9" s="955"/>
      <c r="K9" s="955"/>
      <c r="L9" s="955"/>
      <c r="M9" s="955"/>
      <c r="N9" s="955"/>
      <c r="O9" s="955"/>
      <c r="P9" s="955"/>
      <c r="Q9" s="955"/>
      <c r="R9" s="955"/>
      <c r="S9" s="84"/>
    </row>
    <row r="10" spans="1:19">
      <c r="A10" s="114"/>
      <c r="B10" s="128"/>
      <c r="C10" s="128"/>
      <c r="D10" s="114"/>
      <c r="E10" s="118"/>
      <c r="F10" s="89"/>
      <c r="G10" s="84"/>
      <c r="H10" s="84"/>
      <c r="I10" s="84"/>
      <c r="J10" s="84"/>
      <c r="K10" s="84"/>
      <c r="L10" s="84"/>
      <c r="M10" s="84"/>
      <c r="N10" s="84"/>
      <c r="O10" s="84"/>
      <c r="P10" s="84"/>
      <c r="Q10" s="84"/>
      <c r="R10" s="84"/>
      <c r="S10" s="84"/>
    </row>
    <row r="11" spans="1:19" ht="15.75" customHeight="1">
      <c r="A11" s="114" t="s">
        <v>186</v>
      </c>
      <c r="B11" s="128" t="s">
        <v>41</v>
      </c>
      <c r="C11" s="128" t="s">
        <v>240</v>
      </c>
      <c r="D11" s="114" t="s">
        <v>296</v>
      </c>
      <c r="E11" s="122"/>
      <c r="F11" s="91"/>
      <c r="G11" s="87"/>
      <c r="H11" s="87"/>
      <c r="I11" s="87"/>
      <c r="J11" s="87"/>
      <c r="K11" s="84"/>
      <c r="L11" s="84"/>
      <c r="M11" s="84"/>
      <c r="N11" s="84"/>
      <c r="O11" s="84"/>
      <c r="P11" s="84"/>
      <c r="Q11" s="84"/>
      <c r="R11" s="84"/>
      <c r="S11" s="84"/>
    </row>
    <row r="12" spans="1:19" ht="15" customHeight="1">
      <c r="A12" s="114"/>
      <c r="B12" s="128"/>
      <c r="C12" s="128"/>
      <c r="D12" s="114"/>
      <c r="E12" s="118"/>
      <c r="F12" s="89"/>
      <c r="G12" s="84"/>
      <c r="H12" s="84"/>
      <c r="I12" s="84"/>
      <c r="J12" s="84"/>
      <c r="K12" s="84"/>
      <c r="L12" s="84"/>
      <c r="M12" s="84"/>
      <c r="N12" s="84"/>
      <c r="O12" s="84"/>
      <c r="P12" s="84"/>
      <c r="Q12" s="84"/>
      <c r="R12" s="84"/>
      <c r="S12" s="84"/>
    </row>
    <row r="13" spans="1:19" ht="15.75" customHeight="1">
      <c r="A13" s="114" t="s">
        <v>187</v>
      </c>
      <c r="B13" s="128" t="s">
        <v>170</v>
      </c>
      <c r="C13" s="128" t="s">
        <v>248</v>
      </c>
      <c r="D13" s="114" t="s">
        <v>297</v>
      </c>
      <c r="E13" s="121"/>
      <c r="F13" s="90"/>
      <c r="G13" s="86"/>
      <c r="H13" s="955"/>
      <c r="I13" s="955"/>
      <c r="J13" s="955"/>
      <c r="K13" s="955"/>
      <c r="L13" s="955"/>
      <c r="M13" s="955"/>
      <c r="N13" s="955"/>
      <c r="O13" s="955"/>
      <c r="P13" s="955"/>
      <c r="Q13" s="84"/>
      <c r="R13" s="84"/>
      <c r="S13" s="84"/>
    </row>
    <row r="14" spans="1:19">
      <c r="A14" s="114"/>
      <c r="B14" s="128"/>
      <c r="C14" s="128"/>
      <c r="D14" s="114"/>
      <c r="E14" s="118"/>
      <c r="F14" s="89"/>
      <c r="G14" s="84"/>
      <c r="H14" s="84"/>
      <c r="I14" s="84"/>
      <c r="J14" s="84"/>
      <c r="K14" s="84"/>
      <c r="L14" s="84"/>
      <c r="M14" s="84"/>
      <c r="N14" s="84"/>
      <c r="O14" s="84"/>
      <c r="P14" s="84"/>
      <c r="Q14" s="84"/>
      <c r="R14" s="84"/>
      <c r="S14" s="84"/>
    </row>
    <row r="15" spans="1:19">
      <c r="A15" s="114" t="s">
        <v>188</v>
      </c>
      <c r="B15" s="128" t="s">
        <v>172</v>
      </c>
      <c r="C15" s="128" t="s">
        <v>171</v>
      </c>
      <c r="D15" s="114" t="s">
        <v>298</v>
      </c>
      <c r="E15" s="118"/>
      <c r="F15" s="89"/>
      <c r="G15" s="84"/>
      <c r="H15" s="84"/>
      <c r="I15" s="84"/>
      <c r="J15" s="84"/>
      <c r="K15" s="84"/>
      <c r="L15" s="84"/>
      <c r="M15" s="84"/>
      <c r="N15" s="84"/>
      <c r="O15" s="84"/>
      <c r="P15" s="84"/>
      <c r="Q15" s="84"/>
      <c r="R15" s="84"/>
      <c r="S15" s="84"/>
    </row>
    <row r="16" spans="1:19" s="98" customFormat="1">
      <c r="A16" s="114"/>
      <c r="B16" s="128"/>
      <c r="C16" s="128"/>
      <c r="D16" s="114"/>
      <c r="E16" s="118"/>
      <c r="F16" s="89"/>
      <c r="G16" s="84"/>
      <c r="H16" s="84"/>
      <c r="I16" s="84"/>
      <c r="J16" s="84"/>
      <c r="K16" s="84"/>
      <c r="L16" s="84"/>
      <c r="M16" s="84"/>
      <c r="N16" s="84"/>
      <c r="O16" s="84"/>
      <c r="P16" s="84"/>
      <c r="Q16" s="84"/>
      <c r="R16" s="84"/>
      <c r="S16" s="84"/>
    </row>
    <row r="17" spans="1:19">
      <c r="A17" s="953" t="s">
        <v>251</v>
      </c>
      <c r="B17" s="953"/>
      <c r="C17" s="953" t="s">
        <v>279</v>
      </c>
      <c r="D17" s="953"/>
      <c r="E17" s="118"/>
      <c r="F17" s="89"/>
      <c r="G17" s="84"/>
      <c r="H17" s="84"/>
      <c r="I17" s="84"/>
      <c r="J17" s="84"/>
      <c r="K17" s="84"/>
      <c r="L17" s="84"/>
      <c r="M17" s="84"/>
      <c r="N17" s="84"/>
      <c r="O17" s="84"/>
      <c r="P17" s="84"/>
      <c r="Q17" s="84"/>
      <c r="R17" s="84"/>
      <c r="S17" s="84"/>
    </row>
    <row r="18" spans="1:19" ht="15.75" customHeight="1">
      <c r="A18" s="114" t="s">
        <v>189</v>
      </c>
      <c r="B18" s="128" t="s">
        <v>287</v>
      </c>
      <c r="C18" s="128" t="s">
        <v>275</v>
      </c>
      <c r="D18" s="114" t="s">
        <v>299</v>
      </c>
      <c r="E18" s="122"/>
      <c r="F18" s="91"/>
      <c r="G18" s="87"/>
      <c r="H18" s="87"/>
      <c r="I18" s="87"/>
      <c r="J18" s="84"/>
      <c r="K18" s="84"/>
      <c r="L18" s="84"/>
      <c r="M18" s="84"/>
      <c r="N18" s="84"/>
      <c r="O18" s="84"/>
      <c r="P18" s="84"/>
      <c r="Q18" s="84"/>
      <c r="R18" s="84"/>
      <c r="S18" s="84"/>
    </row>
    <row r="19" spans="1:19">
      <c r="A19" s="114"/>
      <c r="B19" s="128"/>
      <c r="C19" s="128"/>
      <c r="D19" s="114"/>
      <c r="E19" s="120"/>
      <c r="F19" s="92"/>
      <c r="G19" s="77"/>
      <c r="H19" s="78"/>
      <c r="I19" s="77"/>
      <c r="J19" s="84"/>
      <c r="K19" s="84"/>
      <c r="L19" s="84"/>
      <c r="M19" s="84"/>
      <c r="N19" s="84"/>
      <c r="O19" s="84"/>
      <c r="P19" s="84"/>
      <c r="Q19" s="84"/>
      <c r="R19" s="84"/>
      <c r="S19" s="84"/>
    </row>
    <row r="20" spans="1:19" ht="30" customHeight="1">
      <c r="A20" s="140" t="s">
        <v>190</v>
      </c>
      <c r="B20" s="128" t="s">
        <v>235</v>
      </c>
      <c r="C20" s="128" t="s">
        <v>249</v>
      </c>
      <c r="D20" s="114" t="s">
        <v>300</v>
      </c>
      <c r="E20" s="122"/>
      <c r="F20" s="91"/>
      <c r="G20" s="87"/>
      <c r="H20" s="87"/>
      <c r="I20" s="87"/>
      <c r="J20" s="87"/>
      <c r="K20" s="84"/>
      <c r="L20" s="84"/>
      <c r="M20" s="84"/>
      <c r="N20" s="84"/>
      <c r="O20" s="84"/>
      <c r="P20" s="84"/>
      <c r="Q20" s="84"/>
      <c r="R20" s="84"/>
      <c r="S20" s="84"/>
    </row>
    <row r="21" spans="1:19" s="944" customFormat="1" ht="30" customHeight="1">
      <c r="A21" s="140"/>
      <c r="B21" s="128"/>
      <c r="C21" s="128"/>
      <c r="D21" s="114"/>
      <c r="E21" s="122"/>
      <c r="F21" s="91"/>
      <c r="G21" s="938"/>
      <c r="H21" s="938"/>
      <c r="I21" s="938"/>
      <c r="J21" s="938"/>
      <c r="K21" s="946"/>
      <c r="L21" s="946"/>
      <c r="M21" s="946"/>
      <c r="N21" s="946"/>
      <c r="O21" s="946"/>
      <c r="P21" s="946"/>
      <c r="Q21" s="946"/>
      <c r="R21" s="946"/>
      <c r="S21" s="946"/>
    </row>
    <row r="22" spans="1:19" s="944" customFormat="1" ht="30" customHeight="1">
      <c r="A22" s="114" t="s">
        <v>480</v>
      </c>
      <c r="B22" s="128" t="s">
        <v>481</v>
      </c>
      <c r="C22" s="128" t="s">
        <v>483</v>
      </c>
      <c r="D22" s="114" t="s">
        <v>482</v>
      </c>
      <c r="E22" s="122"/>
      <c r="F22" s="91"/>
      <c r="G22" s="938"/>
      <c r="H22" s="938"/>
      <c r="I22" s="938"/>
      <c r="J22" s="938"/>
      <c r="K22" s="946"/>
      <c r="L22" s="946"/>
      <c r="M22" s="946"/>
      <c r="N22" s="946"/>
      <c r="O22" s="946"/>
      <c r="P22" s="946"/>
      <c r="Q22" s="946"/>
      <c r="R22" s="946"/>
      <c r="S22" s="946"/>
    </row>
    <row r="23" spans="1:19">
      <c r="A23" s="114"/>
      <c r="B23" s="128"/>
      <c r="C23" s="128"/>
      <c r="D23" s="114"/>
      <c r="E23" s="118"/>
      <c r="F23" s="89"/>
      <c r="G23" s="84"/>
      <c r="H23" s="84"/>
      <c r="I23" s="84"/>
      <c r="J23" s="84"/>
      <c r="K23" s="84"/>
      <c r="L23" s="84"/>
      <c r="M23" s="84"/>
      <c r="N23" s="84"/>
      <c r="O23" s="84"/>
      <c r="P23" s="84"/>
      <c r="Q23" s="84"/>
      <c r="R23" s="84"/>
      <c r="S23" s="84"/>
    </row>
    <row r="24" spans="1:19" ht="15.75" customHeight="1">
      <c r="A24" s="114" t="s">
        <v>478</v>
      </c>
      <c r="B24" s="128" t="s">
        <v>173</v>
      </c>
      <c r="C24" s="128" t="s">
        <v>288</v>
      </c>
      <c r="D24" s="114" t="s">
        <v>479</v>
      </c>
      <c r="E24" s="122"/>
      <c r="F24" s="91"/>
      <c r="G24" s="87"/>
      <c r="H24" s="87"/>
      <c r="I24" s="87"/>
      <c r="J24" s="84"/>
      <c r="K24" s="84"/>
      <c r="L24" s="84"/>
      <c r="M24" s="84"/>
      <c r="N24" s="84"/>
      <c r="O24" s="84"/>
      <c r="P24" s="84"/>
      <c r="Q24" s="84"/>
      <c r="R24" s="84"/>
      <c r="S24" s="84"/>
    </row>
    <row r="25" spans="1:19" s="98" customFormat="1" ht="15.75" customHeight="1">
      <c r="A25" s="114"/>
      <c r="B25" s="128"/>
      <c r="C25" s="128"/>
      <c r="D25" s="114"/>
      <c r="E25" s="122"/>
      <c r="F25" s="91"/>
      <c r="G25" s="97"/>
      <c r="H25" s="97"/>
      <c r="I25" s="97"/>
      <c r="J25" s="84"/>
      <c r="K25" s="84"/>
      <c r="L25" s="84"/>
      <c r="M25" s="84"/>
      <c r="N25" s="84"/>
      <c r="O25" s="84"/>
      <c r="P25" s="84"/>
      <c r="Q25" s="84"/>
      <c r="R25" s="84"/>
      <c r="S25" s="84"/>
    </row>
    <row r="26" spans="1:19">
      <c r="A26" s="954" t="s">
        <v>252</v>
      </c>
      <c r="B26" s="954"/>
      <c r="C26" s="953" t="s">
        <v>291</v>
      </c>
      <c r="D26" s="953"/>
      <c r="E26" s="118"/>
      <c r="F26" s="89"/>
      <c r="G26" s="84"/>
      <c r="H26" s="84"/>
      <c r="I26" s="84"/>
      <c r="J26" s="84"/>
      <c r="K26" s="84"/>
      <c r="L26" s="84"/>
      <c r="M26" s="84"/>
      <c r="N26" s="84"/>
      <c r="O26" s="84"/>
      <c r="P26" s="84"/>
      <c r="Q26" s="84"/>
      <c r="R26" s="84"/>
      <c r="S26" s="84"/>
    </row>
    <row r="27" spans="1:19" ht="30.75" customHeight="1">
      <c r="A27" s="134" t="s">
        <v>191</v>
      </c>
      <c r="B27" s="129" t="s">
        <v>236</v>
      </c>
      <c r="C27" s="128" t="s">
        <v>247</v>
      </c>
      <c r="D27" s="114" t="s">
        <v>301</v>
      </c>
      <c r="E27" s="121"/>
      <c r="F27" s="90"/>
      <c r="G27" s="955"/>
      <c r="H27" s="955"/>
      <c r="I27" s="955"/>
      <c r="J27" s="955"/>
      <c r="K27" s="955"/>
      <c r="L27" s="955"/>
      <c r="M27" s="955"/>
      <c r="N27" s="955"/>
      <c r="O27" s="955"/>
      <c r="P27" s="84"/>
      <c r="Q27" s="84"/>
      <c r="R27" s="84"/>
      <c r="S27" s="84"/>
    </row>
    <row r="28" spans="1:19">
      <c r="A28" s="114"/>
      <c r="B28" s="128"/>
      <c r="C28" s="128"/>
      <c r="D28" s="114"/>
      <c r="E28" s="118"/>
      <c r="F28" s="89"/>
      <c r="G28" s="84"/>
      <c r="H28" s="84"/>
      <c r="I28" s="84"/>
      <c r="J28" s="84"/>
      <c r="K28" s="84"/>
      <c r="L28" s="84"/>
      <c r="M28" s="84"/>
      <c r="N28" s="84"/>
      <c r="O28" s="84"/>
      <c r="P28" s="84"/>
      <c r="Q28" s="84"/>
      <c r="R28" s="84"/>
      <c r="S28" s="84"/>
    </row>
    <row r="29" spans="1:19" ht="15.75" customHeight="1">
      <c r="A29" s="114" t="s">
        <v>192</v>
      </c>
      <c r="B29" s="128" t="s">
        <v>276</v>
      </c>
      <c r="C29" s="128" t="s">
        <v>277</v>
      </c>
      <c r="D29" s="114" t="s">
        <v>302</v>
      </c>
      <c r="E29" s="122"/>
      <c r="F29" s="91"/>
      <c r="G29" s="87"/>
      <c r="H29" s="87"/>
      <c r="I29" s="87"/>
      <c r="J29" s="87"/>
      <c r="K29" s="87"/>
      <c r="L29" s="84"/>
      <c r="M29" s="84"/>
      <c r="N29" s="84"/>
      <c r="O29" s="84"/>
      <c r="P29" s="84"/>
      <c r="Q29" s="84"/>
      <c r="R29" s="84"/>
      <c r="S29" s="84"/>
    </row>
    <row r="30" spans="1:19">
      <c r="A30" s="114"/>
      <c r="B30" s="128"/>
      <c r="C30" s="128"/>
      <c r="D30" s="114"/>
      <c r="E30" s="118"/>
      <c r="F30" s="89"/>
      <c r="G30" s="84"/>
      <c r="H30" s="84"/>
      <c r="I30" s="84"/>
      <c r="J30" s="84"/>
      <c r="K30" s="84"/>
      <c r="L30" s="84"/>
      <c r="M30" s="84"/>
      <c r="N30" s="84"/>
      <c r="O30" s="84"/>
      <c r="P30" s="84"/>
      <c r="Q30" s="84"/>
      <c r="R30" s="84"/>
      <c r="S30" s="84"/>
    </row>
    <row r="31" spans="1:19">
      <c r="A31" s="114" t="s">
        <v>193</v>
      </c>
      <c r="B31" s="128" t="s">
        <v>174</v>
      </c>
      <c r="C31" s="128" t="s">
        <v>241</v>
      </c>
      <c r="D31" s="114" t="s">
        <v>303</v>
      </c>
      <c r="E31" s="122"/>
      <c r="F31" s="91"/>
      <c r="G31" s="87"/>
      <c r="H31" s="87"/>
      <c r="I31" s="87"/>
      <c r="J31" s="84"/>
      <c r="K31" s="84"/>
      <c r="L31" s="84"/>
      <c r="M31" s="84"/>
      <c r="N31" s="84"/>
      <c r="O31" s="84"/>
      <c r="P31" s="84"/>
      <c r="Q31" s="84"/>
      <c r="R31" s="84"/>
      <c r="S31" s="84"/>
    </row>
    <row r="32" spans="1:19">
      <c r="A32" s="114"/>
      <c r="B32" s="128"/>
      <c r="C32" s="128"/>
      <c r="D32" s="114"/>
      <c r="E32" s="118"/>
      <c r="F32" s="89"/>
      <c r="G32" s="84"/>
      <c r="H32" s="84"/>
      <c r="I32" s="84"/>
      <c r="J32" s="84"/>
      <c r="K32" s="84"/>
      <c r="L32" s="84"/>
      <c r="M32" s="84"/>
      <c r="N32" s="84"/>
      <c r="O32" s="84"/>
      <c r="P32" s="84"/>
      <c r="Q32" s="84"/>
      <c r="R32" s="84"/>
      <c r="S32" s="84"/>
    </row>
    <row r="33" spans="1:19" ht="15.75" customHeight="1">
      <c r="A33" s="114" t="s">
        <v>194</v>
      </c>
      <c r="B33" s="128" t="s">
        <v>484</v>
      </c>
      <c r="C33" s="128" t="s">
        <v>485</v>
      </c>
      <c r="D33" s="114" t="s">
        <v>304</v>
      </c>
      <c r="E33" s="118"/>
      <c r="F33" s="89"/>
      <c r="G33" s="84"/>
      <c r="H33" s="84"/>
      <c r="I33" s="84"/>
      <c r="J33" s="84"/>
      <c r="K33" s="84"/>
      <c r="L33" s="84"/>
      <c r="M33" s="84"/>
      <c r="N33" s="84"/>
      <c r="O33" s="84"/>
      <c r="P33" s="84"/>
      <c r="Q33" s="84"/>
      <c r="R33" s="84"/>
      <c r="S33" s="84"/>
    </row>
    <row r="34" spans="1:19" s="101" customFormat="1" ht="15.75" customHeight="1">
      <c r="A34" s="114"/>
      <c r="B34" s="128"/>
      <c r="C34" s="128"/>
      <c r="D34" s="114"/>
      <c r="E34" s="118"/>
      <c r="F34" s="89"/>
      <c r="G34" s="84"/>
      <c r="H34" s="84"/>
      <c r="I34" s="84"/>
      <c r="J34" s="84"/>
      <c r="K34" s="84"/>
      <c r="L34" s="84"/>
      <c r="M34" s="84"/>
      <c r="N34" s="84"/>
      <c r="O34" s="84"/>
      <c r="P34" s="84"/>
      <c r="Q34" s="84"/>
      <c r="R34" s="84"/>
      <c r="S34" s="84"/>
    </row>
    <row r="35" spans="1:19" s="98" customFormat="1" ht="30.75">
      <c r="A35" s="134" t="s">
        <v>256</v>
      </c>
      <c r="B35" s="129" t="s">
        <v>322</v>
      </c>
      <c r="C35" s="128" t="s">
        <v>321</v>
      </c>
      <c r="D35" s="114" t="s">
        <v>305</v>
      </c>
      <c r="E35" s="118"/>
      <c r="F35" s="89"/>
      <c r="G35" s="84"/>
      <c r="H35" s="84"/>
      <c r="I35" s="84"/>
      <c r="J35" s="84"/>
      <c r="K35" s="84"/>
      <c r="L35" s="84"/>
      <c r="M35" s="84"/>
      <c r="N35" s="84"/>
      <c r="O35" s="84"/>
      <c r="P35" s="84"/>
      <c r="Q35" s="84"/>
      <c r="R35" s="84"/>
      <c r="S35" s="84"/>
    </row>
    <row r="36" spans="1:19" s="101" customFormat="1">
      <c r="A36" s="114"/>
      <c r="B36" s="128"/>
      <c r="C36" s="128"/>
      <c r="D36" s="114"/>
      <c r="E36" s="118"/>
      <c r="F36" s="89"/>
      <c r="G36" s="84"/>
      <c r="H36" s="84"/>
      <c r="I36" s="84"/>
      <c r="J36" s="84"/>
      <c r="K36" s="84"/>
      <c r="L36" s="84"/>
      <c r="M36" s="84"/>
      <c r="N36" s="84"/>
      <c r="O36" s="84"/>
      <c r="P36" s="84"/>
      <c r="Q36" s="84"/>
      <c r="R36" s="84"/>
      <c r="S36" s="84"/>
    </row>
    <row r="37" spans="1:19">
      <c r="A37" s="954" t="s">
        <v>253</v>
      </c>
      <c r="B37" s="954"/>
      <c r="C37" s="953" t="s">
        <v>280</v>
      </c>
      <c r="D37" s="953"/>
      <c r="E37" s="118"/>
      <c r="F37" s="89"/>
      <c r="G37" s="84"/>
      <c r="H37" s="84"/>
      <c r="I37" s="84"/>
      <c r="J37" s="84"/>
      <c r="K37" s="84"/>
      <c r="L37" s="84"/>
      <c r="M37" s="84"/>
      <c r="N37" s="84"/>
      <c r="O37" s="84"/>
      <c r="P37" s="84"/>
      <c r="Q37" s="84"/>
      <c r="R37" s="84"/>
      <c r="S37" s="84"/>
    </row>
    <row r="38" spans="1:19">
      <c r="A38" s="114" t="s">
        <v>202</v>
      </c>
      <c r="B38" s="128" t="s">
        <v>175</v>
      </c>
      <c r="C38" s="128" t="s">
        <v>270</v>
      </c>
      <c r="D38" s="114" t="s">
        <v>306</v>
      </c>
      <c r="E38" s="118"/>
      <c r="F38" s="89"/>
      <c r="G38" s="84"/>
      <c r="H38" s="84"/>
      <c r="I38" s="84"/>
      <c r="J38" s="84"/>
      <c r="K38" s="84"/>
      <c r="L38" s="84"/>
      <c r="M38" s="84"/>
      <c r="N38" s="84"/>
      <c r="O38" s="84"/>
      <c r="P38" s="84"/>
      <c r="Q38" s="84"/>
      <c r="R38" s="84"/>
      <c r="S38" s="84"/>
    </row>
    <row r="39" spans="1:19">
      <c r="A39" s="117"/>
      <c r="B39" s="130"/>
      <c r="C39" s="130"/>
      <c r="D39" s="117"/>
      <c r="E39" s="118"/>
      <c r="F39" s="89"/>
      <c r="G39" s="84"/>
      <c r="H39" s="84"/>
      <c r="I39" s="84"/>
      <c r="J39" s="84"/>
      <c r="K39" s="84"/>
      <c r="L39" s="84"/>
      <c r="M39" s="84"/>
      <c r="N39" s="84"/>
      <c r="O39" s="84"/>
      <c r="P39" s="84"/>
      <c r="Q39" s="84"/>
      <c r="R39" s="84"/>
      <c r="S39" s="84"/>
    </row>
    <row r="40" spans="1:19">
      <c r="A40" s="114" t="s">
        <v>204</v>
      </c>
      <c r="B40" s="128" t="s">
        <v>285</v>
      </c>
      <c r="C40" s="128" t="s">
        <v>286</v>
      </c>
      <c r="D40" s="114" t="s">
        <v>307</v>
      </c>
      <c r="E40" s="118"/>
      <c r="F40" s="89"/>
      <c r="G40" s="84"/>
      <c r="H40" s="84"/>
      <c r="I40" s="84"/>
      <c r="J40" s="84"/>
      <c r="K40" s="84"/>
      <c r="L40" s="84"/>
      <c r="M40" s="84"/>
      <c r="N40" s="84"/>
      <c r="O40" s="84"/>
      <c r="P40" s="84"/>
      <c r="Q40" s="84"/>
      <c r="R40" s="84"/>
      <c r="S40" s="84"/>
    </row>
    <row r="41" spans="1:19" s="98" customFormat="1">
      <c r="A41" s="114"/>
      <c r="B41" s="128"/>
      <c r="C41" s="128"/>
      <c r="D41" s="114"/>
      <c r="E41" s="118"/>
      <c r="F41" s="89"/>
      <c r="G41" s="84"/>
      <c r="H41" s="84"/>
      <c r="I41" s="84"/>
      <c r="J41" s="84"/>
      <c r="K41" s="84"/>
      <c r="L41" s="84"/>
      <c r="M41" s="84"/>
      <c r="N41" s="84"/>
      <c r="O41" s="84"/>
      <c r="P41" s="84"/>
      <c r="Q41" s="84"/>
      <c r="R41" s="84"/>
      <c r="S41" s="84"/>
    </row>
    <row r="42" spans="1:19" s="98" customFormat="1">
      <c r="A42" s="953" t="s">
        <v>381</v>
      </c>
      <c r="B42" s="953"/>
      <c r="C42" s="953" t="s">
        <v>290</v>
      </c>
      <c r="D42" s="953"/>
      <c r="E42" s="118"/>
      <c r="F42" s="89"/>
      <c r="G42" s="84"/>
      <c r="H42" s="84"/>
      <c r="I42" s="84"/>
      <c r="J42" s="84"/>
      <c r="K42" s="84"/>
      <c r="L42" s="84"/>
      <c r="M42" s="84"/>
      <c r="N42" s="84"/>
      <c r="O42" s="84"/>
      <c r="P42" s="84"/>
      <c r="Q42" s="84"/>
      <c r="R42" s="84"/>
      <c r="S42" s="84"/>
    </row>
    <row r="43" spans="1:19" ht="22.5" customHeight="1">
      <c r="A43" s="114" t="s">
        <v>203</v>
      </c>
      <c r="B43" s="128" t="s">
        <v>222</v>
      </c>
      <c r="C43" s="128" t="s">
        <v>259</v>
      </c>
      <c r="D43" s="114" t="s">
        <v>308</v>
      </c>
      <c r="E43" s="118"/>
      <c r="F43" s="89"/>
      <c r="G43" s="84"/>
      <c r="H43" s="84"/>
      <c r="I43" s="84"/>
      <c r="J43" s="84"/>
      <c r="K43" s="84"/>
      <c r="L43" s="84"/>
      <c r="M43" s="84"/>
      <c r="N43" s="84"/>
      <c r="O43" s="84"/>
      <c r="P43" s="84"/>
      <c r="Q43" s="84"/>
      <c r="R43" s="84"/>
      <c r="S43" s="84"/>
    </row>
    <row r="44" spans="1:19" s="101" customFormat="1">
      <c r="A44" s="114"/>
      <c r="B44" s="128"/>
      <c r="C44" s="128"/>
      <c r="D44" s="114"/>
      <c r="E44" s="118"/>
      <c r="F44" s="89"/>
      <c r="G44" s="84"/>
      <c r="H44" s="84"/>
      <c r="I44" s="84"/>
      <c r="J44" s="84"/>
      <c r="K44" s="84"/>
      <c r="L44" s="84"/>
      <c r="M44" s="84"/>
      <c r="N44" s="84"/>
      <c r="O44" s="84"/>
      <c r="P44" s="84"/>
      <c r="Q44" s="84"/>
      <c r="R44" s="84"/>
      <c r="S44" s="84"/>
    </row>
    <row r="45" spans="1:19" s="98" customFormat="1" ht="29.25" customHeight="1">
      <c r="A45" s="134" t="s">
        <v>205</v>
      </c>
      <c r="B45" s="128" t="s">
        <v>223</v>
      </c>
      <c r="C45" s="128" t="s">
        <v>271</v>
      </c>
      <c r="D45" s="114" t="s">
        <v>309</v>
      </c>
      <c r="E45" s="118"/>
      <c r="F45" s="89"/>
      <c r="G45" s="84"/>
      <c r="H45" s="84"/>
      <c r="I45" s="84"/>
      <c r="J45" s="84"/>
      <c r="K45" s="84"/>
      <c r="L45" s="84"/>
      <c r="M45" s="84"/>
      <c r="N45" s="84"/>
      <c r="O45" s="84"/>
      <c r="P45" s="84"/>
      <c r="Q45" s="84"/>
      <c r="R45" s="84"/>
      <c r="S45" s="84"/>
    </row>
    <row r="46" spans="1:19" s="101" customFormat="1">
      <c r="A46" s="114"/>
      <c r="B46" s="128"/>
      <c r="C46" s="128"/>
      <c r="D46" s="114"/>
      <c r="E46" s="118"/>
      <c r="F46" s="89"/>
      <c r="G46" s="84"/>
      <c r="H46" s="84"/>
      <c r="I46" s="84"/>
      <c r="J46" s="84"/>
      <c r="K46" s="84"/>
      <c r="L46" s="84"/>
      <c r="M46" s="84"/>
      <c r="N46" s="84"/>
      <c r="O46" s="84"/>
      <c r="P46" s="84"/>
      <c r="Q46" s="84"/>
      <c r="R46" s="84"/>
      <c r="S46" s="84"/>
    </row>
    <row r="47" spans="1:19" s="98" customFormat="1">
      <c r="A47" s="953" t="s">
        <v>255</v>
      </c>
      <c r="B47" s="953"/>
      <c r="C47" s="953" t="s">
        <v>289</v>
      </c>
      <c r="D47" s="953"/>
      <c r="E47" s="118"/>
      <c r="F47" s="89"/>
      <c r="G47" s="84"/>
      <c r="H47" s="84"/>
      <c r="I47" s="84"/>
      <c r="J47" s="84"/>
      <c r="K47" s="84"/>
      <c r="L47" s="84"/>
      <c r="M47" s="84"/>
      <c r="N47" s="84"/>
      <c r="O47" s="84"/>
      <c r="P47" s="84"/>
      <c r="Q47" s="84"/>
      <c r="R47" s="84"/>
      <c r="S47" s="84"/>
    </row>
    <row r="48" spans="1:19" s="98" customFormat="1" ht="21" customHeight="1">
      <c r="A48" s="114" t="s">
        <v>206</v>
      </c>
      <c r="B48" s="128" t="s">
        <v>273</v>
      </c>
      <c r="C48" s="128" t="s">
        <v>272</v>
      </c>
      <c r="D48" s="114" t="s">
        <v>310</v>
      </c>
      <c r="E48" s="118"/>
      <c r="F48" s="89"/>
      <c r="G48" s="84"/>
      <c r="H48" s="84"/>
      <c r="I48" s="84"/>
      <c r="J48" s="84"/>
      <c r="K48" s="84"/>
      <c r="L48" s="84"/>
      <c r="M48" s="84"/>
      <c r="N48" s="84"/>
      <c r="O48" s="84"/>
      <c r="P48" s="84"/>
      <c r="Q48" s="84"/>
      <c r="R48" s="84"/>
      <c r="S48" s="84"/>
    </row>
    <row r="49" spans="1:19" s="98" customFormat="1">
      <c r="A49" s="116"/>
      <c r="B49" s="128"/>
      <c r="C49" s="128"/>
      <c r="D49" s="114"/>
      <c r="E49" s="118"/>
      <c r="F49" s="89"/>
      <c r="G49" s="84"/>
      <c r="H49" s="84"/>
      <c r="I49" s="84"/>
      <c r="J49" s="84"/>
      <c r="K49" s="84"/>
      <c r="L49" s="84"/>
      <c r="M49" s="84"/>
      <c r="N49" s="84"/>
      <c r="O49" s="84"/>
      <c r="P49" s="84"/>
      <c r="Q49" s="84"/>
      <c r="R49" s="84"/>
      <c r="S49" s="84"/>
    </row>
    <row r="50" spans="1:19" s="101" customFormat="1">
      <c r="A50" s="115" t="s">
        <v>207</v>
      </c>
      <c r="B50" s="128" t="s">
        <v>329</v>
      </c>
      <c r="C50" s="128" t="s">
        <v>330</v>
      </c>
      <c r="D50" s="114" t="s">
        <v>311</v>
      </c>
      <c r="E50" s="118"/>
      <c r="F50" s="89"/>
      <c r="G50" s="84"/>
      <c r="H50" s="84"/>
      <c r="I50" s="84"/>
      <c r="J50" s="84"/>
      <c r="K50" s="84"/>
      <c r="L50" s="84"/>
      <c r="M50" s="84"/>
      <c r="N50" s="84"/>
      <c r="O50" s="84"/>
      <c r="P50" s="84"/>
      <c r="Q50" s="84"/>
      <c r="R50" s="84"/>
      <c r="S50" s="84"/>
    </row>
    <row r="51" spans="1:19" s="101" customFormat="1">
      <c r="A51" s="114"/>
      <c r="B51" s="128"/>
      <c r="C51" s="128"/>
      <c r="D51" s="114"/>
      <c r="E51" s="118"/>
      <c r="F51" s="89"/>
      <c r="G51" s="84"/>
      <c r="H51" s="84"/>
      <c r="I51" s="84"/>
      <c r="J51" s="84"/>
      <c r="K51" s="84"/>
      <c r="L51" s="84"/>
      <c r="M51" s="84"/>
      <c r="N51" s="84"/>
      <c r="O51" s="84"/>
      <c r="P51" s="84"/>
      <c r="Q51" s="84"/>
      <c r="R51" s="84"/>
      <c r="S51" s="84"/>
    </row>
    <row r="52" spans="1:19" s="101" customFormat="1" ht="31.5" customHeight="1">
      <c r="A52" s="134" t="s">
        <v>208</v>
      </c>
      <c r="B52" s="128" t="s">
        <v>221</v>
      </c>
      <c r="C52" s="128" t="s">
        <v>274</v>
      </c>
      <c r="D52" s="134" t="s">
        <v>312</v>
      </c>
      <c r="E52" s="118"/>
      <c r="F52" s="89"/>
      <c r="G52" s="84"/>
      <c r="H52" s="84"/>
      <c r="I52" s="84"/>
      <c r="J52" s="84"/>
      <c r="K52" s="84"/>
      <c r="L52" s="84"/>
      <c r="M52" s="84"/>
      <c r="N52" s="84"/>
      <c r="O52" s="84"/>
      <c r="P52" s="84"/>
      <c r="Q52" s="84"/>
      <c r="R52" s="84"/>
      <c r="S52" s="84"/>
    </row>
    <row r="53" spans="1:19" s="108" customFormat="1">
      <c r="A53" s="114"/>
      <c r="B53" s="128"/>
      <c r="C53" s="128"/>
      <c r="D53" s="114"/>
      <c r="E53" s="118"/>
      <c r="F53" s="89"/>
      <c r="G53" s="84"/>
      <c r="H53" s="84"/>
      <c r="I53" s="84"/>
      <c r="J53" s="84"/>
      <c r="K53" s="84"/>
      <c r="L53" s="84"/>
      <c r="M53" s="84"/>
      <c r="N53" s="84"/>
      <c r="O53" s="84"/>
      <c r="P53" s="84"/>
      <c r="Q53" s="84"/>
      <c r="R53" s="84"/>
      <c r="S53" s="84"/>
    </row>
    <row r="54" spans="1:19" s="98" customFormat="1">
      <c r="A54" s="953" t="s">
        <v>254</v>
      </c>
      <c r="B54" s="953"/>
      <c r="C54" s="953" t="s">
        <v>314</v>
      </c>
      <c r="D54" s="953"/>
      <c r="E54" s="118"/>
      <c r="F54" s="89"/>
      <c r="G54" s="84"/>
      <c r="H54" s="84"/>
      <c r="I54" s="84"/>
      <c r="J54" s="84"/>
      <c r="K54" s="84"/>
      <c r="L54" s="84"/>
      <c r="M54" s="84"/>
      <c r="N54" s="84"/>
      <c r="O54" s="84"/>
      <c r="P54" s="84"/>
      <c r="Q54" s="84"/>
      <c r="R54" s="84"/>
      <c r="S54" s="84"/>
    </row>
    <row r="55" spans="1:19" s="101" customFormat="1">
      <c r="A55" s="114" t="s">
        <v>209</v>
      </c>
      <c r="B55" s="128" t="s">
        <v>331</v>
      </c>
      <c r="C55" s="128" t="s">
        <v>332</v>
      </c>
      <c r="D55" s="114" t="s">
        <v>313</v>
      </c>
      <c r="E55" s="118"/>
      <c r="F55" s="89"/>
      <c r="G55" s="84"/>
      <c r="H55" s="84"/>
      <c r="I55" s="84"/>
      <c r="J55" s="84"/>
      <c r="K55" s="84"/>
      <c r="L55" s="84"/>
      <c r="M55" s="84"/>
      <c r="N55" s="84"/>
      <c r="O55" s="84"/>
      <c r="P55" s="84"/>
      <c r="Q55" s="84"/>
      <c r="R55" s="84"/>
      <c r="S55" s="84"/>
    </row>
    <row r="56" spans="1:19" s="101" customFormat="1">
      <c r="A56" s="116"/>
      <c r="B56" s="128"/>
      <c r="C56" s="128"/>
      <c r="D56" s="114"/>
      <c r="E56" s="118"/>
      <c r="F56" s="89"/>
      <c r="G56" s="84"/>
      <c r="H56" s="84"/>
      <c r="I56" s="84"/>
      <c r="J56" s="84"/>
      <c r="K56" s="84"/>
      <c r="L56" s="84"/>
      <c r="M56" s="84"/>
      <c r="N56" s="84"/>
      <c r="O56" s="84"/>
      <c r="P56" s="84"/>
      <c r="Q56" s="84"/>
      <c r="R56" s="84"/>
      <c r="S56" s="84"/>
    </row>
    <row r="57" spans="1:19" s="101" customFormat="1" ht="15.75" customHeight="1">
      <c r="A57" s="135"/>
      <c r="B57" s="138"/>
      <c r="C57" s="137"/>
      <c r="D57" s="136"/>
      <c r="E57" s="118"/>
      <c r="F57" s="89"/>
      <c r="G57" s="84"/>
      <c r="H57" s="84"/>
      <c r="I57" s="84"/>
      <c r="J57" s="84"/>
      <c r="K57" s="84"/>
      <c r="L57" s="84"/>
      <c r="M57" s="84"/>
      <c r="N57" s="84"/>
      <c r="O57" s="84"/>
      <c r="P57" s="84"/>
      <c r="Q57" s="84"/>
      <c r="R57" s="84"/>
      <c r="S57" s="84"/>
    </row>
    <row r="58" spans="1:19" s="101" customFormat="1">
      <c r="A58" s="116"/>
      <c r="B58" s="128"/>
      <c r="C58" s="128"/>
      <c r="D58" s="114"/>
      <c r="E58" s="118"/>
      <c r="F58" s="89"/>
      <c r="G58" s="84"/>
      <c r="H58" s="84"/>
      <c r="I58" s="84"/>
      <c r="J58" s="84"/>
      <c r="K58" s="84"/>
      <c r="L58" s="84"/>
      <c r="M58" s="84"/>
      <c r="N58" s="84"/>
      <c r="O58" s="84"/>
      <c r="P58" s="84"/>
      <c r="Q58" s="84"/>
      <c r="R58" s="84"/>
      <c r="S58" s="84"/>
    </row>
    <row r="59" spans="1:19">
      <c r="A59" s="114"/>
      <c r="B59" s="128"/>
      <c r="C59" s="128"/>
      <c r="D59" s="114"/>
      <c r="E59" s="118"/>
      <c r="F59" s="89"/>
      <c r="G59" s="84"/>
      <c r="H59" s="84"/>
      <c r="I59" s="84"/>
      <c r="J59" s="84"/>
      <c r="K59" s="84"/>
      <c r="L59" s="84"/>
      <c r="M59" s="84"/>
      <c r="N59" s="84"/>
      <c r="O59" s="84"/>
      <c r="P59" s="84"/>
      <c r="Q59" s="84"/>
      <c r="R59" s="84"/>
      <c r="S59" s="84"/>
    </row>
    <row r="60" spans="1:19">
      <c r="A60" s="114"/>
      <c r="B60" s="128"/>
      <c r="C60" s="128"/>
      <c r="D60" s="114"/>
      <c r="E60" s="118"/>
      <c r="F60" s="89"/>
      <c r="G60" s="84"/>
      <c r="H60" s="84"/>
      <c r="I60" s="84"/>
      <c r="J60" s="84"/>
      <c r="K60" s="84"/>
      <c r="L60" s="84"/>
      <c r="M60" s="84"/>
      <c r="N60" s="84"/>
      <c r="O60" s="84"/>
      <c r="P60" s="84"/>
      <c r="Q60" s="84"/>
      <c r="R60" s="84"/>
      <c r="S60" s="84"/>
    </row>
    <row r="61" spans="1:19">
      <c r="A61" s="114"/>
      <c r="B61" s="128"/>
      <c r="C61" s="128"/>
      <c r="D61" s="114"/>
      <c r="E61" s="118"/>
      <c r="F61" s="89"/>
      <c r="G61" s="84"/>
      <c r="H61" s="84"/>
      <c r="I61" s="84"/>
      <c r="J61" s="84"/>
      <c r="K61" s="84"/>
      <c r="L61" s="84"/>
      <c r="M61" s="84"/>
      <c r="N61" s="84"/>
      <c r="O61" s="84"/>
      <c r="P61" s="84"/>
      <c r="Q61" s="84"/>
      <c r="R61" s="84"/>
      <c r="S61" s="84"/>
    </row>
    <row r="62" spans="1:19">
      <c r="A62" s="114"/>
      <c r="B62" s="128"/>
      <c r="C62" s="128"/>
      <c r="D62" s="114"/>
      <c r="E62" s="118"/>
      <c r="F62" s="89"/>
      <c r="G62" s="84"/>
      <c r="H62" s="84"/>
      <c r="I62" s="84"/>
      <c r="J62" s="84"/>
      <c r="K62" s="84"/>
      <c r="L62" s="84"/>
      <c r="M62" s="84"/>
      <c r="N62" s="84"/>
      <c r="O62" s="84"/>
      <c r="P62" s="84"/>
      <c r="Q62" s="84"/>
      <c r="R62" s="84"/>
      <c r="S62" s="84"/>
    </row>
    <row r="63" spans="1:19">
      <c r="A63" s="114"/>
      <c r="B63" s="128"/>
      <c r="C63" s="128"/>
      <c r="D63" s="114"/>
      <c r="E63" s="118"/>
      <c r="F63" s="89"/>
      <c r="G63" s="84"/>
      <c r="H63" s="84"/>
      <c r="I63" s="84"/>
      <c r="J63" s="84"/>
      <c r="K63" s="84"/>
      <c r="L63" s="84"/>
      <c r="M63" s="84"/>
      <c r="N63" s="84"/>
      <c r="O63" s="84"/>
      <c r="P63" s="84"/>
      <c r="Q63" s="84"/>
      <c r="R63" s="84"/>
      <c r="S63" s="84"/>
    </row>
    <row r="64" spans="1:19" ht="17.25">
      <c r="A64" s="114"/>
      <c r="B64" s="128"/>
      <c r="C64" s="133"/>
      <c r="D64" s="112"/>
      <c r="E64" s="105"/>
      <c r="F64" s="89"/>
      <c r="G64" s="84"/>
      <c r="H64" s="84"/>
      <c r="I64" s="84"/>
      <c r="J64" s="84"/>
      <c r="K64" s="84"/>
      <c r="L64" s="84"/>
      <c r="M64" s="84"/>
      <c r="N64" s="84"/>
      <c r="O64" s="84"/>
      <c r="P64" s="84"/>
      <c r="Q64" s="84"/>
      <c r="R64" s="84"/>
      <c r="S64" s="84"/>
    </row>
    <row r="65" spans="1:19" ht="17.25">
      <c r="A65" s="113"/>
      <c r="B65" s="131"/>
      <c r="C65" s="131"/>
      <c r="D65" s="113"/>
      <c r="E65" s="103"/>
      <c r="F65" s="93"/>
      <c r="G65" s="88"/>
      <c r="H65" s="84"/>
      <c r="I65" s="84"/>
      <c r="J65" s="84"/>
      <c r="K65" s="84"/>
      <c r="L65" s="84"/>
      <c r="M65" s="84"/>
      <c r="N65" s="84"/>
      <c r="O65" s="84"/>
      <c r="P65" s="84"/>
      <c r="Q65" s="84"/>
      <c r="R65" s="84"/>
      <c r="S65" s="84"/>
    </row>
    <row r="66" spans="1:19" ht="17.25">
      <c r="A66" s="89"/>
      <c r="B66" s="132"/>
      <c r="C66" s="132"/>
      <c r="D66" s="89"/>
      <c r="E66" s="105"/>
      <c r="F66" s="89"/>
      <c r="G66" s="84"/>
      <c r="H66" s="84"/>
      <c r="I66" s="84"/>
      <c r="J66" s="84"/>
      <c r="K66" s="84"/>
      <c r="L66" s="84"/>
      <c r="M66" s="84"/>
      <c r="N66" s="84"/>
      <c r="O66" s="84"/>
      <c r="P66" s="84"/>
      <c r="Q66" s="84"/>
      <c r="R66" s="84"/>
      <c r="S66" s="84"/>
    </row>
    <row r="67" spans="1:19">
      <c r="E67" s="105"/>
      <c r="F67" s="89"/>
      <c r="G67" s="84"/>
      <c r="H67" s="84"/>
      <c r="I67" s="84"/>
      <c r="J67" s="84"/>
      <c r="K67" s="84"/>
      <c r="L67" s="84"/>
      <c r="M67" s="84"/>
      <c r="N67" s="84"/>
      <c r="O67" s="84"/>
      <c r="P67" s="84"/>
      <c r="Q67" s="84"/>
      <c r="R67" s="84"/>
      <c r="S67" s="84"/>
    </row>
    <row r="68" spans="1:19" ht="17.25">
      <c r="A68" s="89"/>
      <c r="B68" s="132"/>
      <c r="C68" s="132"/>
      <c r="D68" s="89"/>
      <c r="E68" s="105"/>
      <c r="F68" s="89"/>
    </row>
  </sheetData>
  <mergeCells count="18">
    <mergeCell ref="G27:O27"/>
    <mergeCell ref="G7:S7"/>
    <mergeCell ref="H9:R9"/>
    <mergeCell ref="H13:P13"/>
    <mergeCell ref="A37:B37"/>
    <mergeCell ref="A42:B42"/>
    <mergeCell ref="A47:B47"/>
    <mergeCell ref="A54:B54"/>
    <mergeCell ref="C2:D2"/>
    <mergeCell ref="C17:D17"/>
    <mergeCell ref="C26:D26"/>
    <mergeCell ref="C37:D37"/>
    <mergeCell ref="C42:D42"/>
    <mergeCell ref="C54:D54"/>
    <mergeCell ref="C47:D47"/>
    <mergeCell ref="A26:B26"/>
    <mergeCell ref="A2:B2"/>
    <mergeCell ref="A17:B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46"/>
  <sheetViews>
    <sheetView topLeftCell="A28" zoomScale="90" zoomScaleNormal="90" workbookViewId="0">
      <selection activeCell="B18" sqref="B18:G20"/>
    </sheetView>
  </sheetViews>
  <sheetFormatPr defaultColWidth="9.140625" defaultRowHeight="15"/>
  <cols>
    <col min="1" max="1" width="11.140625" style="19" customWidth="1"/>
    <col min="2" max="2" width="14" style="19" customWidth="1"/>
    <col min="3" max="3" width="15.42578125" style="19" customWidth="1"/>
    <col min="4" max="5" width="14.5703125" style="19" customWidth="1"/>
    <col min="6" max="6" width="14.85546875" style="19" customWidth="1"/>
    <col min="7" max="7" width="14.28515625" style="19" customWidth="1"/>
    <col min="8" max="8" width="13.28515625" style="19" customWidth="1"/>
    <col min="9" max="9" width="15.140625" style="19" customWidth="1"/>
    <col min="10" max="10" width="14.85546875" style="19" customWidth="1"/>
    <col min="11" max="16384" width="9.140625" style="19"/>
  </cols>
  <sheetData>
    <row r="1" spans="1:10" ht="30.75" customHeight="1">
      <c r="A1" s="100" t="s">
        <v>182</v>
      </c>
      <c r="D1" s="1030" t="s">
        <v>234</v>
      </c>
      <c r="E1" s="1030"/>
      <c r="F1" s="1030"/>
      <c r="G1" s="1030"/>
    </row>
    <row r="2" spans="1:10" s="15" customFormat="1" ht="28.5" customHeight="1">
      <c r="B2" s="3"/>
      <c r="C2" s="3"/>
      <c r="D2" s="1029" t="s">
        <v>260</v>
      </c>
      <c r="E2" s="1029"/>
      <c r="F2" s="1029"/>
      <c r="G2" s="1029"/>
      <c r="H2" s="17"/>
      <c r="I2" s="17"/>
    </row>
    <row r="3" spans="1:10" s="15" customFormat="1" ht="22.5" customHeight="1"/>
    <row r="4" spans="1:10" s="15" customFormat="1" ht="45.75" customHeight="1">
      <c r="A4" s="1012" t="s">
        <v>233</v>
      </c>
      <c r="B4" s="1013"/>
      <c r="C4" s="1015" t="s">
        <v>53</v>
      </c>
      <c r="D4" s="1009" t="s">
        <v>224</v>
      </c>
      <c r="E4" s="1010"/>
      <c r="F4" s="1011"/>
      <c r="G4" s="1011"/>
      <c r="H4" s="1015" t="s">
        <v>55</v>
      </c>
      <c r="I4" s="1012" t="s">
        <v>178</v>
      </c>
      <c r="J4" s="1013"/>
    </row>
    <row r="5" spans="1:10" s="15" customFormat="1" ht="15" customHeight="1">
      <c r="A5" s="1014"/>
      <c r="B5" s="1006"/>
      <c r="C5" s="1016"/>
      <c r="D5" s="1017" t="s">
        <v>219</v>
      </c>
      <c r="E5" s="1027" t="s">
        <v>326</v>
      </c>
      <c r="F5" s="1019" t="s">
        <v>228</v>
      </c>
      <c r="G5" s="1043" t="s">
        <v>335</v>
      </c>
      <c r="H5" s="1016"/>
      <c r="I5" s="1014"/>
      <c r="J5" s="1006"/>
    </row>
    <row r="6" spans="1:10" s="15" customFormat="1">
      <c r="A6" s="1014"/>
      <c r="B6" s="1006"/>
      <c r="C6" s="1016"/>
      <c r="D6" s="1018"/>
      <c r="E6" s="1028"/>
      <c r="F6" s="1020"/>
      <c r="G6" s="1043"/>
      <c r="H6" s="1016"/>
      <c r="I6" s="1014"/>
      <c r="J6" s="1006"/>
    </row>
    <row r="7" spans="1:10" s="15" customFormat="1">
      <c r="A7" s="1014"/>
      <c r="B7" s="1006"/>
      <c r="C7" s="1016"/>
      <c r="D7" s="1018"/>
      <c r="E7" s="1028"/>
      <c r="F7" s="1020"/>
      <c r="G7" s="1043"/>
      <c r="H7" s="1016"/>
      <c r="I7" s="1014"/>
      <c r="J7" s="1006"/>
    </row>
    <row r="8" spans="1:10" s="15" customFormat="1" ht="15" customHeight="1" thickBot="1">
      <c r="A8" s="1014"/>
      <c r="B8" s="1006"/>
      <c r="C8" s="1016"/>
      <c r="D8" s="1018"/>
      <c r="E8" s="1028"/>
      <c r="F8" s="1020"/>
      <c r="G8" s="1043"/>
      <c r="H8" s="1016"/>
      <c r="I8" s="1014"/>
      <c r="J8" s="1006"/>
    </row>
    <row r="9" spans="1:10" s="15" customFormat="1" ht="18" customHeight="1">
      <c r="A9" s="1021" t="s">
        <v>395</v>
      </c>
      <c r="B9" s="1022"/>
      <c r="C9" s="262" t="s">
        <v>23</v>
      </c>
      <c r="D9" s="273">
        <v>1691447</v>
      </c>
      <c r="E9" s="274">
        <v>1212115</v>
      </c>
      <c r="F9" s="274">
        <v>309548</v>
      </c>
      <c r="G9" s="275">
        <v>169784</v>
      </c>
      <c r="H9" s="74" t="s">
        <v>3</v>
      </c>
      <c r="I9" s="1037" t="s">
        <v>220</v>
      </c>
      <c r="J9" s="1038"/>
    </row>
    <row r="10" spans="1:10" s="15" customFormat="1" ht="18" customHeight="1">
      <c r="A10" s="1023"/>
      <c r="B10" s="1024"/>
      <c r="C10" s="261" t="s">
        <v>24</v>
      </c>
      <c r="D10" s="276">
        <v>1743523</v>
      </c>
      <c r="E10" s="276">
        <v>1253175</v>
      </c>
      <c r="F10" s="276">
        <v>319340</v>
      </c>
      <c r="G10" s="276">
        <v>171008</v>
      </c>
      <c r="H10" s="76" t="s">
        <v>4</v>
      </c>
      <c r="I10" s="1039"/>
      <c r="J10" s="1040"/>
    </row>
    <row r="11" spans="1:10" s="15" customFormat="1" ht="18" customHeight="1">
      <c r="A11" s="1025"/>
      <c r="B11" s="1026"/>
      <c r="C11" s="626" t="s">
        <v>2</v>
      </c>
      <c r="D11" s="277">
        <v>3434970</v>
      </c>
      <c r="E11" s="277">
        <v>2465290</v>
      </c>
      <c r="F11" s="277">
        <v>628888</v>
      </c>
      <c r="G11" s="277">
        <v>340792</v>
      </c>
      <c r="H11" s="141" t="s">
        <v>18</v>
      </c>
      <c r="I11" s="1041"/>
      <c r="J11" s="1042"/>
    </row>
    <row r="12" spans="1:10" s="15" customFormat="1" ht="18" customHeight="1">
      <c r="A12" s="968" t="s">
        <v>22</v>
      </c>
      <c r="B12" s="975" t="s">
        <v>385</v>
      </c>
      <c r="C12" s="146" t="s">
        <v>23</v>
      </c>
      <c r="D12" s="267">
        <v>8050</v>
      </c>
      <c r="E12" s="267">
        <v>5398</v>
      </c>
      <c r="F12" s="267">
        <v>1562</v>
      </c>
      <c r="G12" s="267">
        <v>1090</v>
      </c>
      <c r="H12" s="4" t="s">
        <v>3</v>
      </c>
      <c r="I12" s="961" t="s">
        <v>142</v>
      </c>
      <c r="J12" s="958" t="s">
        <v>118</v>
      </c>
    </row>
    <row r="13" spans="1:10" s="15" customFormat="1" ht="18" customHeight="1">
      <c r="A13" s="969"/>
      <c r="B13" s="976"/>
      <c r="C13" s="146" t="s">
        <v>24</v>
      </c>
      <c r="D13" s="267">
        <v>8927</v>
      </c>
      <c r="E13" s="267">
        <v>6132</v>
      </c>
      <c r="F13" s="267">
        <v>1664</v>
      </c>
      <c r="G13" s="267">
        <v>1131</v>
      </c>
      <c r="H13" s="4" t="s">
        <v>4</v>
      </c>
      <c r="I13" s="962"/>
      <c r="J13" s="959"/>
    </row>
    <row r="14" spans="1:10" s="15" customFormat="1" ht="18" customHeight="1">
      <c r="A14" s="969"/>
      <c r="B14" s="977"/>
      <c r="C14" s="146" t="s">
        <v>2</v>
      </c>
      <c r="D14" s="268">
        <v>16977</v>
      </c>
      <c r="E14" s="268">
        <v>11530</v>
      </c>
      <c r="F14" s="268">
        <v>3226</v>
      </c>
      <c r="G14" s="268">
        <v>2221</v>
      </c>
      <c r="H14" s="142" t="s">
        <v>18</v>
      </c>
      <c r="I14" s="963"/>
      <c r="J14" s="959"/>
    </row>
    <row r="15" spans="1:10" s="15" customFormat="1" ht="18" customHeight="1">
      <c r="A15" s="969"/>
      <c r="B15" s="975" t="s">
        <v>386</v>
      </c>
      <c r="C15" s="146" t="s">
        <v>23</v>
      </c>
      <c r="D15" s="267">
        <v>24519</v>
      </c>
      <c r="E15" s="267">
        <v>16056</v>
      </c>
      <c r="F15" s="267">
        <v>5199</v>
      </c>
      <c r="G15" s="267">
        <v>3264</v>
      </c>
      <c r="H15" s="4" t="s">
        <v>3</v>
      </c>
      <c r="I15" s="961" t="s">
        <v>143</v>
      </c>
      <c r="J15" s="959"/>
    </row>
    <row r="16" spans="1:10" s="15" customFormat="1" ht="18" customHeight="1">
      <c r="A16" s="969"/>
      <c r="B16" s="976"/>
      <c r="C16" s="146" t="s">
        <v>24</v>
      </c>
      <c r="D16" s="267">
        <v>28108</v>
      </c>
      <c r="E16" s="267">
        <v>19064</v>
      </c>
      <c r="F16" s="267">
        <v>5410</v>
      </c>
      <c r="G16" s="267">
        <v>3634</v>
      </c>
      <c r="H16" s="4" t="s">
        <v>4</v>
      </c>
      <c r="I16" s="962"/>
      <c r="J16" s="959"/>
    </row>
    <row r="17" spans="1:16" s="15" customFormat="1" ht="18" customHeight="1">
      <c r="A17" s="969"/>
      <c r="B17" s="977"/>
      <c r="C17" s="627" t="s">
        <v>2</v>
      </c>
      <c r="D17" s="268">
        <v>52627</v>
      </c>
      <c r="E17" s="268">
        <v>35120</v>
      </c>
      <c r="F17" s="268">
        <v>10609</v>
      </c>
      <c r="G17" s="268">
        <v>6898</v>
      </c>
      <c r="H17" s="142" t="s">
        <v>18</v>
      </c>
      <c r="I17" s="963"/>
      <c r="J17" s="959"/>
    </row>
    <row r="18" spans="1:16" s="15" customFormat="1" ht="18" customHeight="1">
      <c r="A18" s="969"/>
      <c r="B18" s="968" t="s">
        <v>387</v>
      </c>
      <c r="C18" s="148" t="s">
        <v>23</v>
      </c>
      <c r="D18" s="269">
        <v>32569</v>
      </c>
      <c r="E18" s="269">
        <v>21454</v>
      </c>
      <c r="F18" s="269">
        <v>6761</v>
      </c>
      <c r="G18" s="269">
        <v>4354</v>
      </c>
      <c r="H18" s="59" t="s">
        <v>3</v>
      </c>
      <c r="I18" s="964" t="s">
        <v>225</v>
      </c>
      <c r="J18" s="959"/>
      <c r="N18" s="17"/>
      <c r="O18" s="17"/>
    </row>
    <row r="19" spans="1:16" s="15" customFormat="1" ht="18" customHeight="1">
      <c r="A19" s="969"/>
      <c r="B19" s="969"/>
      <c r="C19" s="148" t="s">
        <v>24</v>
      </c>
      <c r="D19" s="269">
        <v>37035</v>
      </c>
      <c r="E19" s="269">
        <v>25196</v>
      </c>
      <c r="F19" s="269">
        <v>7074</v>
      </c>
      <c r="G19" s="269">
        <v>4765</v>
      </c>
      <c r="H19" s="59" t="s">
        <v>4</v>
      </c>
      <c r="I19" s="959"/>
      <c r="J19" s="959"/>
    </row>
    <row r="20" spans="1:16" s="15" customFormat="1" ht="18" customHeight="1">
      <c r="A20" s="970"/>
      <c r="B20" s="970"/>
      <c r="C20" s="628" t="s">
        <v>2</v>
      </c>
      <c r="D20" s="270">
        <v>69604</v>
      </c>
      <c r="E20" s="270">
        <v>46650</v>
      </c>
      <c r="F20" s="270">
        <v>13835</v>
      </c>
      <c r="G20" s="270">
        <v>9119</v>
      </c>
      <c r="H20" s="143" t="s">
        <v>18</v>
      </c>
      <c r="I20" s="960"/>
      <c r="J20" s="960"/>
    </row>
    <row r="21" spans="1:16" s="15" customFormat="1" ht="18" customHeight="1">
      <c r="A21" s="978" t="s">
        <v>388</v>
      </c>
      <c r="B21" s="979"/>
      <c r="C21" s="146" t="s">
        <v>23</v>
      </c>
      <c r="D21" s="267">
        <v>43667</v>
      </c>
      <c r="E21" s="267">
        <v>28445</v>
      </c>
      <c r="F21" s="267">
        <v>9237</v>
      </c>
      <c r="G21" s="267">
        <v>5985</v>
      </c>
      <c r="H21" s="4" t="s">
        <v>3</v>
      </c>
      <c r="I21" s="982" t="s">
        <v>123</v>
      </c>
      <c r="J21" s="983"/>
    </row>
    <row r="22" spans="1:16" s="15" customFormat="1" ht="18" customHeight="1">
      <c r="A22" s="978"/>
      <c r="B22" s="979"/>
      <c r="C22" s="146" t="s">
        <v>24</v>
      </c>
      <c r="D22" s="267">
        <v>45946</v>
      </c>
      <c r="E22" s="267">
        <v>30626</v>
      </c>
      <c r="F22" s="267">
        <v>9283</v>
      </c>
      <c r="G22" s="267">
        <v>6037</v>
      </c>
      <c r="H22" s="4" t="s">
        <v>4</v>
      </c>
      <c r="I22" s="984"/>
      <c r="J22" s="979"/>
    </row>
    <row r="23" spans="1:16" s="15" customFormat="1" ht="18" customHeight="1">
      <c r="A23" s="980"/>
      <c r="B23" s="981"/>
      <c r="C23" s="627" t="s">
        <v>2</v>
      </c>
      <c r="D23" s="268">
        <v>89613</v>
      </c>
      <c r="E23" s="268">
        <v>59071</v>
      </c>
      <c r="F23" s="268">
        <v>18520</v>
      </c>
      <c r="G23" s="268">
        <v>12022</v>
      </c>
      <c r="H23" s="142" t="s">
        <v>18</v>
      </c>
      <c r="I23" s="985"/>
      <c r="J23" s="986"/>
    </row>
    <row r="24" spans="1:16" s="15" customFormat="1" ht="18" customHeight="1">
      <c r="A24" s="991" t="s">
        <v>389</v>
      </c>
      <c r="B24" s="992"/>
      <c r="C24" s="150" t="s">
        <v>23</v>
      </c>
      <c r="D24" s="271">
        <v>1592565</v>
      </c>
      <c r="E24" s="271">
        <v>1144493</v>
      </c>
      <c r="F24" s="271">
        <v>289515</v>
      </c>
      <c r="G24" s="271">
        <v>158557</v>
      </c>
      <c r="H24" s="61" t="s">
        <v>3</v>
      </c>
      <c r="I24" s="965" t="s">
        <v>379</v>
      </c>
      <c r="J24" s="966"/>
    </row>
    <row r="25" spans="1:16" s="15" customFormat="1" ht="18" customHeight="1">
      <c r="A25" s="993"/>
      <c r="B25" s="994"/>
      <c r="C25" s="150" t="s">
        <v>24</v>
      </c>
      <c r="D25" s="271">
        <v>1636693</v>
      </c>
      <c r="E25" s="271">
        <v>1178669</v>
      </c>
      <c r="F25" s="271">
        <v>298771</v>
      </c>
      <c r="G25" s="271">
        <v>159253</v>
      </c>
      <c r="H25" s="61" t="s">
        <v>4</v>
      </c>
      <c r="I25" s="966"/>
      <c r="J25" s="966"/>
    </row>
    <row r="26" spans="1:16" ht="18" customHeight="1" thickBot="1">
      <c r="A26" s="993"/>
      <c r="B26" s="994"/>
      <c r="C26" s="629" t="s">
        <v>2</v>
      </c>
      <c r="D26" s="263">
        <v>3229258</v>
      </c>
      <c r="E26" s="309">
        <v>2323162</v>
      </c>
      <c r="F26" s="309">
        <v>588286</v>
      </c>
      <c r="G26" s="173">
        <v>317810</v>
      </c>
      <c r="H26" s="264" t="s">
        <v>18</v>
      </c>
      <c r="I26" s="967"/>
      <c r="J26" s="967"/>
    </row>
    <row r="27" spans="1:16" ht="18" customHeight="1">
      <c r="A27" s="1003" t="s">
        <v>398</v>
      </c>
      <c r="B27" s="1004"/>
      <c r="C27" s="152" t="s">
        <v>23</v>
      </c>
      <c r="D27" s="272">
        <v>22646</v>
      </c>
      <c r="E27" s="272">
        <v>17723</v>
      </c>
      <c r="F27" s="272">
        <v>4035</v>
      </c>
      <c r="G27" s="272">
        <v>888</v>
      </c>
      <c r="H27" s="60" t="s">
        <v>3</v>
      </c>
      <c r="I27" s="1031" t="s">
        <v>29</v>
      </c>
      <c r="J27" s="1032"/>
    </row>
    <row r="28" spans="1:16" ht="18" customHeight="1">
      <c r="A28" s="1005"/>
      <c r="B28" s="1006"/>
      <c r="C28" s="257" t="s">
        <v>24</v>
      </c>
      <c r="D28" s="267">
        <v>23849</v>
      </c>
      <c r="E28" s="267">
        <v>18684</v>
      </c>
      <c r="F28" s="267">
        <v>4212</v>
      </c>
      <c r="G28" s="267">
        <v>953</v>
      </c>
      <c r="H28" s="258" t="s">
        <v>4</v>
      </c>
      <c r="I28" s="1033"/>
      <c r="J28" s="1034"/>
    </row>
    <row r="29" spans="1:16" ht="18" customHeight="1" thickBot="1">
      <c r="A29" s="1007"/>
      <c r="B29" s="1008"/>
      <c r="C29" s="630" t="s">
        <v>2</v>
      </c>
      <c r="D29" s="310">
        <v>46495</v>
      </c>
      <c r="E29" s="310">
        <v>36407</v>
      </c>
      <c r="F29" s="310">
        <v>8247</v>
      </c>
      <c r="G29" s="310">
        <v>1841</v>
      </c>
      <c r="H29" s="266" t="s">
        <v>18</v>
      </c>
      <c r="I29" s="1035"/>
      <c r="J29" s="1036"/>
    </row>
    <row r="30" spans="1:16">
      <c r="A30" s="7"/>
      <c r="B30" s="654"/>
      <c r="C30" s="652"/>
      <c r="D30" s="655"/>
      <c r="E30" s="655"/>
      <c r="F30" s="655"/>
      <c r="G30" s="655"/>
      <c r="H30" s="655"/>
      <c r="I30" s="6"/>
      <c r="J30" s="6"/>
    </row>
    <row r="31" spans="1:16">
      <c r="A31" s="55"/>
      <c r="B31" s="652"/>
      <c r="C31" s="652"/>
      <c r="D31" s="653"/>
      <c r="E31" s="653"/>
      <c r="F31" s="653"/>
      <c r="G31" s="653"/>
      <c r="H31" s="652"/>
      <c r="I31" s="55"/>
      <c r="J31" s="55"/>
      <c r="K31" s="55"/>
      <c r="L31" s="55"/>
      <c r="M31" s="55"/>
      <c r="N31" s="55"/>
      <c r="O31" s="55"/>
      <c r="P31" s="55"/>
    </row>
    <row r="32" spans="1:16">
      <c r="A32" s="55"/>
      <c r="B32" s="652"/>
      <c r="C32" s="652"/>
      <c r="D32" s="653"/>
      <c r="E32" s="653"/>
      <c r="F32" s="653"/>
      <c r="G32" s="653"/>
      <c r="H32" s="652"/>
      <c r="I32" s="55"/>
      <c r="J32" s="55"/>
      <c r="K32" s="55"/>
      <c r="L32" s="55"/>
      <c r="M32" s="55"/>
      <c r="N32" s="55"/>
      <c r="O32" s="55"/>
      <c r="P32" s="55"/>
    </row>
    <row r="33" spans="1:16" ht="15.75" thickBot="1">
      <c r="A33" s="995" t="s">
        <v>212</v>
      </c>
      <c r="B33" s="996"/>
      <c r="C33" s="996"/>
      <c r="D33" s="996"/>
      <c r="E33" s="996"/>
      <c r="F33" s="996"/>
      <c r="G33" s="996"/>
      <c r="H33" s="996"/>
      <c r="I33" s="50"/>
      <c r="J33" s="51"/>
      <c r="K33" s="123"/>
      <c r="L33" s="123"/>
      <c r="M33" s="123"/>
      <c r="N33" s="123"/>
      <c r="O33" s="123"/>
      <c r="P33" s="123"/>
    </row>
    <row r="34" spans="1:16" ht="49.5" customHeight="1" thickBot="1">
      <c r="A34" s="52" t="s">
        <v>211</v>
      </c>
      <c r="B34" s="987" t="s">
        <v>355</v>
      </c>
      <c r="C34" s="988"/>
      <c r="D34" s="988"/>
      <c r="E34" s="988"/>
      <c r="F34" s="988"/>
      <c r="G34" s="988"/>
      <c r="H34" s="988"/>
      <c r="I34" s="988"/>
      <c r="J34" s="989"/>
    </row>
    <row r="35" spans="1:16" ht="51" customHeight="1" thickBot="1">
      <c r="A35" s="53" t="s">
        <v>213</v>
      </c>
      <c r="B35" s="987" t="s">
        <v>356</v>
      </c>
      <c r="C35" s="988"/>
      <c r="D35" s="988"/>
      <c r="E35" s="988"/>
      <c r="F35" s="988"/>
      <c r="G35" s="988"/>
      <c r="H35" s="988"/>
      <c r="I35" s="988"/>
      <c r="J35" s="989"/>
    </row>
    <row r="36" spans="1:16" ht="50.25" customHeight="1">
      <c r="A36" s="997" t="s">
        <v>128</v>
      </c>
      <c r="B36" s="999" t="s">
        <v>107</v>
      </c>
      <c r="C36" s="1000"/>
      <c r="D36" s="1000"/>
      <c r="E36" s="1000"/>
      <c r="F36" s="1001"/>
      <c r="G36" s="999" t="s">
        <v>108</v>
      </c>
      <c r="H36" s="1001"/>
      <c r="I36" s="999" t="s">
        <v>108</v>
      </c>
      <c r="J36" s="1002"/>
    </row>
    <row r="37" spans="1:16" ht="36" customHeight="1">
      <c r="A37" s="998"/>
      <c r="B37" s="168" t="s">
        <v>109</v>
      </c>
      <c r="C37" s="168" t="s">
        <v>110</v>
      </c>
      <c r="D37" s="168" t="s">
        <v>111</v>
      </c>
      <c r="E37" s="168"/>
      <c r="F37" s="168" t="s">
        <v>112</v>
      </c>
      <c r="G37" s="168" t="s">
        <v>113</v>
      </c>
      <c r="H37" s="168" t="s">
        <v>114</v>
      </c>
      <c r="I37" s="168" t="s">
        <v>115</v>
      </c>
      <c r="J37" s="169" t="s">
        <v>116</v>
      </c>
      <c r="K37" s="12"/>
      <c r="L37" s="12"/>
      <c r="M37" s="12"/>
      <c r="N37" s="12"/>
      <c r="O37" s="12"/>
    </row>
    <row r="38" spans="1:16" ht="51" customHeight="1">
      <c r="A38" s="170">
        <v>1</v>
      </c>
      <c r="B38" s="171"/>
      <c r="C38" s="171"/>
      <c r="D38" s="171"/>
      <c r="E38" s="171"/>
      <c r="F38" s="171"/>
      <c r="G38" s="171"/>
      <c r="H38" s="171"/>
      <c r="I38" s="171"/>
      <c r="J38" s="172"/>
      <c r="K38" s="12"/>
      <c r="L38" s="12"/>
      <c r="M38" s="12"/>
      <c r="N38" s="12"/>
      <c r="O38" s="12"/>
    </row>
    <row r="39" spans="1:16" ht="20.25" customHeight="1">
      <c r="A39" s="46"/>
      <c r="B39" s="44"/>
      <c r="C39" s="44"/>
      <c r="D39" s="44"/>
      <c r="E39" s="44"/>
      <c r="F39" s="44"/>
      <c r="G39" s="44"/>
      <c r="H39" s="44"/>
      <c r="I39" s="44"/>
      <c r="J39" s="45"/>
      <c r="K39" s="12"/>
      <c r="L39" s="12"/>
      <c r="M39" s="12"/>
      <c r="N39" s="12"/>
      <c r="O39" s="12"/>
    </row>
    <row r="40" spans="1:16">
      <c r="A40" s="47" t="s">
        <v>102</v>
      </c>
      <c r="B40" s="48"/>
      <c r="C40" s="48"/>
      <c r="D40" s="48"/>
      <c r="E40" s="48"/>
      <c r="F40" s="48"/>
      <c r="G40" s="48"/>
      <c r="H40" s="48"/>
      <c r="I40" s="48"/>
      <c r="J40" s="49"/>
    </row>
    <row r="41" spans="1:16">
      <c r="A41" s="47"/>
      <c r="B41" s="48"/>
      <c r="C41" s="48"/>
      <c r="D41" s="48"/>
      <c r="E41" s="48"/>
      <c r="F41" s="48"/>
      <c r="G41" s="48"/>
      <c r="H41" s="48"/>
      <c r="I41" s="48"/>
      <c r="J41" s="49"/>
    </row>
    <row r="42" spans="1:16" ht="165.75" customHeight="1" thickBot="1">
      <c r="A42" s="971"/>
      <c r="B42" s="972"/>
      <c r="C42" s="972"/>
      <c r="D42" s="972"/>
      <c r="E42" s="973"/>
      <c r="F42" s="972"/>
      <c r="G42" s="972"/>
      <c r="H42" s="972"/>
      <c r="I42" s="972"/>
      <c r="J42" s="974"/>
    </row>
    <row r="45" spans="1:16" ht="15" customHeight="1">
      <c r="A45" s="990"/>
      <c r="B45" s="990"/>
      <c r="C45" s="990"/>
      <c r="D45" s="990"/>
      <c r="E45" s="990"/>
      <c r="F45" s="990"/>
      <c r="G45" s="990"/>
      <c r="H45" s="990"/>
      <c r="I45" s="990"/>
      <c r="J45" s="990"/>
      <c r="K45" s="62"/>
      <c r="L45" s="62"/>
      <c r="M45" s="62"/>
      <c r="N45" s="24"/>
    </row>
    <row r="46" spans="1:16">
      <c r="A46" s="957"/>
      <c r="B46" s="957"/>
      <c r="C46" s="957"/>
      <c r="D46" s="957"/>
      <c r="E46" s="957"/>
      <c r="F46" s="957"/>
      <c r="G46" s="957"/>
      <c r="H46" s="957"/>
      <c r="I46" s="957"/>
      <c r="J46" s="957"/>
      <c r="K46" s="957"/>
      <c r="L46" s="957"/>
      <c r="M46" s="957"/>
      <c r="N46" s="24"/>
    </row>
  </sheetData>
  <mergeCells count="37">
    <mergeCell ref="D2:G2"/>
    <mergeCell ref="D1:G1"/>
    <mergeCell ref="I27:J29"/>
    <mergeCell ref="H4:H8"/>
    <mergeCell ref="I4:J8"/>
    <mergeCell ref="I9:J11"/>
    <mergeCell ref="G5:G8"/>
    <mergeCell ref="A27:B29"/>
    <mergeCell ref="D4:G4"/>
    <mergeCell ref="A4:B8"/>
    <mergeCell ref="C4:C8"/>
    <mergeCell ref="D5:D8"/>
    <mergeCell ref="F5:F8"/>
    <mergeCell ref="A9:B11"/>
    <mergeCell ref="E5:E8"/>
    <mergeCell ref="A33:H33"/>
    <mergeCell ref="B34:J34"/>
    <mergeCell ref="A36:A37"/>
    <mergeCell ref="B36:F36"/>
    <mergeCell ref="G36:H36"/>
    <mergeCell ref="I36:J36"/>
    <mergeCell ref="A46:M46"/>
    <mergeCell ref="J12:J20"/>
    <mergeCell ref="I12:I14"/>
    <mergeCell ref="I15:I17"/>
    <mergeCell ref="I18:I20"/>
    <mergeCell ref="I24:J26"/>
    <mergeCell ref="A12:A20"/>
    <mergeCell ref="A42:J42"/>
    <mergeCell ref="B15:B17"/>
    <mergeCell ref="A21:B23"/>
    <mergeCell ref="I21:J23"/>
    <mergeCell ref="B35:J35"/>
    <mergeCell ref="B12:B14"/>
    <mergeCell ref="A45:J45"/>
    <mergeCell ref="A24:B26"/>
    <mergeCell ref="B18:B20"/>
  </mergeCells>
  <printOptions horizontalCentered="1" verticalCentered="1"/>
  <pageMargins left="0.28999999999999998" right="0.2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119"/>
  <sheetViews>
    <sheetView topLeftCell="A110" zoomScale="85" zoomScaleNormal="85" workbookViewId="0">
      <selection activeCell="A115" sqref="A115:J115"/>
    </sheetView>
  </sheetViews>
  <sheetFormatPr defaultColWidth="9.140625" defaultRowHeight="15"/>
  <cols>
    <col min="1" max="1" width="13.140625" style="19" customWidth="1"/>
    <col min="2" max="2" width="13.5703125" style="19" customWidth="1"/>
    <col min="3" max="3" width="16.28515625" style="19" customWidth="1"/>
    <col min="4" max="4" width="12" style="19" customWidth="1"/>
    <col min="5" max="5" width="22.28515625" style="19" customWidth="1"/>
    <col min="6" max="6" width="12.28515625" style="19" customWidth="1"/>
    <col min="7" max="7" width="13.140625" style="19" customWidth="1"/>
    <col min="8" max="8" width="13.7109375" style="19" customWidth="1"/>
    <col min="9" max="9" width="15.28515625" style="19" customWidth="1"/>
    <col min="10" max="10" width="13.5703125" style="19" customWidth="1"/>
    <col min="11" max="11" width="12.28515625" style="19" customWidth="1"/>
    <col min="12" max="12" width="9.5703125" style="19" customWidth="1"/>
    <col min="13" max="13" width="0" style="19" hidden="1" customWidth="1"/>
    <col min="14" max="14" width="19.28515625" style="19" customWidth="1"/>
    <col min="15" max="15" width="17.28515625" style="19" customWidth="1"/>
    <col min="16" max="16" width="18.42578125" style="19" customWidth="1"/>
    <col min="17" max="16384" width="9.140625" style="19"/>
  </cols>
  <sheetData>
    <row r="1" spans="1:16" ht="41.25" customHeight="1">
      <c r="A1" s="100" t="s">
        <v>183</v>
      </c>
      <c r="C1" s="1030" t="s">
        <v>319</v>
      </c>
      <c r="D1" s="1030"/>
      <c r="E1" s="1030"/>
      <c r="F1" s="1030"/>
      <c r="G1" s="1030"/>
      <c r="H1" s="1030"/>
      <c r="I1" s="1030"/>
      <c r="J1" s="1030"/>
      <c r="K1" s="1030"/>
      <c r="L1" s="1030"/>
      <c r="M1" s="1030"/>
      <c r="N1" s="1030"/>
      <c r="O1" s="722"/>
      <c r="P1" s="722"/>
    </row>
    <row r="2" spans="1:16" s="15" customFormat="1" ht="32.25" customHeight="1">
      <c r="B2" s="3"/>
      <c r="C2" s="1029" t="s">
        <v>261</v>
      </c>
      <c r="D2" s="1029"/>
      <c r="E2" s="1029"/>
      <c r="F2" s="1029"/>
      <c r="G2" s="1029"/>
      <c r="H2" s="1029"/>
      <c r="I2" s="1029"/>
      <c r="J2" s="1029"/>
      <c r="K2" s="1029"/>
      <c r="L2" s="1029"/>
      <c r="M2" s="1029"/>
      <c r="N2" s="1029"/>
      <c r="O2" s="100"/>
      <c r="P2" s="100"/>
    </row>
    <row r="3" spans="1:16" s="15" customFormat="1" ht="33" customHeight="1">
      <c r="F3" s="17"/>
      <c r="G3" s="17"/>
      <c r="H3" s="17"/>
      <c r="I3" s="17"/>
      <c r="J3" s="17"/>
      <c r="K3" s="17"/>
    </row>
    <row r="4" spans="1:16" s="15" customFormat="1" ht="36.75" customHeight="1">
      <c r="A4" s="1044" t="s">
        <v>52</v>
      </c>
      <c r="B4" s="1113" t="s">
        <v>61</v>
      </c>
      <c r="C4" s="1114"/>
      <c r="D4" s="1044" t="s">
        <v>53</v>
      </c>
      <c r="E4" s="1050" t="s">
        <v>490</v>
      </c>
      <c r="F4" s="1051"/>
      <c r="G4" s="1051"/>
      <c r="H4" s="1051"/>
      <c r="I4" s="1051"/>
      <c r="J4" s="1051"/>
      <c r="K4" s="1051"/>
      <c r="L4" s="1044" t="s">
        <v>55</v>
      </c>
      <c r="M4" s="1103" t="s">
        <v>1</v>
      </c>
      <c r="N4" s="1050" t="s">
        <v>178</v>
      </c>
      <c r="O4" s="1117"/>
      <c r="P4" s="1078" t="s">
        <v>54</v>
      </c>
    </row>
    <row r="5" spans="1:16" s="15" customFormat="1" ht="39" customHeight="1">
      <c r="A5" s="1045"/>
      <c r="B5" s="1115"/>
      <c r="C5" s="1075"/>
      <c r="D5" s="1045"/>
      <c r="E5" s="1052" t="s">
        <v>434</v>
      </c>
      <c r="F5" s="1053"/>
      <c r="G5" s="1053"/>
      <c r="H5" s="1053"/>
      <c r="I5" s="1053"/>
      <c r="J5" s="1053"/>
      <c r="K5" s="1053"/>
      <c r="L5" s="1045"/>
      <c r="M5" s="1104"/>
      <c r="N5" s="1052"/>
      <c r="O5" s="1118"/>
      <c r="P5" s="1079"/>
    </row>
    <row r="6" spans="1:16" s="15" customFormat="1" ht="42" customHeight="1">
      <c r="A6" s="1045"/>
      <c r="B6" s="1115"/>
      <c r="C6" s="1075"/>
      <c r="D6" s="1045"/>
      <c r="E6" s="865" t="s">
        <v>365</v>
      </c>
      <c r="F6" s="1105" t="s">
        <v>92</v>
      </c>
      <c r="G6" s="1107" t="s">
        <v>91</v>
      </c>
      <c r="H6" s="1109" t="s">
        <v>93</v>
      </c>
      <c r="I6" s="1107" t="s">
        <v>94</v>
      </c>
      <c r="J6" s="1109" t="s">
        <v>468</v>
      </c>
      <c r="K6" s="1111" t="s">
        <v>351</v>
      </c>
      <c r="L6" s="1045"/>
      <c r="M6" s="1104"/>
      <c r="N6" s="1052"/>
      <c r="O6" s="1118"/>
      <c r="P6" s="1079"/>
    </row>
    <row r="7" spans="1:16" s="15" customFormat="1" ht="43.9" customHeight="1" thickBot="1">
      <c r="A7" s="1045"/>
      <c r="B7" s="1116"/>
      <c r="C7" s="1077"/>
      <c r="D7" s="1045"/>
      <c r="E7" s="866" t="s">
        <v>366</v>
      </c>
      <c r="F7" s="1106"/>
      <c r="G7" s="1108"/>
      <c r="H7" s="1110"/>
      <c r="I7" s="1108"/>
      <c r="J7" s="1110"/>
      <c r="K7" s="1112"/>
      <c r="L7" s="1045"/>
      <c r="M7" s="1104"/>
      <c r="N7" s="1052"/>
      <c r="O7" s="1118"/>
      <c r="P7" s="1079"/>
    </row>
    <row r="8" spans="1:16" s="15" customFormat="1" ht="24.95" customHeight="1">
      <c r="A8" s="1119" t="s">
        <v>218</v>
      </c>
      <c r="B8" s="1054" t="s">
        <v>395</v>
      </c>
      <c r="C8" s="1055"/>
      <c r="D8" s="144" t="s">
        <v>23</v>
      </c>
      <c r="E8" s="759">
        <f>SUM(F8:J8)</f>
        <v>225531</v>
      </c>
      <c r="F8" s="759">
        <f t="shared" ref="F8:J10" si="0">F17+F20+F23+F26</f>
        <v>64924</v>
      </c>
      <c r="G8" s="759">
        <f t="shared" si="0"/>
        <v>42156</v>
      </c>
      <c r="H8" s="759">
        <f t="shared" si="0"/>
        <v>54028</v>
      </c>
      <c r="I8" s="759">
        <f t="shared" si="0"/>
        <v>32220</v>
      </c>
      <c r="J8" s="759">
        <f t="shared" si="0"/>
        <v>32203</v>
      </c>
      <c r="K8" s="759" t="s">
        <v>232</v>
      </c>
      <c r="L8" s="144" t="s">
        <v>3</v>
      </c>
      <c r="M8" s="145"/>
      <c r="N8" s="1083" t="s">
        <v>220</v>
      </c>
      <c r="O8" s="1084"/>
      <c r="P8" s="1122" t="s">
        <v>220</v>
      </c>
    </row>
    <row r="9" spans="1:16" s="15" customFormat="1" ht="24.95" customHeight="1">
      <c r="A9" s="1120"/>
      <c r="B9" s="1056"/>
      <c r="C9" s="1057"/>
      <c r="D9" s="324" t="s">
        <v>24</v>
      </c>
      <c r="E9" s="760">
        <f>SUM(F9:J9)</f>
        <v>233709</v>
      </c>
      <c r="F9" s="760">
        <f t="shared" si="0"/>
        <v>65544</v>
      </c>
      <c r="G9" s="760">
        <f t="shared" si="0"/>
        <v>43824</v>
      </c>
      <c r="H9" s="760">
        <f t="shared" si="0"/>
        <v>53105</v>
      </c>
      <c r="I9" s="760">
        <f t="shared" si="0"/>
        <v>35449</v>
      </c>
      <c r="J9" s="760">
        <f t="shared" si="0"/>
        <v>35787</v>
      </c>
      <c r="K9" s="760" t="s">
        <v>232</v>
      </c>
      <c r="L9" s="723" t="s">
        <v>4</v>
      </c>
      <c r="M9" s="724"/>
      <c r="N9" s="1085"/>
      <c r="O9" s="1086"/>
      <c r="P9" s="1123"/>
    </row>
    <row r="10" spans="1:16" s="15" customFormat="1" ht="24.95" customHeight="1">
      <c r="A10" s="1120"/>
      <c r="B10" s="1058"/>
      <c r="C10" s="1059"/>
      <c r="D10" s="723" t="s">
        <v>2</v>
      </c>
      <c r="E10" s="760">
        <f>SUM(F10:J10)</f>
        <v>459240</v>
      </c>
      <c r="F10" s="760">
        <f t="shared" si="0"/>
        <v>130468</v>
      </c>
      <c r="G10" s="760">
        <f t="shared" si="0"/>
        <v>85980</v>
      </c>
      <c r="H10" s="760">
        <f t="shared" si="0"/>
        <v>107133</v>
      </c>
      <c r="I10" s="760">
        <f t="shared" si="0"/>
        <v>67669</v>
      </c>
      <c r="J10" s="760">
        <f t="shared" si="0"/>
        <v>67990</v>
      </c>
      <c r="K10" s="760" t="s">
        <v>232</v>
      </c>
      <c r="L10" s="723" t="s">
        <v>18</v>
      </c>
      <c r="M10" s="724"/>
      <c r="N10" s="1087"/>
      <c r="O10" s="1088"/>
      <c r="P10" s="1123"/>
    </row>
    <row r="11" spans="1:16" s="15" customFormat="1" ht="24.95" customHeight="1">
      <c r="A11" s="1120"/>
      <c r="B11" s="1071" t="s">
        <v>22</v>
      </c>
      <c r="C11" s="1060" t="s">
        <v>385</v>
      </c>
      <c r="D11" s="725" t="s">
        <v>23</v>
      </c>
      <c r="E11" s="761">
        <f>SUM(F11:J11)</f>
        <v>11814</v>
      </c>
      <c r="F11" s="761">
        <v>1594</v>
      </c>
      <c r="G11" s="761">
        <v>1975</v>
      </c>
      <c r="H11" s="761">
        <v>4037</v>
      </c>
      <c r="I11" s="761">
        <v>1966</v>
      </c>
      <c r="J11" s="761">
        <v>2242</v>
      </c>
      <c r="K11" s="761" t="s">
        <v>232</v>
      </c>
      <c r="L11" s="725" t="s">
        <v>3</v>
      </c>
      <c r="M11" s="1089" t="s">
        <v>57</v>
      </c>
      <c r="N11" s="1091" t="s">
        <v>142</v>
      </c>
      <c r="O11" s="1100" t="s">
        <v>118</v>
      </c>
      <c r="P11" s="1123"/>
    </row>
    <row r="12" spans="1:16" s="15" customFormat="1" ht="24.95" customHeight="1">
      <c r="A12" s="1120"/>
      <c r="B12" s="1072"/>
      <c r="C12" s="1061"/>
      <c r="D12" s="725" t="s">
        <v>24</v>
      </c>
      <c r="E12" s="761">
        <f t="shared" ref="E12:E75" si="1">SUM(F12:J12)</f>
        <v>12861</v>
      </c>
      <c r="F12" s="761">
        <v>2014</v>
      </c>
      <c r="G12" s="761">
        <v>2229</v>
      </c>
      <c r="H12" s="761">
        <v>3783</v>
      </c>
      <c r="I12" s="761">
        <v>2251</v>
      </c>
      <c r="J12" s="761">
        <v>2584</v>
      </c>
      <c r="K12" s="761" t="s">
        <v>232</v>
      </c>
      <c r="L12" s="725" t="s">
        <v>4</v>
      </c>
      <c r="M12" s="1090"/>
      <c r="N12" s="1092"/>
      <c r="O12" s="1101"/>
      <c r="P12" s="1123"/>
    </row>
    <row r="13" spans="1:16" s="15" customFormat="1" ht="24.95" customHeight="1">
      <c r="A13" s="1120"/>
      <c r="B13" s="1072"/>
      <c r="C13" s="963"/>
      <c r="D13" s="725" t="s">
        <v>2</v>
      </c>
      <c r="E13" s="761">
        <f t="shared" si="1"/>
        <v>24675</v>
      </c>
      <c r="F13" s="761">
        <v>3608</v>
      </c>
      <c r="G13" s="761">
        <v>4204</v>
      </c>
      <c r="H13" s="761">
        <v>7820</v>
      </c>
      <c r="I13" s="761">
        <v>4217</v>
      </c>
      <c r="J13" s="761">
        <v>4826</v>
      </c>
      <c r="K13" s="761" t="s">
        <v>232</v>
      </c>
      <c r="L13" s="725" t="s">
        <v>18</v>
      </c>
      <c r="M13" s="1090"/>
      <c r="N13" s="1093"/>
      <c r="O13" s="1101"/>
      <c r="P13" s="1123"/>
    </row>
    <row r="14" spans="1:16" s="15" customFormat="1" ht="24.95" customHeight="1">
      <c r="A14" s="1120"/>
      <c r="B14" s="1072"/>
      <c r="C14" s="1060" t="s">
        <v>386</v>
      </c>
      <c r="D14" s="725" t="s">
        <v>23</v>
      </c>
      <c r="E14" s="761">
        <f t="shared" si="1"/>
        <v>36373</v>
      </c>
      <c r="F14" s="761">
        <v>10956</v>
      </c>
      <c r="G14" s="761">
        <v>5616</v>
      </c>
      <c r="H14" s="761">
        <v>11583</v>
      </c>
      <c r="I14" s="761">
        <v>4123</v>
      </c>
      <c r="J14" s="761">
        <v>4095</v>
      </c>
      <c r="K14" s="761" t="s">
        <v>232</v>
      </c>
      <c r="L14" s="725" t="s">
        <v>3</v>
      </c>
      <c r="M14" s="147"/>
      <c r="N14" s="1091" t="s">
        <v>143</v>
      </c>
      <c r="O14" s="1101"/>
      <c r="P14" s="1123"/>
    </row>
    <row r="15" spans="1:16" s="15" customFormat="1" ht="24.95" customHeight="1">
      <c r="A15" s="1120"/>
      <c r="B15" s="1072"/>
      <c r="C15" s="1061"/>
      <c r="D15" s="725" t="s">
        <v>24</v>
      </c>
      <c r="E15" s="761">
        <f t="shared" si="1"/>
        <v>39365</v>
      </c>
      <c r="F15" s="761">
        <v>12032</v>
      </c>
      <c r="G15" s="761">
        <v>6144</v>
      </c>
      <c r="H15" s="761">
        <v>11091</v>
      </c>
      <c r="I15" s="761">
        <v>5062</v>
      </c>
      <c r="J15" s="761">
        <v>5036</v>
      </c>
      <c r="K15" s="761" t="s">
        <v>232</v>
      </c>
      <c r="L15" s="725" t="s">
        <v>4</v>
      </c>
      <c r="M15" s="147"/>
      <c r="N15" s="1092"/>
      <c r="O15" s="1101"/>
      <c r="P15" s="1123"/>
    </row>
    <row r="16" spans="1:16" s="15" customFormat="1" ht="24.95" customHeight="1">
      <c r="A16" s="1120"/>
      <c r="B16" s="1072"/>
      <c r="C16" s="963"/>
      <c r="D16" s="725" t="s">
        <v>2</v>
      </c>
      <c r="E16" s="761">
        <f t="shared" si="1"/>
        <v>75738</v>
      </c>
      <c r="F16" s="761">
        <v>22988</v>
      </c>
      <c r="G16" s="761">
        <v>11760</v>
      </c>
      <c r="H16" s="761">
        <v>22674</v>
      </c>
      <c r="I16" s="761">
        <v>9185</v>
      </c>
      <c r="J16" s="761">
        <v>9131</v>
      </c>
      <c r="K16" s="761" t="s">
        <v>232</v>
      </c>
      <c r="L16" s="725" t="s">
        <v>18</v>
      </c>
      <c r="M16" s="147"/>
      <c r="N16" s="1093"/>
      <c r="O16" s="1101"/>
      <c r="P16" s="1123"/>
    </row>
    <row r="17" spans="1:16" s="15" customFormat="1" ht="24.95" customHeight="1">
      <c r="A17" s="1120"/>
      <c r="B17" s="1072"/>
      <c r="C17" s="1071" t="s">
        <v>387</v>
      </c>
      <c r="D17" s="726" t="s">
        <v>23</v>
      </c>
      <c r="E17" s="762">
        <f t="shared" si="1"/>
        <v>48187</v>
      </c>
      <c r="F17" s="762">
        <v>12550</v>
      </c>
      <c r="G17" s="762">
        <v>7591</v>
      </c>
      <c r="H17" s="762">
        <v>15620</v>
      </c>
      <c r="I17" s="762">
        <v>6089</v>
      </c>
      <c r="J17" s="762">
        <v>6337</v>
      </c>
      <c r="K17" s="762" t="s">
        <v>232</v>
      </c>
      <c r="L17" s="726" t="s">
        <v>3</v>
      </c>
      <c r="M17" s="149"/>
      <c r="N17" s="1080" t="s">
        <v>225</v>
      </c>
      <c r="O17" s="1101"/>
      <c r="P17" s="1123"/>
    </row>
    <row r="18" spans="1:16" s="15" customFormat="1" ht="24.95" customHeight="1">
      <c r="A18" s="1120"/>
      <c r="B18" s="1072"/>
      <c r="C18" s="1072"/>
      <c r="D18" s="726" t="s">
        <v>24</v>
      </c>
      <c r="E18" s="762">
        <f t="shared" si="1"/>
        <v>52226</v>
      </c>
      <c r="F18" s="762">
        <v>14046</v>
      </c>
      <c r="G18" s="762">
        <v>8373</v>
      </c>
      <c r="H18" s="762">
        <v>14874</v>
      </c>
      <c r="I18" s="762">
        <v>7313</v>
      </c>
      <c r="J18" s="762">
        <v>7620</v>
      </c>
      <c r="K18" s="762" t="s">
        <v>232</v>
      </c>
      <c r="L18" s="726" t="s">
        <v>4</v>
      </c>
      <c r="M18" s="149"/>
      <c r="N18" s="1081"/>
      <c r="O18" s="1101"/>
      <c r="P18" s="1123"/>
    </row>
    <row r="19" spans="1:16" s="15" customFormat="1" ht="24.95" customHeight="1">
      <c r="A19" s="1120"/>
      <c r="B19" s="960"/>
      <c r="C19" s="960"/>
      <c r="D19" s="726" t="s">
        <v>2</v>
      </c>
      <c r="E19" s="762">
        <f t="shared" si="1"/>
        <v>100413</v>
      </c>
      <c r="F19" s="762">
        <v>26596</v>
      </c>
      <c r="G19" s="762">
        <v>15964</v>
      </c>
      <c r="H19" s="762">
        <v>30494</v>
      </c>
      <c r="I19" s="762">
        <v>13402</v>
      </c>
      <c r="J19" s="762">
        <v>13957</v>
      </c>
      <c r="K19" s="762" t="s">
        <v>232</v>
      </c>
      <c r="L19" s="726" t="s">
        <v>18</v>
      </c>
      <c r="M19" s="149"/>
      <c r="N19" s="1082"/>
      <c r="O19" s="1102"/>
      <c r="P19" s="1123"/>
    </row>
    <row r="20" spans="1:16" s="15" customFormat="1" ht="24.95" customHeight="1">
      <c r="A20" s="1120"/>
      <c r="B20" s="1046" t="s">
        <v>388</v>
      </c>
      <c r="C20" s="1047"/>
      <c r="D20" s="725" t="s">
        <v>23</v>
      </c>
      <c r="E20" s="761">
        <f t="shared" si="1"/>
        <v>68882</v>
      </c>
      <c r="F20" s="761">
        <v>30860</v>
      </c>
      <c r="G20" s="761">
        <v>12868</v>
      </c>
      <c r="H20" s="761">
        <v>16462</v>
      </c>
      <c r="I20" s="761">
        <v>4501</v>
      </c>
      <c r="J20" s="761">
        <v>4191</v>
      </c>
      <c r="K20" s="761" t="s">
        <v>232</v>
      </c>
      <c r="L20" s="725" t="s">
        <v>3</v>
      </c>
      <c r="M20" s="147"/>
      <c r="N20" s="1094" t="s">
        <v>123</v>
      </c>
      <c r="O20" s="1095"/>
      <c r="P20" s="1123"/>
    </row>
    <row r="21" spans="1:16" s="15" customFormat="1" ht="24.95" customHeight="1">
      <c r="A21" s="1120"/>
      <c r="B21" s="1046"/>
      <c r="C21" s="1047"/>
      <c r="D21" s="725" t="s">
        <v>24</v>
      </c>
      <c r="E21" s="761">
        <f t="shared" si="1"/>
        <v>66873</v>
      </c>
      <c r="F21" s="761">
        <v>28753</v>
      </c>
      <c r="G21" s="761">
        <v>12513</v>
      </c>
      <c r="H21" s="761">
        <v>15053</v>
      </c>
      <c r="I21" s="761">
        <v>5266</v>
      </c>
      <c r="J21" s="761">
        <v>5288</v>
      </c>
      <c r="K21" s="761" t="s">
        <v>232</v>
      </c>
      <c r="L21" s="725" t="s">
        <v>4</v>
      </c>
      <c r="M21" s="147"/>
      <c r="N21" s="1096"/>
      <c r="O21" s="1097"/>
      <c r="P21" s="1123"/>
    </row>
    <row r="22" spans="1:16" s="15" customFormat="1" ht="24.95" customHeight="1">
      <c r="A22" s="1120"/>
      <c r="B22" s="1048"/>
      <c r="C22" s="1049"/>
      <c r="D22" s="725" t="s">
        <v>2</v>
      </c>
      <c r="E22" s="761">
        <f t="shared" si="1"/>
        <v>135755</v>
      </c>
      <c r="F22" s="761">
        <v>59613</v>
      </c>
      <c r="G22" s="761">
        <v>25381</v>
      </c>
      <c r="H22" s="761">
        <v>31515</v>
      </c>
      <c r="I22" s="761">
        <v>9767</v>
      </c>
      <c r="J22" s="761">
        <v>9479</v>
      </c>
      <c r="K22" s="761" t="s">
        <v>232</v>
      </c>
      <c r="L22" s="725" t="s">
        <v>18</v>
      </c>
      <c r="M22" s="727"/>
      <c r="N22" s="1098"/>
      <c r="O22" s="1099"/>
      <c r="P22" s="1123"/>
    </row>
    <row r="23" spans="1:16" s="15" customFormat="1" ht="26.25" customHeight="1">
      <c r="A23" s="1120"/>
      <c r="B23" s="1062" t="s">
        <v>389</v>
      </c>
      <c r="C23" s="1063"/>
      <c r="D23" s="728" t="s">
        <v>23</v>
      </c>
      <c r="E23" s="763">
        <v>0</v>
      </c>
      <c r="F23" s="763">
        <v>0</v>
      </c>
      <c r="G23" s="763">
        <v>0</v>
      </c>
      <c r="H23" s="763">
        <v>0</v>
      </c>
      <c r="I23" s="763">
        <v>0</v>
      </c>
      <c r="J23" s="763">
        <v>0</v>
      </c>
      <c r="K23" s="763">
        <v>0</v>
      </c>
      <c r="L23" s="728" t="s">
        <v>3</v>
      </c>
      <c r="M23" s="729"/>
      <c r="N23" s="1124" t="s">
        <v>380</v>
      </c>
      <c r="O23" s="1125"/>
      <c r="P23" s="1123"/>
    </row>
    <row r="24" spans="1:16" s="15" customFormat="1" ht="24.95" customHeight="1">
      <c r="A24" s="1120"/>
      <c r="B24" s="1064"/>
      <c r="C24" s="1065"/>
      <c r="D24" s="728" t="s">
        <v>24</v>
      </c>
      <c r="E24" s="763">
        <v>0</v>
      </c>
      <c r="F24" s="763">
        <v>0</v>
      </c>
      <c r="G24" s="763">
        <v>0</v>
      </c>
      <c r="H24" s="763">
        <v>0</v>
      </c>
      <c r="I24" s="763">
        <v>0</v>
      </c>
      <c r="J24" s="763">
        <v>0</v>
      </c>
      <c r="K24" s="763">
        <v>0</v>
      </c>
      <c r="L24" s="728" t="s">
        <v>4</v>
      </c>
      <c r="M24" s="729"/>
      <c r="N24" s="1126"/>
      <c r="O24" s="1127"/>
      <c r="P24" s="1123"/>
    </row>
    <row r="25" spans="1:16" s="15" customFormat="1" ht="24.95" customHeight="1" thickBot="1">
      <c r="A25" s="1120"/>
      <c r="B25" s="1066"/>
      <c r="C25" s="1067"/>
      <c r="D25" s="730" t="s">
        <v>2</v>
      </c>
      <c r="E25" s="764">
        <v>0</v>
      </c>
      <c r="F25" s="764">
        <v>0</v>
      </c>
      <c r="G25" s="764">
        <v>0</v>
      </c>
      <c r="H25" s="764">
        <v>0</v>
      </c>
      <c r="I25" s="764">
        <v>0</v>
      </c>
      <c r="J25" s="764">
        <v>0</v>
      </c>
      <c r="K25" s="764">
        <v>0</v>
      </c>
      <c r="L25" s="730" t="s">
        <v>18</v>
      </c>
      <c r="M25" s="731"/>
      <c r="N25" s="1128"/>
      <c r="O25" s="1129"/>
      <c r="P25" s="1123"/>
    </row>
    <row r="26" spans="1:16" s="15" customFormat="1" ht="24.95" customHeight="1">
      <c r="A26" s="1120"/>
      <c r="B26" s="1073" t="s">
        <v>398</v>
      </c>
      <c r="C26" s="1074"/>
      <c r="D26" s="152" t="s">
        <v>23</v>
      </c>
      <c r="E26" s="765">
        <f t="shared" si="1"/>
        <v>108462</v>
      </c>
      <c r="F26" s="765">
        <v>21514</v>
      </c>
      <c r="G26" s="765">
        <v>21697</v>
      </c>
      <c r="H26" s="765">
        <v>21946</v>
      </c>
      <c r="I26" s="765">
        <v>21630</v>
      </c>
      <c r="J26" s="765">
        <v>21675</v>
      </c>
      <c r="K26" s="765" t="s">
        <v>232</v>
      </c>
      <c r="L26" s="152" t="s">
        <v>3</v>
      </c>
      <c r="M26" s="1130" t="s">
        <v>29</v>
      </c>
      <c r="N26" s="1131"/>
      <c r="O26" s="1132"/>
      <c r="P26" s="1123"/>
    </row>
    <row r="27" spans="1:16" s="15" customFormat="1" ht="24.95" customHeight="1">
      <c r="A27" s="1120"/>
      <c r="B27" s="1005"/>
      <c r="C27" s="1075"/>
      <c r="D27" s="725" t="s">
        <v>24</v>
      </c>
      <c r="E27" s="761">
        <f t="shared" si="1"/>
        <v>114610</v>
      </c>
      <c r="F27" s="761">
        <v>22745</v>
      </c>
      <c r="G27" s="761">
        <v>22938</v>
      </c>
      <c r="H27" s="761">
        <v>23178</v>
      </c>
      <c r="I27" s="761">
        <v>22870</v>
      </c>
      <c r="J27" s="761">
        <v>22879</v>
      </c>
      <c r="K27" s="761" t="s">
        <v>232</v>
      </c>
      <c r="L27" s="725" t="s">
        <v>4</v>
      </c>
      <c r="M27" s="1133"/>
      <c r="N27" s="1134"/>
      <c r="O27" s="1135"/>
      <c r="P27" s="1123"/>
    </row>
    <row r="28" spans="1:16" s="15" customFormat="1" ht="24.95" customHeight="1" thickBot="1">
      <c r="A28" s="1121"/>
      <c r="B28" s="1076"/>
      <c r="C28" s="1077"/>
      <c r="D28" s="732" t="s">
        <v>2</v>
      </c>
      <c r="E28" s="758">
        <f t="shared" si="1"/>
        <v>223072</v>
      </c>
      <c r="F28" s="758">
        <v>44259</v>
      </c>
      <c r="G28" s="758">
        <v>44635</v>
      </c>
      <c r="H28" s="758">
        <v>45124</v>
      </c>
      <c r="I28" s="758">
        <v>44500</v>
      </c>
      <c r="J28" s="758">
        <v>44554</v>
      </c>
      <c r="K28" s="758" t="s">
        <v>232</v>
      </c>
      <c r="L28" s="732" t="s">
        <v>18</v>
      </c>
      <c r="M28" s="1133"/>
      <c r="N28" s="1134"/>
      <c r="O28" s="1135"/>
      <c r="P28" s="1123"/>
    </row>
    <row r="29" spans="1:16" s="15" customFormat="1" ht="24.95" customHeight="1">
      <c r="A29" s="1136" t="s">
        <v>37</v>
      </c>
      <c r="B29" s="1139" t="s">
        <v>399</v>
      </c>
      <c r="C29" s="1140"/>
      <c r="D29" s="330" t="s">
        <v>23</v>
      </c>
      <c r="E29" s="330">
        <f t="shared" si="1"/>
        <v>161664</v>
      </c>
      <c r="F29" s="330">
        <f>F38+F41+F44+F47</f>
        <v>45307</v>
      </c>
      <c r="G29" s="330">
        <f t="shared" ref="G29:J29" si="2">G38+G41+G44+G47</f>
        <v>30325</v>
      </c>
      <c r="H29" s="330">
        <f t="shared" si="2"/>
        <v>37654</v>
      </c>
      <c r="I29" s="330">
        <f t="shared" si="2"/>
        <v>24234</v>
      </c>
      <c r="J29" s="330">
        <f t="shared" si="2"/>
        <v>24144</v>
      </c>
      <c r="K29" s="330" t="s">
        <v>232</v>
      </c>
      <c r="L29" s="330" t="s">
        <v>3</v>
      </c>
      <c r="M29" s="330"/>
      <c r="N29" s="1145"/>
      <c r="O29" s="1146"/>
      <c r="P29" s="1151" t="s">
        <v>44</v>
      </c>
    </row>
    <row r="30" spans="1:16" s="15" customFormat="1" ht="24.95" customHeight="1">
      <c r="A30" s="1137"/>
      <c r="B30" s="1141"/>
      <c r="C30" s="1142"/>
      <c r="D30" s="733" t="s">
        <v>24</v>
      </c>
      <c r="E30" s="733">
        <f t="shared" si="1"/>
        <v>170121</v>
      </c>
      <c r="F30" s="733">
        <f t="shared" ref="F30:J31" si="3">F39+F42+F45+F48</f>
        <v>46434</v>
      </c>
      <c r="G30" s="733">
        <f t="shared" si="3"/>
        <v>32113</v>
      </c>
      <c r="H30" s="733">
        <f t="shared" si="3"/>
        <v>38249</v>
      </c>
      <c r="I30" s="733">
        <f t="shared" si="3"/>
        <v>26561</v>
      </c>
      <c r="J30" s="733">
        <f t="shared" si="3"/>
        <v>26764</v>
      </c>
      <c r="K30" s="733" t="s">
        <v>232</v>
      </c>
      <c r="L30" s="733" t="s">
        <v>4</v>
      </c>
      <c r="M30" s="733"/>
      <c r="N30" s="1147"/>
      <c r="O30" s="1148"/>
      <c r="P30" s="1152"/>
    </row>
    <row r="31" spans="1:16" s="15" customFormat="1" ht="24.95" customHeight="1">
      <c r="A31" s="1137"/>
      <c r="B31" s="1143"/>
      <c r="C31" s="1144"/>
      <c r="D31" s="733" t="s">
        <v>2</v>
      </c>
      <c r="E31" s="733">
        <f t="shared" si="1"/>
        <v>331785</v>
      </c>
      <c r="F31" s="733">
        <f t="shared" si="3"/>
        <v>91741</v>
      </c>
      <c r="G31" s="733">
        <f t="shared" si="3"/>
        <v>62438</v>
      </c>
      <c r="H31" s="733">
        <f t="shared" si="3"/>
        <v>75903</v>
      </c>
      <c r="I31" s="733">
        <f t="shared" si="3"/>
        <v>50795</v>
      </c>
      <c r="J31" s="733">
        <f t="shared" si="3"/>
        <v>50908</v>
      </c>
      <c r="K31" s="733" t="s">
        <v>232</v>
      </c>
      <c r="L31" s="733" t="s">
        <v>18</v>
      </c>
      <c r="M31" s="733"/>
      <c r="N31" s="1149"/>
      <c r="O31" s="1150"/>
      <c r="P31" s="1152"/>
    </row>
    <row r="32" spans="1:16" s="15" customFormat="1" ht="24.95" customHeight="1">
      <c r="A32" s="1137"/>
      <c r="B32" s="1071" t="s">
        <v>22</v>
      </c>
      <c r="C32" s="1060" t="s">
        <v>385</v>
      </c>
      <c r="D32" s="278" t="s">
        <v>23</v>
      </c>
      <c r="E32" s="766">
        <f t="shared" si="1"/>
        <v>7987</v>
      </c>
      <c r="F32" s="766">
        <v>1045</v>
      </c>
      <c r="G32" s="766">
        <v>1360</v>
      </c>
      <c r="H32" s="766">
        <v>2655</v>
      </c>
      <c r="I32" s="766">
        <v>1379</v>
      </c>
      <c r="J32" s="766">
        <v>1548</v>
      </c>
      <c r="K32" s="766" t="s">
        <v>232</v>
      </c>
      <c r="L32" s="278" t="s">
        <v>3</v>
      </c>
      <c r="M32" s="1090" t="s">
        <v>57</v>
      </c>
      <c r="N32" s="1092" t="s">
        <v>142</v>
      </c>
      <c r="O32" s="1101" t="s">
        <v>118</v>
      </c>
      <c r="P32" s="1152"/>
    </row>
    <row r="33" spans="1:16" s="15" customFormat="1" ht="24.95" customHeight="1">
      <c r="A33" s="1137"/>
      <c r="B33" s="1072"/>
      <c r="C33" s="1061"/>
      <c r="D33" s="725" t="s">
        <v>24</v>
      </c>
      <c r="E33" s="761">
        <f t="shared" si="1"/>
        <v>8843</v>
      </c>
      <c r="F33" s="761">
        <v>1350</v>
      </c>
      <c r="G33" s="761">
        <v>1560</v>
      </c>
      <c r="H33" s="761">
        <v>2640</v>
      </c>
      <c r="I33" s="761">
        <v>1529</v>
      </c>
      <c r="J33" s="761">
        <v>1764</v>
      </c>
      <c r="K33" s="761" t="s">
        <v>232</v>
      </c>
      <c r="L33" s="725" t="s">
        <v>4</v>
      </c>
      <c r="M33" s="1090"/>
      <c r="N33" s="1092"/>
      <c r="O33" s="1101"/>
      <c r="P33" s="1152"/>
    </row>
    <row r="34" spans="1:16" s="15" customFormat="1" ht="24.95" customHeight="1">
      <c r="A34" s="1137"/>
      <c r="B34" s="1072"/>
      <c r="C34" s="963"/>
      <c r="D34" s="725" t="s">
        <v>2</v>
      </c>
      <c r="E34" s="761">
        <f t="shared" si="1"/>
        <v>16830</v>
      </c>
      <c r="F34" s="761">
        <v>2395</v>
      </c>
      <c r="G34" s="761">
        <v>2920</v>
      </c>
      <c r="H34" s="761">
        <v>5295</v>
      </c>
      <c r="I34" s="761">
        <v>2908</v>
      </c>
      <c r="J34" s="761">
        <v>3312</v>
      </c>
      <c r="K34" s="761" t="s">
        <v>232</v>
      </c>
      <c r="L34" s="725" t="s">
        <v>18</v>
      </c>
      <c r="M34" s="1090"/>
      <c r="N34" s="1093"/>
      <c r="O34" s="1101"/>
      <c r="P34" s="1152"/>
    </row>
    <row r="35" spans="1:16" s="15" customFormat="1" ht="24.95" customHeight="1">
      <c r="A35" s="1137"/>
      <c r="B35" s="1072"/>
      <c r="C35" s="1060" t="s">
        <v>386</v>
      </c>
      <c r="D35" s="725" t="s">
        <v>23</v>
      </c>
      <c r="E35" s="761">
        <f t="shared" si="1"/>
        <v>23844</v>
      </c>
      <c r="F35" s="761">
        <v>7245</v>
      </c>
      <c r="G35" s="761">
        <v>3718</v>
      </c>
      <c r="H35" s="761">
        <v>7407</v>
      </c>
      <c r="I35" s="761">
        <v>2751</v>
      </c>
      <c r="J35" s="761">
        <v>2723</v>
      </c>
      <c r="K35" s="761" t="s">
        <v>232</v>
      </c>
      <c r="L35" s="725" t="s">
        <v>3</v>
      </c>
      <c r="M35" s="147"/>
      <c r="N35" s="1091" t="s">
        <v>143</v>
      </c>
      <c r="O35" s="1101"/>
      <c r="P35" s="1152"/>
    </row>
    <row r="36" spans="1:16" s="15" customFormat="1" ht="24.95" customHeight="1">
      <c r="A36" s="1137"/>
      <c r="B36" s="1072"/>
      <c r="C36" s="1061"/>
      <c r="D36" s="725" t="s">
        <v>24</v>
      </c>
      <c r="E36" s="761">
        <f t="shared" si="1"/>
        <v>26785</v>
      </c>
      <c r="F36" s="761">
        <v>8061</v>
      </c>
      <c r="G36" s="761">
        <v>4201</v>
      </c>
      <c r="H36" s="761">
        <v>7540</v>
      </c>
      <c r="I36" s="761">
        <v>3490</v>
      </c>
      <c r="J36" s="761">
        <v>3493</v>
      </c>
      <c r="K36" s="761" t="s">
        <v>232</v>
      </c>
      <c r="L36" s="725" t="s">
        <v>4</v>
      </c>
      <c r="M36" s="147"/>
      <c r="N36" s="1092"/>
      <c r="O36" s="1101"/>
      <c r="P36" s="1152"/>
    </row>
    <row r="37" spans="1:16" s="15" customFormat="1" ht="24.95" customHeight="1">
      <c r="A37" s="1137"/>
      <c r="B37" s="1072"/>
      <c r="C37" s="963"/>
      <c r="D37" s="725" t="s">
        <v>2</v>
      </c>
      <c r="E37" s="761">
        <f t="shared" si="1"/>
        <v>50629</v>
      </c>
      <c r="F37" s="761">
        <v>15306</v>
      </c>
      <c r="G37" s="761">
        <v>7919</v>
      </c>
      <c r="H37" s="761">
        <v>14947</v>
      </c>
      <c r="I37" s="761">
        <v>6241</v>
      </c>
      <c r="J37" s="761">
        <v>6216</v>
      </c>
      <c r="K37" s="761" t="s">
        <v>232</v>
      </c>
      <c r="L37" s="725" t="s">
        <v>18</v>
      </c>
      <c r="M37" s="147"/>
      <c r="N37" s="1093"/>
      <c r="O37" s="1101"/>
      <c r="P37" s="1152"/>
    </row>
    <row r="38" spans="1:16" s="15" customFormat="1" ht="24.95" customHeight="1">
      <c r="A38" s="1137"/>
      <c r="B38" s="1072"/>
      <c r="C38" s="1071" t="s">
        <v>387</v>
      </c>
      <c r="D38" s="726" t="s">
        <v>23</v>
      </c>
      <c r="E38" s="762">
        <f t="shared" si="1"/>
        <v>31831</v>
      </c>
      <c r="F38" s="762">
        <v>8290</v>
      </c>
      <c r="G38" s="762">
        <v>5078</v>
      </c>
      <c r="H38" s="762">
        <v>10062</v>
      </c>
      <c r="I38" s="762">
        <v>4130</v>
      </c>
      <c r="J38" s="762">
        <v>4271</v>
      </c>
      <c r="K38" s="762" t="s">
        <v>232</v>
      </c>
      <c r="L38" s="726" t="s">
        <v>3</v>
      </c>
      <c r="M38" s="147"/>
      <c r="N38" s="1080" t="s">
        <v>225</v>
      </c>
      <c r="O38" s="1101"/>
      <c r="P38" s="1152"/>
    </row>
    <row r="39" spans="1:16" s="15" customFormat="1" ht="24.95" customHeight="1">
      <c r="A39" s="1137"/>
      <c r="B39" s="1072"/>
      <c r="C39" s="1072"/>
      <c r="D39" s="726" t="s">
        <v>24</v>
      </c>
      <c r="E39" s="762">
        <f t="shared" si="1"/>
        <v>35628</v>
      </c>
      <c r="F39" s="762">
        <v>9411</v>
      </c>
      <c r="G39" s="762">
        <v>5761</v>
      </c>
      <c r="H39" s="762">
        <v>10180</v>
      </c>
      <c r="I39" s="762">
        <v>5019</v>
      </c>
      <c r="J39" s="762">
        <v>5257</v>
      </c>
      <c r="K39" s="762" t="s">
        <v>232</v>
      </c>
      <c r="L39" s="726" t="s">
        <v>4</v>
      </c>
      <c r="M39" s="147"/>
      <c r="N39" s="1081"/>
      <c r="O39" s="1101"/>
      <c r="P39" s="1152"/>
    </row>
    <row r="40" spans="1:16" s="15" customFormat="1" ht="24.95" customHeight="1">
      <c r="A40" s="1137"/>
      <c r="B40" s="960"/>
      <c r="C40" s="960"/>
      <c r="D40" s="726" t="s">
        <v>2</v>
      </c>
      <c r="E40" s="762">
        <f t="shared" si="1"/>
        <v>67459</v>
      </c>
      <c r="F40" s="762">
        <v>17701</v>
      </c>
      <c r="G40" s="762">
        <v>10839</v>
      </c>
      <c r="H40" s="762">
        <v>20242</v>
      </c>
      <c r="I40" s="762">
        <v>9149</v>
      </c>
      <c r="J40" s="762">
        <v>9528</v>
      </c>
      <c r="K40" s="762" t="s">
        <v>232</v>
      </c>
      <c r="L40" s="726" t="s">
        <v>18</v>
      </c>
      <c r="M40" s="147"/>
      <c r="N40" s="1082"/>
      <c r="O40" s="1102"/>
      <c r="P40" s="1152"/>
    </row>
    <row r="41" spans="1:16" s="15" customFormat="1" ht="24.95" customHeight="1">
      <c r="A41" s="1137"/>
      <c r="B41" s="1046" t="s">
        <v>388</v>
      </c>
      <c r="C41" s="1047"/>
      <c r="D41" s="725" t="s">
        <v>23</v>
      </c>
      <c r="E41" s="761">
        <f t="shared" si="1"/>
        <v>44502</v>
      </c>
      <c r="F41" s="761">
        <v>20093</v>
      </c>
      <c r="G41" s="761">
        <v>8176</v>
      </c>
      <c r="H41" s="761">
        <v>10352</v>
      </c>
      <c r="I41" s="761">
        <v>3076</v>
      </c>
      <c r="J41" s="761">
        <v>2805</v>
      </c>
      <c r="K41" s="761" t="s">
        <v>232</v>
      </c>
      <c r="L41" s="725" t="s">
        <v>3</v>
      </c>
      <c r="M41" s="147"/>
      <c r="N41" s="1094" t="s">
        <v>123</v>
      </c>
      <c r="O41" s="1095"/>
      <c r="P41" s="1152"/>
    </row>
    <row r="42" spans="1:16" s="15" customFormat="1" ht="24.95" customHeight="1">
      <c r="A42" s="1137"/>
      <c r="B42" s="1046"/>
      <c r="C42" s="1047"/>
      <c r="D42" s="725" t="s">
        <v>24</v>
      </c>
      <c r="E42" s="761">
        <f t="shared" si="1"/>
        <v>44313</v>
      </c>
      <c r="F42" s="761">
        <v>19119</v>
      </c>
      <c r="G42" s="761">
        <v>8291</v>
      </c>
      <c r="H42" s="761">
        <v>9832</v>
      </c>
      <c r="I42" s="761">
        <v>3557</v>
      </c>
      <c r="J42" s="761">
        <v>3514</v>
      </c>
      <c r="K42" s="761" t="s">
        <v>232</v>
      </c>
      <c r="L42" s="725" t="s">
        <v>4</v>
      </c>
      <c r="M42" s="147"/>
      <c r="N42" s="1096"/>
      <c r="O42" s="1097"/>
      <c r="P42" s="1152"/>
    </row>
    <row r="43" spans="1:16" s="15" customFormat="1" ht="24.95" customHeight="1">
      <c r="A43" s="1137"/>
      <c r="B43" s="1048"/>
      <c r="C43" s="1049"/>
      <c r="D43" s="725" t="s">
        <v>2</v>
      </c>
      <c r="E43" s="761">
        <f t="shared" si="1"/>
        <v>88815</v>
      </c>
      <c r="F43" s="761">
        <v>39212</v>
      </c>
      <c r="G43" s="761">
        <v>16467</v>
      </c>
      <c r="H43" s="761">
        <v>20184</v>
      </c>
      <c r="I43" s="761">
        <v>6633</v>
      </c>
      <c r="J43" s="761">
        <v>6319</v>
      </c>
      <c r="K43" s="761" t="s">
        <v>232</v>
      </c>
      <c r="L43" s="725" t="s">
        <v>18</v>
      </c>
      <c r="M43" s="147"/>
      <c r="N43" s="1098"/>
      <c r="O43" s="1099"/>
      <c r="P43" s="1152"/>
    </row>
    <row r="44" spans="1:16" s="15" customFormat="1" ht="24.95" customHeight="1">
      <c r="A44" s="1137"/>
      <c r="B44" s="1068" t="s">
        <v>389</v>
      </c>
      <c r="C44" s="1069"/>
      <c r="D44" s="728" t="s">
        <v>23</v>
      </c>
      <c r="E44" s="763">
        <v>0</v>
      </c>
      <c r="F44" s="763">
        <v>0</v>
      </c>
      <c r="G44" s="763">
        <v>0</v>
      </c>
      <c r="H44" s="763">
        <v>0</v>
      </c>
      <c r="I44" s="763">
        <v>0</v>
      </c>
      <c r="J44" s="763">
        <v>0</v>
      </c>
      <c r="K44" s="763">
        <v>0</v>
      </c>
      <c r="L44" s="728" t="s">
        <v>3</v>
      </c>
      <c r="M44" s="734"/>
      <c r="N44" s="1068" t="s">
        <v>379</v>
      </c>
      <c r="O44" s="1069"/>
      <c r="P44" s="1152"/>
    </row>
    <row r="45" spans="1:16" s="15" customFormat="1" ht="24.95" customHeight="1">
      <c r="A45" s="1137"/>
      <c r="B45" s="1070"/>
      <c r="C45" s="1065"/>
      <c r="D45" s="728" t="s">
        <v>24</v>
      </c>
      <c r="E45" s="763">
        <v>0</v>
      </c>
      <c r="F45" s="763">
        <v>0</v>
      </c>
      <c r="G45" s="763">
        <v>0</v>
      </c>
      <c r="H45" s="763">
        <v>0</v>
      </c>
      <c r="I45" s="763">
        <v>0</v>
      </c>
      <c r="J45" s="763">
        <v>0</v>
      </c>
      <c r="K45" s="763">
        <v>0</v>
      </c>
      <c r="L45" s="728" t="s">
        <v>4</v>
      </c>
      <c r="M45" s="729"/>
      <c r="N45" s="1070"/>
      <c r="O45" s="1065"/>
      <c r="P45" s="1152"/>
    </row>
    <row r="46" spans="1:16" s="15" customFormat="1" ht="24.95" customHeight="1" thickBot="1">
      <c r="A46" s="1137"/>
      <c r="B46" s="1070"/>
      <c r="C46" s="1065"/>
      <c r="D46" s="730" t="s">
        <v>2</v>
      </c>
      <c r="E46" s="764">
        <v>0</v>
      </c>
      <c r="F46" s="764">
        <v>0</v>
      </c>
      <c r="G46" s="764">
        <v>0</v>
      </c>
      <c r="H46" s="764">
        <v>0</v>
      </c>
      <c r="I46" s="764">
        <v>0</v>
      </c>
      <c r="J46" s="764">
        <v>0</v>
      </c>
      <c r="K46" s="764">
        <v>0</v>
      </c>
      <c r="L46" s="730" t="s">
        <v>18</v>
      </c>
      <c r="M46" s="729"/>
      <c r="N46" s="1066"/>
      <c r="O46" s="1067"/>
      <c r="P46" s="1152"/>
    </row>
    <row r="47" spans="1:16" s="15" customFormat="1" ht="24.95" customHeight="1">
      <c r="A47" s="1137"/>
      <c r="B47" s="1073" t="s">
        <v>398</v>
      </c>
      <c r="C47" s="1074"/>
      <c r="D47" s="152" t="s">
        <v>23</v>
      </c>
      <c r="E47" s="765">
        <f t="shared" si="1"/>
        <v>85331</v>
      </c>
      <c r="F47" s="765">
        <v>16924</v>
      </c>
      <c r="G47" s="765">
        <v>17071</v>
      </c>
      <c r="H47" s="765">
        <v>17240</v>
      </c>
      <c r="I47" s="765">
        <v>17028</v>
      </c>
      <c r="J47" s="765">
        <v>17068</v>
      </c>
      <c r="K47" s="765" t="s">
        <v>232</v>
      </c>
      <c r="L47" s="152" t="s">
        <v>3</v>
      </c>
      <c r="M47" s="1130" t="s">
        <v>29</v>
      </c>
      <c r="N47" s="1131"/>
      <c r="O47" s="1132"/>
      <c r="P47" s="1152"/>
    </row>
    <row r="48" spans="1:16" s="15" customFormat="1" ht="24.95" customHeight="1">
      <c r="A48" s="1137"/>
      <c r="B48" s="1005"/>
      <c r="C48" s="1075"/>
      <c r="D48" s="725" t="s">
        <v>24</v>
      </c>
      <c r="E48" s="761">
        <f t="shared" si="1"/>
        <v>90180</v>
      </c>
      <c r="F48" s="761">
        <v>17904</v>
      </c>
      <c r="G48" s="761">
        <v>18061</v>
      </c>
      <c r="H48" s="761">
        <v>18237</v>
      </c>
      <c r="I48" s="761">
        <v>17985</v>
      </c>
      <c r="J48" s="761">
        <v>17993</v>
      </c>
      <c r="K48" s="761" t="s">
        <v>232</v>
      </c>
      <c r="L48" s="725" t="s">
        <v>4</v>
      </c>
      <c r="M48" s="1133"/>
      <c r="N48" s="1134"/>
      <c r="O48" s="1135"/>
      <c r="P48" s="1152"/>
    </row>
    <row r="49" spans="1:16" s="15" customFormat="1" ht="24.95" customHeight="1" thickBot="1">
      <c r="A49" s="1138"/>
      <c r="B49" s="1076"/>
      <c r="C49" s="1077"/>
      <c r="D49" s="735" t="s">
        <v>2</v>
      </c>
      <c r="E49" s="767">
        <f t="shared" si="1"/>
        <v>175511</v>
      </c>
      <c r="F49" s="767">
        <v>34828</v>
      </c>
      <c r="G49" s="767">
        <v>35132</v>
      </c>
      <c r="H49" s="767">
        <v>35477</v>
      </c>
      <c r="I49" s="767">
        <v>35013</v>
      </c>
      <c r="J49" s="767">
        <v>35061</v>
      </c>
      <c r="K49" s="767" t="s">
        <v>232</v>
      </c>
      <c r="L49" s="735" t="s">
        <v>18</v>
      </c>
      <c r="M49" s="1154"/>
      <c r="N49" s="1155"/>
      <c r="O49" s="1156"/>
      <c r="P49" s="1153"/>
    </row>
    <row r="50" spans="1:16" s="15" customFormat="1" ht="24.95" customHeight="1">
      <c r="A50" s="1157" t="s">
        <v>38</v>
      </c>
      <c r="B50" s="1159" t="s">
        <v>400</v>
      </c>
      <c r="C50" s="1160"/>
      <c r="D50" s="326" t="s">
        <v>23</v>
      </c>
      <c r="E50" s="327">
        <f t="shared" si="1"/>
        <v>44081</v>
      </c>
      <c r="F50" s="327">
        <f>F59+F62+F65+F68</f>
        <v>12649</v>
      </c>
      <c r="G50" s="327">
        <f>G59+G62+G65+G68</f>
        <v>8450</v>
      </c>
      <c r="H50" s="327">
        <f t="shared" ref="H50:J50" si="4">H59+H62+H65+H68</f>
        <v>11023</v>
      </c>
      <c r="I50" s="327">
        <f t="shared" si="4"/>
        <v>5956</v>
      </c>
      <c r="J50" s="327">
        <f t="shared" si="4"/>
        <v>6003</v>
      </c>
      <c r="K50" s="327" t="s">
        <v>232</v>
      </c>
      <c r="L50" s="327" t="s">
        <v>3</v>
      </c>
      <c r="M50" s="327"/>
      <c r="N50" s="1165"/>
      <c r="O50" s="1166"/>
      <c r="P50" s="1171" t="s">
        <v>45</v>
      </c>
    </row>
    <row r="51" spans="1:16" s="15" customFormat="1" ht="24.95" customHeight="1">
      <c r="A51" s="1158"/>
      <c r="B51" s="1161"/>
      <c r="C51" s="1162"/>
      <c r="D51" s="736" t="s">
        <v>24</v>
      </c>
      <c r="E51" s="737">
        <f t="shared" si="1"/>
        <v>43900</v>
      </c>
      <c r="F51" s="737">
        <f t="shared" ref="F51:J52" si="5">F60+F63+F66+F69</f>
        <v>12551</v>
      </c>
      <c r="G51" s="737">
        <f t="shared" si="5"/>
        <v>8394</v>
      </c>
      <c r="H51" s="737">
        <f t="shared" si="5"/>
        <v>9908</v>
      </c>
      <c r="I51" s="737">
        <f t="shared" si="5"/>
        <v>6453</v>
      </c>
      <c r="J51" s="737">
        <f t="shared" si="5"/>
        <v>6594</v>
      </c>
      <c r="K51" s="737" t="s">
        <v>232</v>
      </c>
      <c r="L51" s="737" t="s">
        <v>4</v>
      </c>
      <c r="M51" s="737"/>
      <c r="N51" s="1167"/>
      <c r="O51" s="1168"/>
      <c r="P51" s="1172"/>
    </row>
    <row r="52" spans="1:16" s="15" customFormat="1" ht="24.95" customHeight="1">
      <c r="A52" s="1158"/>
      <c r="B52" s="1163"/>
      <c r="C52" s="1164"/>
      <c r="D52" s="736" t="s">
        <v>2</v>
      </c>
      <c r="E52" s="737">
        <f t="shared" si="1"/>
        <v>87981</v>
      </c>
      <c r="F52" s="737">
        <f t="shared" si="5"/>
        <v>25200</v>
      </c>
      <c r="G52" s="737">
        <f t="shared" si="5"/>
        <v>16844</v>
      </c>
      <c r="H52" s="737">
        <f t="shared" si="5"/>
        <v>20931</v>
      </c>
      <c r="I52" s="737">
        <f t="shared" si="5"/>
        <v>12409</v>
      </c>
      <c r="J52" s="737">
        <f t="shared" si="5"/>
        <v>12597</v>
      </c>
      <c r="K52" s="737" t="s">
        <v>232</v>
      </c>
      <c r="L52" s="737" t="s">
        <v>18</v>
      </c>
      <c r="M52" s="737"/>
      <c r="N52" s="1169"/>
      <c r="O52" s="1170"/>
      <c r="P52" s="1172"/>
    </row>
    <row r="53" spans="1:16" ht="24.95" customHeight="1">
      <c r="A53" s="1158"/>
      <c r="B53" s="1071" t="s">
        <v>22</v>
      </c>
      <c r="C53" s="1060" t="s">
        <v>385</v>
      </c>
      <c r="D53" s="278" t="s">
        <v>23</v>
      </c>
      <c r="E53" s="766">
        <f t="shared" si="1"/>
        <v>2303</v>
      </c>
      <c r="F53" s="766">
        <v>328</v>
      </c>
      <c r="G53" s="766">
        <v>402</v>
      </c>
      <c r="H53" s="766">
        <v>790</v>
      </c>
      <c r="I53" s="766">
        <v>370</v>
      </c>
      <c r="J53" s="766">
        <v>413</v>
      </c>
      <c r="K53" s="766" t="s">
        <v>232</v>
      </c>
      <c r="L53" s="278" t="s">
        <v>3</v>
      </c>
      <c r="M53" s="151"/>
      <c r="N53" s="1092" t="s">
        <v>142</v>
      </c>
      <c r="O53" s="1101" t="s">
        <v>118</v>
      </c>
      <c r="P53" s="1172"/>
    </row>
    <row r="54" spans="1:16" ht="24.95" customHeight="1">
      <c r="A54" s="1158"/>
      <c r="B54" s="1072"/>
      <c r="C54" s="1061"/>
      <c r="D54" s="725" t="s">
        <v>24</v>
      </c>
      <c r="E54" s="761">
        <f t="shared" si="1"/>
        <v>2405</v>
      </c>
      <c r="F54" s="761">
        <v>385</v>
      </c>
      <c r="G54" s="761">
        <v>423</v>
      </c>
      <c r="H54" s="761">
        <v>683</v>
      </c>
      <c r="I54" s="761">
        <v>428</v>
      </c>
      <c r="J54" s="761">
        <v>486</v>
      </c>
      <c r="K54" s="761" t="s">
        <v>232</v>
      </c>
      <c r="L54" s="725" t="s">
        <v>4</v>
      </c>
      <c r="M54" s="151"/>
      <c r="N54" s="1092"/>
      <c r="O54" s="1101"/>
      <c r="P54" s="1172"/>
    </row>
    <row r="55" spans="1:16" ht="24.95" customHeight="1">
      <c r="A55" s="1158"/>
      <c r="B55" s="1072"/>
      <c r="C55" s="963"/>
      <c r="D55" s="725" t="s">
        <v>2</v>
      </c>
      <c r="E55" s="761">
        <f t="shared" si="1"/>
        <v>4708</v>
      </c>
      <c r="F55" s="761">
        <v>713</v>
      </c>
      <c r="G55" s="761">
        <v>825</v>
      </c>
      <c r="H55" s="761">
        <v>1473</v>
      </c>
      <c r="I55" s="761">
        <v>798</v>
      </c>
      <c r="J55" s="761">
        <v>899</v>
      </c>
      <c r="K55" s="761" t="s">
        <v>232</v>
      </c>
      <c r="L55" s="725" t="s">
        <v>18</v>
      </c>
      <c r="M55" s="151"/>
      <c r="N55" s="1093"/>
      <c r="O55" s="1101"/>
      <c r="P55" s="1172"/>
    </row>
    <row r="56" spans="1:16" ht="24.95" customHeight="1">
      <c r="A56" s="1158"/>
      <c r="B56" s="1072"/>
      <c r="C56" s="1060" t="s">
        <v>386</v>
      </c>
      <c r="D56" s="725" t="s">
        <v>23</v>
      </c>
      <c r="E56" s="761">
        <f t="shared" si="1"/>
        <v>7776</v>
      </c>
      <c r="F56" s="761">
        <v>2201</v>
      </c>
      <c r="G56" s="761">
        <v>1229</v>
      </c>
      <c r="H56" s="761">
        <v>2606</v>
      </c>
      <c r="I56" s="761">
        <v>863</v>
      </c>
      <c r="J56" s="761">
        <v>877</v>
      </c>
      <c r="K56" s="761" t="s">
        <v>232</v>
      </c>
      <c r="L56" s="725" t="s">
        <v>3</v>
      </c>
      <c r="M56" s="328"/>
      <c r="N56" s="1091" t="s">
        <v>143</v>
      </c>
      <c r="O56" s="1101"/>
      <c r="P56" s="1172"/>
    </row>
    <row r="57" spans="1:16" ht="24.95" customHeight="1">
      <c r="A57" s="1158"/>
      <c r="B57" s="1072"/>
      <c r="C57" s="1061"/>
      <c r="D57" s="725" t="s">
        <v>24</v>
      </c>
      <c r="E57" s="761">
        <f t="shared" si="1"/>
        <v>7660</v>
      </c>
      <c r="F57" s="761">
        <v>2346</v>
      </c>
      <c r="G57" s="761">
        <v>1243</v>
      </c>
      <c r="H57" s="761">
        <v>2125</v>
      </c>
      <c r="I57" s="761">
        <v>968</v>
      </c>
      <c r="J57" s="761">
        <v>978</v>
      </c>
      <c r="K57" s="761" t="s">
        <v>232</v>
      </c>
      <c r="L57" s="725" t="s">
        <v>4</v>
      </c>
      <c r="M57" s="151"/>
      <c r="N57" s="1092"/>
      <c r="O57" s="1101"/>
      <c r="P57" s="1172"/>
    </row>
    <row r="58" spans="1:16" ht="24.95" customHeight="1">
      <c r="A58" s="1158"/>
      <c r="B58" s="1072"/>
      <c r="C58" s="963"/>
      <c r="D58" s="725" t="s">
        <v>2</v>
      </c>
      <c r="E58" s="761">
        <f t="shared" si="1"/>
        <v>15436</v>
      </c>
      <c r="F58" s="761">
        <v>4547</v>
      </c>
      <c r="G58" s="761">
        <v>2472</v>
      </c>
      <c r="H58" s="761">
        <v>4731</v>
      </c>
      <c r="I58" s="761">
        <v>1831</v>
      </c>
      <c r="J58" s="761">
        <v>1855</v>
      </c>
      <c r="K58" s="761" t="s">
        <v>232</v>
      </c>
      <c r="L58" s="725" t="s">
        <v>18</v>
      </c>
      <c r="M58" s="738"/>
      <c r="N58" s="1093"/>
      <c r="O58" s="1101"/>
      <c r="P58" s="1172"/>
    </row>
    <row r="59" spans="1:16" s="15" customFormat="1" ht="24.95" customHeight="1">
      <c r="A59" s="1158"/>
      <c r="B59" s="1072"/>
      <c r="C59" s="1071" t="s">
        <v>387</v>
      </c>
      <c r="D59" s="726" t="s">
        <v>23</v>
      </c>
      <c r="E59" s="762">
        <f t="shared" si="1"/>
        <v>10079</v>
      </c>
      <c r="F59" s="762">
        <v>2529</v>
      </c>
      <c r="G59" s="762">
        <v>1631</v>
      </c>
      <c r="H59" s="762">
        <v>3396</v>
      </c>
      <c r="I59" s="762">
        <v>1233</v>
      </c>
      <c r="J59" s="762">
        <v>1290</v>
      </c>
      <c r="K59" s="762" t="s">
        <v>232</v>
      </c>
      <c r="L59" s="726" t="s">
        <v>3</v>
      </c>
      <c r="M59" s="147"/>
      <c r="N59" s="1080" t="s">
        <v>225</v>
      </c>
      <c r="O59" s="1101"/>
      <c r="P59" s="1172"/>
    </row>
    <row r="60" spans="1:16" s="15" customFormat="1" ht="24.95" customHeight="1">
      <c r="A60" s="1158"/>
      <c r="B60" s="1072"/>
      <c r="C60" s="1072"/>
      <c r="D60" s="726" t="s">
        <v>24</v>
      </c>
      <c r="E60" s="762">
        <f t="shared" si="1"/>
        <v>10065</v>
      </c>
      <c r="F60" s="762">
        <v>2731</v>
      </c>
      <c r="G60" s="762">
        <v>1666</v>
      </c>
      <c r="H60" s="762">
        <v>2808</v>
      </c>
      <c r="I60" s="762">
        <v>1396</v>
      </c>
      <c r="J60" s="762">
        <v>1464</v>
      </c>
      <c r="K60" s="762" t="s">
        <v>232</v>
      </c>
      <c r="L60" s="726" t="s">
        <v>4</v>
      </c>
      <c r="M60" s="147"/>
      <c r="N60" s="1081"/>
      <c r="O60" s="1101"/>
      <c r="P60" s="1172"/>
    </row>
    <row r="61" spans="1:16" s="15" customFormat="1" ht="24.95" customHeight="1">
      <c r="A61" s="1158"/>
      <c r="B61" s="960"/>
      <c r="C61" s="960"/>
      <c r="D61" s="726" t="s">
        <v>2</v>
      </c>
      <c r="E61" s="762">
        <f t="shared" si="1"/>
        <v>20144</v>
      </c>
      <c r="F61" s="762">
        <v>5260</v>
      </c>
      <c r="G61" s="762">
        <v>3297</v>
      </c>
      <c r="H61" s="762">
        <v>6204</v>
      </c>
      <c r="I61" s="762">
        <v>2629</v>
      </c>
      <c r="J61" s="762">
        <v>2754</v>
      </c>
      <c r="K61" s="762" t="s">
        <v>232</v>
      </c>
      <c r="L61" s="726" t="s">
        <v>18</v>
      </c>
      <c r="M61" s="147"/>
      <c r="N61" s="1082"/>
      <c r="O61" s="1102"/>
      <c r="P61" s="1172"/>
    </row>
    <row r="62" spans="1:16" s="15" customFormat="1" ht="24.95" customHeight="1">
      <c r="A62" s="1158"/>
      <c r="B62" s="1046" t="s">
        <v>388</v>
      </c>
      <c r="C62" s="1047"/>
      <c r="D62" s="725" t="s">
        <v>23</v>
      </c>
      <c r="E62" s="761">
        <f t="shared" si="1"/>
        <v>15026</v>
      </c>
      <c r="F62" s="761">
        <v>6351</v>
      </c>
      <c r="G62" s="761">
        <v>3024</v>
      </c>
      <c r="H62" s="761">
        <v>3762</v>
      </c>
      <c r="I62" s="761">
        <v>953</v>
      </c>
      <c r="J62" s="761">
        <v>936</v>
      </c>
      <c r="K62" s="761" t="s">
        <v>232</v>
      </c>
      <c r="L62" s="725" t="s">
        <v>3</v>
      </c>
      <c r="M62" s="328"/>
      <c r="N62" s="1094" t="s">
        <v>123</v>
      </c>
      <c r="O62" s="1095"/>
      <c r="P62" s="1172"/>
    </row>
    <row r="63" spans="1:16" s="15" customFormat="1" ht="24.95" customHeight="1">
      <c r="A63" s="1158"/>
      <c r="B63" s="1046"/>
      <c r="C63" s="1047"/>
      <c r="D63" s="725" t="s">
        <v>24</v>
      </c>
      <c r="E63" s="761">
        <f t="shared" si="1"/>
        <v>13927</v>
      </c>
      <c r="F63" s="761">
        <v>5886</v>
      </c>
      <c r="G63" s="761">
        <v>2760</v>
      </c>
      <c r="H63" s="761">
        <v>3074</v>
      </c>
      <c r="I63" s="761">
        <v>1070</v>
      </c>
      <c r="J63" s="761">
        <v>1137</v>
      </c>
      <c r="K63" s="761" t="s">
        <v>232</v>
      </c>
      <c r="L63" s="725" t="s">
        <v>4</v>
      </c>
      <c r="M63" s="151"/>
      <c r="N63" s="1096"/>
      <c r="O63" s="1097"/>
      <c r="P63" s="1172"/>
    </row>
    <row r="64" spans="1:16" s="15" customFormat="1" ht="24.95" customHeight="1">
      <c r="A64" s="1158"/>
      <c r="B64" s="1048"/>
      <c r="C64" s="1049"/>
      <c r="D64" s="725" t="s">
        <v>2</v>
      </c>
      <c r="E64" s="761">
        <f t="shared" si="1"/>
        <v>28953</v>
      </c>
      <c r="F64" s="761">
        <v>12237</v>
      </c>
      <c r="G64" s="761">
        <v>5784</v>
      </c>
      <c r="H64" s="761">
        <v>6836</v>
      </c>
      <c r="I64" s="761">
        <v>2023</v>
      </c>
      <c r="J64" s="761">
        <v>2073</v>
      </c>
      <c r="K64" s="761" t="s">
        <v>232</v>
      </c>
      <c r="L64" s="725" t="s">
        <v>18</v>
      </c>
      <c r="M64" s="738"/>
      <c r="N64" s="1098"/>
      <c r="O64" s="1099"/>
      <c r="P64" s="1172"/>
    </row>
    <row r="65" spans="1:16" ht="26.25" customHeight="1">
      <c r="A65" s="1158"/>
      <c r="B65" s="1068" t="s">
        <v>389</v>
      </c>
      <c r="C65" s="1069"/>
      <c r="D65" s="728" t="s">
        <v>23</v>
      </c>
      <c r="E65" s="763">
        <v>0</v>
      </c>
      <c r="F65" s="763">
        <v>0</v>
      </c>
      <c r="G65" s="763">
        <v>0</v>
      </c>
      <c r="H65" s="763">
        <v>0</v>
      </c>
      <c r="I65" s="763">
        <v>0</v>
      </c>
      <c r="J65" s="763">
        <v>0</v>
      </c>
      <c r="K65" s="763">
        <v>0</v>
      </c>
      <c r="L65" s="728" t="s">
        <v>3</v>
      </c>
      <c r="M65" s="734"/>
      <c r="N65" s="1068" t="s">
        <v>379</v>
      </c>
      <c r="O65" s="1069"/>
      <c r="P65" s="1172"/>
    </row>
    <row r="66" spans="1:16" ht="24.95" customHeight="1">
      <c r="A66" s="1158"/>
      <c r="B66" s="1070"/>
      <c r="C66" s="1065"/>
      <c r="D66" s="728" t="s">
        <v>24</v>
      </c>
      <c r="E66" s="763">
        <v>0</v>
      </c>
      <c r="F66" s="763">
        <v>0</v>
      </c>
      <c r="G66" s="763">
        <v>0</v>
      </c>
      <c r="H66" s="763">
        <v>0</v>
      </c>
      <c r="I66" s="763">
        <v>0</v>
      </c>
      <c r="J66" s="763">
        <v>0</v>
      </c>
      <c r="K66" s="763">
        <v>0</v>
      </c>
      <c r="L66" s="728" t="s">
        <v>4</v>
      </c>
      <c r="M66" s="729"/>
      <c r="N66" s="1070"/>
      <c r="O66" s="1065"/>
      <c r="P66" s="1172"/>
    </row>
    <row r="67" spans="1:16" ht="24.95" customHeight="1" thickBot="1">
      <c r="A67" s="1158"/>
      <c r="B67" s="1070"/>
      <c r="C67" s="1065"/>
      <c r="D67" s="730" t="s">
        <v>2</v>
      </c>
      <c r="E67" s="764">
        <v>0</v>
      </c>
      <c r="F67" s="764">
        <v>0</v>
      </c>
      <c r="G67" s="764">
        <v>0</v>
      </c>
      <c r="H67" s="764">
        <v>0</v>
      </c>
      <c r="I67" s="764">
        <v>0</v>
      </c>
      <c r="J67" s="764">
        <v>0</v>
      </c>
      <c r="K67" s="764">
        <v>0</v>
      </c>
      <c r="L67" s="730" t="s">
        <v>18</v>
      </c>
      <c r="M67" s="729"/>
      <c r="N67" s="1066"/>
      <c r="O67" s="1067"/>
      <c r="P67" s="1172"/>
    </row>
    <row r="68" spans="1:16" ht="24.95" customHeight="1">
      <c r="A68" s="1158"/>
      <c r="B68" s="1073" t="s">
        <v>398</v>
      </c>
      <c r="C68" s="1074"/>
      <c r="D68" s="152" t="s">
        <v>23</v>
      </c>
      <c r="E68" s="765">
        <f t="shared" si="1"/>
        <v>18976</v>
      </c>
      <c r="F68" s="765">
        <v>3769</v>
      </c>
      <c r="G68" s="765">
        <v>3795</v>
      </c>
      <c r="H68" s="765">
        <v>3865</v>
      </c>
      <c r="I68" s="765">
        <v>3770</v>
      </c>
      <c r="J68" s="765">
        <v>3777</v>
      </c>
      <c r="K68" s="765" t="s">
        <v>232</v>
      </c>
      <c r="L68" s="152" t="s">
        <v>3</v>
      </c>
      <c r="M68" s="1130" t="s">
        <v>29</v>
      </c>
      <c r="N68" s="1131"/>
      <c r="O68" s="1132"/>
      <c r="P68" s="1172"/>
    </row>
    <row r="69" spans="1:16" ht="24.95" customHeight="1">
      <c r="A69" s="1158"/>
      <c r="B69" s="1005"/>
      <c r="C69" s="1075"/>
      <c r="D69" s="725" t="s">
        <v>24</v>
      </c>
      <c r="E69" s="761">
        <f t="shared" si="1"/>
        <v>19908</v>
      </c>
      <c r="F69" s="761">
        <v>3934</v>
      </c>
      <c r="G69" s="761">
        <v>3968</v>
      </c>
      <c r="H69" s="761">
        <v>4026</v>
      </c>
      <c r="I69" s="761">
        <v>3987</v>
      </c>
      <c r="J69" s="761">
        <v>3993</v>
      </c>
      <c r="K69" s="761" t="s">
        <v>232</v>
      </c>
      <c r="L69" s="725" t="s">
        <v>4</v>
      </c>
      <c r="M69" s="1133"/>
      <c r="N69" s="1134"/>
      <c r="O69" s="1135"/>
      <c r="P69" s="1172"/>
    </row>
    <row r="70" spans="1:16" ht="24.95" customHeight="1" thickBot="1">
      <c r="A70" s="1158"/>
      <c r="B70" s="1076"/>
      <c r="C70" s="1077"/>
      <c r="D70" s="732" t="s">
        <v>2</v>
      </c>
      <c r="E70" s="758">
        <f t="shared" si="1"/>
        <v>38884</v>
      </c>
      <c r="F70" s="758">
        <v>7703</v>
      </c>
      <c r="G70" s="758">
        <v>7763</v>
      </c>
      <c r="H70" s="758">
        <v>7891</v>
      </c>
      <c r="I70" s="758">
        <v>7757</v>
      </c>
      <c r="J70" s="758">
        <v>7770</v>
      </c>
      <c r="K70" s="758" t="s">
        <v>232</v>
      </c>
      <c r="L70" s="732" t="s">
        <v>18</v>
      </c>
      <c r="M70" s="1133"/>
      <c r="N70" s="1134"/>
      <c r="O70" s="1135"/>
      <c r="P70" s="1172"/>
    </row>
    <row r="71" spans="1:16" ht="24.95" customHeight="1">
      <c r="A71" s="1188" t="s">
        <v>333</v>
      </c>
      <c r="B71" s="1191" t="s">
        <v>401</v>
      </c>
      <c r="C71" s="1192"/>
      <c r="D71" s="329" t="s">
        <v>23</v>
      </c>
      <c r="E71" s="329">
        <f t="shared" si="1"/>
        <v>19786</v>
      </c>
      <c r="F71" s="329">
        <f t="shared" ref="F71:J73" si="6">F80+F83+F86+F89</f>
        <v>6968</v>
      </c>
      <c r="G71" s="329">
        <f t="shared" si="6"/>
        <v>3381</v>
      </c>
      <c r="H71" s="329">
        <f t="shared" si="6"/>
        <v>5351</v>
      </c>
      <c r="I71" s="329">
        <f t="shared" si="6"/>
        <v>2030</v>
      </c>
      <c r="J71" s="329">
        <f t="shared" si="6"/>
        <v>2056</v>
      </c>
      <c r="K71" s="329" t="s">
        <v>232</v>
      </c>
      <c r="L71" s="329" t="s">
        <v>3</v>
      </c>
      <c r="M71" s="329"/>
      <c r="N71" s="1182"/>
      <c r="O71" s="1183"/>
      <c r="P71" s="1173" t="s">
        <v>334</v>
      </c>
    </row>
    <row r="72" spans="1:16" ht="24.95" customHeight="1">
      <c r="A72" s="1189"/>
      <c r="B72" s="1193"/>
      <c r="C72" s="1194"/>
      <c r="D72" s="739" t="s">
        <v>24</v>
      </c>
      <c r="E72" s="739">
        <f t="shared" si="1"/>
        <v>19688</v>
      </c>
      <c r="F72" s="739">
        <f t="shared" si="6"/>
        <v>6559</v>
      </c>
      <c r="G72" s="739">
        <f t="shared" si="6"/>
        <v>3317</v>
      </c>
      <c r="H72" s="739">
        <f t="shared" si="6"/>
        <v>4948</v>
      </c>
      <c r="I72" s="739">
        <f t="shared" si="6"/>
        <v>2435</v>
      </c>
      <c r="J72" s="739">
        <f t="shared" si="6"/>
        <v>2429</v>
      </c>
      <c r="K72" s="739" t="s">
        <v>232</v>
      </c>
      <c r="L72" s="739" t="s">
        <v>4</v>
      </c>
      <c r="M72" s="739"/>
      <c r="N72" s="1184"/>
      <c r="O72" s="1185"/>
      <c r="P72" s="1174"/>
    </row>
    <row r="73" spans="1:16" ht="24.95" customHeight="1">
      <c r="A73" s="1189"/>
      <c r="B73" s="1195"/>
      <c r="C73" s="1196"/>
      <c r="D73" s="739" t="s">
        <v>2</v>
      </c>
      <c r="E73" s="739">
        <f t="shared" si="1"/>
        <v>39474</v>
      </c>
      <c r="F73" s="739">
        <f t="shared" si="6"/>
        <v>13527</v>
      </c>
      <c r="G73" s="739">
        <f t="shared" si="6"/>
        <v>6698</v>
      </c>
      <c r="H73" s="739">
        <f t="shared" si="6"/>
        <v>10299</v>
      </c>
      <c r="I73" s="739">
        <f t="shared" si="6"/>
        <v>4465</v>
      </c>
      <c r="J73" s="739">
        <f t="shared" si="6"/>
        <v>4485</v>
      </c>
      <c r="K73" s="739" t="s">
        <v>232</v>
      </c>
      <c r="L73" s="739" t="s">
        <v>18</v>
      </c>
      <c r="M73" s="739"/>
      <c r="N73" s="1186"/>
      <c r="O73" s="1187"/>
      <c r="P73" s="1174"/>
    </row>
    <row r="74" spans="1:16" ht="24.95" customHeight="1">
      <c r="A74" s="1189"/>
      <c r="B74" s="1071" t="s">
        <v>22</v>
      </c>
      <c r="C74" s="1060" t="s">
        <v>385</v>
      </c>
      <c r="D74" s="278" t="s">
        <v>23</v>
      </c>
      <c r="E74" s="766">
        <f t="shared" si="1"/>
        <v>1524</v>
      </c>
      <c r="F74" s="766">
        <v>221</v>
      </c>
      <c r="G74" s="766">
        <v>213</v>
      </c>
      <c r="H74" s="766">
        <v>592</v>
      </c>
      <c r="I74" s="766">
        <v>217</v>
      </c>
      <c r="J74" s="766">
        <v>281</v>
      </c>
      <c r="K74" s="766" t="s">
        <v>232</v>
      </c>
      <c r="L74" s="278" t="s">
        <v>3</v>
      </c>
      <c r="M74" s="151"/>
      <c r="N74" s="1092" t="s">
        <v>142</v>
      </c>
      <c r="O74" s="1101" t="s">
        <v>118</v>
      </c>
      <c r="P74" s="1174"/>
    </row>
    <row r="75" spans="1:16" ht="24.95" customHeight="1">
      <c r="A75" s="1189"/>
      <c r="B75" s="1072"/>
      <c r="C75" s="1061"/>
      <c r="D75" s="725" t="s">
        <v>24</v>
      </c>
      <c r="E75" s="761">
        <f t="shared" si="1"/>
        <v>1613</v>
      </c>
      <c r="F75" s="761">
        <v>279</v>
      </c>
      <c r="G75" s="761">
        <v>246</v>
      </c>
      <c r="H75" s="761">
        <v>460</v>
      </c>
      <c r="I75" s="761">
        <v>294</v>
      </c>
      <c r="J75" s="761">
        <v>334</v>
      </c>
      <c r="K75" s="761" t="s">
        <v>232</v>
      </c>
      <c r="L75" s="725" t="s">
        <v>4</v>
      </c>
      <c r="M75" s="151"/>
      <c r="N75" s="1092"/>
      <c r="O75" s="1101"/>
      <c r="P75" s="1174"/>
    </row>
    <row r="76" spans="1:16" ht="24.95" customHeight="1">
      <c r="A76" s="1189"/>
      <c r="B76" s="1072"/>
      <c r="C76" s="963"/>
      <c r="D76" s="725" t="s">
        <v>2</v>
      </c>
      <c r="E76" s="761">
        <f t="shared" ref="E76:E91" si="7">SUM(F76:J76)</f>
        <v>3137</v>
      </c>
      <c r="F76" s="761">
        <v>500</v>
      </c>
      <c r="G76" s="761">
        <v>459</v>
      </c>
      <c r="H76" s="761">
        <v>1052</v>
      </c>
      <c r="I76" s="761">
        <v>511</v>
      </c>
      <c r="J76" s="761">
        <v>615</v>
      </c>
      <c r="K76" s="761" t="s">
        <v>232</v>
      </c>
      <c r="L76" s="725" t="s">
        <v>18</v>
      </c>
      <c r="M76" s="151"/>
      <c r="N76" s="1093"/>
      <c r="O76" s="1101"/>
      <c r="P76" s="1174"/>
    </row>
    <row r="77" spans="1:16" ht="24.95" customHeight="1">
      <c r="A77" s="1189"/>
      <c r="B77" s="1072"/>
      <c r="C77" s="1060" t="s">
        <v>386</v>
      </c>
      <c r="D77" s="725" t="s">
        <v>23</v>
      </c>
      <c r="E77" s="761">
        <f t="shared" si="7"/>
        <v>4753</v>
      </c>
      <c r="F77" s="761">
        <v>1510</v>
      </c>
      <c r="G77" s="761">
        <v>669</v>
      </c>
      <c r="H77" s="761">
        <v>1570</v>
      </c>
      <c r="I77" s="761">
        <v>509</v>
      </c>
      <c r="J77" s="761">
        <v>495</v>
      </c>
      <c r="K77" s="761" t="s">
        <v>232</v>
      </c>
      <c r="L77" s="725" t="s">
        <v>3</v>
      </c>
      <c r="M77" s="328"/>
      <c r="N77" s="1091" t="s">
        <v>143</v>
      </c>
      <c r="O77" s="1101"/>
      <c r="P77" s="1174"/>
    </row>
    <row r="78" spans="1:16" ht="24.95" customHeight="1">
      <c r="A78" s="1189"/>
      <c r="B78" s="1072"/>
      <c r="C78" s="1061"/>
      <c r="D78" s="725" t="s">
        <v>24</v>
      </c>
      <c r="E78" s="761">
        <f t="shared" si="7"/>
        <v>4920</v>
      </c>
      <c r="F78" s="761">
        <v>1625</v>
      </c>
      <c r="G78" s="761">
        <v>700</v>
      </c>
      <c r="H78" s="761">
        <v>1426</v>
      </c>
      <c r="I78" s="761">
        <v>604</v>
      </c>
      <c r="J78" s="761">
        <v>565</v>
      </c>
      <c r="K78" s="761" t="s">
        <v>232</v>
      </c>
      <c r="L78" s="725" t="s">
        <v>4</v>
      </c>
      <c r="M78" s="151"/>
      <c r="N78" s="1092"/>
      <c r="O78" s="1101"/>
      <c r="P78" s="1174"/>
    </row>
    <row r="79" spans="1:16" ht="24.95" customHeight="1">
      <c r="A79" s="1189"/>
      <c r="B79" s="1072"/>
      <c r="C79" s="963"/>
      <c r="D79" s="725" t="s">
        <v>2</v>
      </c>
      <c r="E79" s="761">
        <f t="shared" si="7"/>
        <v>9673</v>
      </c>
      <c r="F79" s="761">
        <v>3135</v>
      </c>
      <c r="G79" s="761">
        <v>1369</v>
      </c>
      <c r="H79" s="761">
        <v>2996</v>
      </c>
      <c r="I79" s="761">
        <v>1113</v>
      </c>
      <c r="J79" s="761">
        <v>1060</v>
      </c>
      <c r="K79" s="761" t="s">
        <v>232</v>
      </c>
      <c r="L79" s="725" t="s">
        <v>18</v>
      </c>
      <c r="M79" s="738"/>
      <c r="N79" s="1093"/>
      <c r="O79" s="1101"/>
      <c r="P79" s="1174"/>
    </row>
    <row r="80" spans="1:16" ht="24.95" customHeight="1">
      <c r="A80" s="1189"/>
      <c r="B80" s="1072"/>
      <c r="C80" s="1071" t="s">
        <v>387</v>
      </c>
      <c r="D80" s="726" t="s">
        <v>23</v>
      </c>
      <c r="E80" s="762">
        <f t="shared" si="7"/>
        <v>6277</v>
      </c>
      <c r="F80" s="762">
        <v>1731</v>
      </c>
      <c r="G80" s="762">
        <v>882</v>
      </c>
      <c r="H80" s="762">
        <v>2162</v>
      </c>
      <c r="I80" s="762">
        <v>726</v>
      </c>
      <c r="J80" s="762">
        <v>776</v>
      </c>
      <c r="K80" s="762" t="s">
        <v>232</v>
      </c>
      <c r="L80" s="726" t="s">
        <v>3</v>
      </c>
      <c r="M80" s="147"/>
      <c r="N80" s="1080" t="s">
        <v>225</v>
      </c>
      <c r="O80" s="1101"/>
      <c r="P80" s="1174"/>
    </row>
    <row r="81" spans="1:16" ht="24.95" customHeight="1">
      <c r="A81" s="1189"/>
      <c r="B81" s="1072"/>
      <c r="C81" s="1072"/>
      <c r="D81" s="726" t="s">
        <v>24</v>
      </c>
      <c r="E81" s="762">
        <f t="shared" si="7"/>
        <v>6533</v>
      </c>
      <c r="F81" s="762">
        <v>1904</v>
      </c>
      <c r="G81" s="762">
        <v>946</v>
      </c>
      <c r="H81" s="762">
        <v>1886</v>
      </c>
      <c r="I81" s="762">
        <v>898</v>
      </c>
      <c r="J81" s="762">
        <v>899</v>
      </c>
      <c r="K81" s="762" t="s">
        <v>232</v>
      </c>
      <c r="L81" s="726" t="s">
        <v>4</v>
      </c>
      <c r="M81" s="147"/>
      <c r="N81" s="1081"/>
      <c r="O81" s="1101"/>
      <c r="P81" s="1174"/>
    </row>
    <row r="82" spans="1:16" ht="24.95" customHeight="1">
      <c r="A82" s="1189"/>
      <c r="B82" s="960"/>
      <c r="C82" s="960"/>
      <c r="D82" s="726" t="s">
        <v>2</v>
      </c>
      <c r="E82" s="762">
        <f t="shared" si="7"/>
        <v>12810</v>
      </c>
      <c r="F82" s="762">
        <v>3635</v>
      </c>
      <c r="G82" s="762">
        <v>1828</v>
      </c>
      <c r="H82" s="762">
        <v>4048</v>
      </c>
      <c r="I82" s="762">
        <v>1624</v>
      </c>
      <c r="J82" s="762">
        <v>1675</v>
      </c>
      <c r="K82" s="762" t="s">
        <v>232</v>
      </c>
      <c r="L82" s="726" t="s">
        <v>18</v>
      </c>
      <c r="M82" s="147"/>
      <c r="N82" s="1082"/>
      <c r="O82" s="1102"/>
      <c r="P82" s="1174"/>
    </row>
    <row r="83" spans="1:16" ht="24.95" customHeight="1">
      <c r="A83" s="1189"/>
      <c r="B83" s="1046" t="s">
        <v>388</v>
      </c>
      <c r="C83" s="1047"/>
      <c r="D83" s="725" t="s">
        <v>23</v>
      </c>
      <c r="E83" s="761">
        <f t="shared" si="7"/>
        <v>9354</v>
      </c>
      <c r="F83" s="761">
        <v>4416</v>
      </c>
      <c r="G83" s="761">
        <v>1668</v>
      </c>
      <c r="H83" s="761">
        <v>2348</v>
      </c>
      <c r="I83" s="761">
        <v>472</v>
      </c>
      <c r="J83" s="761">
        <v>450</v>
      </c>
      <c r="K83" s="761" t="s">
        <v>232</v>
      </c>
      <c r="L83" s="725" t="s">
        <v>3</v>
      </c>
      <c r="M83" s="328"/>
      <c r="N83" s="1094" t="s">
        <v>123</v>
      </c>
      <c r="O83" s="1095"/>
      <c r="P83" s="1174"/>
    </row>
    <row r="84" spans="1:16" ht="24.95" customHeight="1">
      <c r="A84" s="1189"/>
      <c r="B84" s="1046"/>
      <c r="C84" s="1047"/>
      <c r="D84" s="725" t="s">
        <v>24</v>
      </c>
      <c r="E84" s="761">
        <f t="shared" si="7"/>
        <v>8633</v>
      </c>
      <c r="F84" s="761">
        <v>3748</v>
      </c>
      <c r="G84" s="761">
        <v>1462</v>
      </c>
      <c r="H84" s="761">
        <v>2147</v>
      </c>
      <c r="I84" s="761">
        <v>639</v>
      </c>
      <c r="J84" s="761">
        <v>637</v>
      </c>
      <c r="K84" s="761" t="s">
        <v>232</v>
      </c>
      <c r="L84" s="725" t="s">
        <v>4</v>
      </c>
      <c r="M84" s="151"/>
      <c r="N84" s="1096"/>
      <c r="O84" s="1097"/>
      <c r="P84" s="1174"/>
    </row>
    <row r="85" spans="1:16" ht="24.95" customHeight="1">
      <c r="A85" s="1189"/>
      <c r="B85" s="1048"/>
      <c r="C85" s="1049"/>
      <c r="D85" s="725" t="s">
        <v>2</v>
      </c>
      <c r="E85" s="761">
        <f t="shared" si="7"/>
        <v>17987</v>
      </c>
      <c r="F85" s="761">
        <v>8164</v>
      </c>
      <c r="G85" s="761">
        <v>3130</v>
      </c>
      <c r="H85" s="761">
        <v>4495</v>
      </c>
      <c r="I85" s="761">
        <v>1111</v>
      </c>
      <c r="J85" s="761">
        <v>1087</v>
      </c>
      <c r="K85" s="761" t="s">
        <v>232</v>
      </c>
      <c r="L85" s="725" t="s">
        <v>18</v>
      </c>
      <c r="M85" s="738"/>
      <c r="N85" s="1098"/>
      <c r="O85" s="1099"/>
      <c r="P85" s="1174"/>
    </row>
    <row r="86" spans="1:16" ht="24.95" customHeight="1">
      <c r="A86" s="1189"/>
      <c r="B86" s="1068" t="s">
        <v>389</v>
      </c>
      <c r="C86" s="1069"/>
      <c r="D86" s="728" t="s">
        <v>23</v>
      </c>
      <c r="E86" s="763">
        <v>0</v>
      </c>
      <c r="F86" s="763">
        <v>0</v>
      </c>
      <c r="G86" s="763">
        <v>0</v>
      </c>
      <c r="H86" s="763">
        <v>0</v>
      </c>
      <c r="I86" s="763">
        <v>0</v>
      </c>
      <c r="J86" s="763">
        <v>0</v>
      </c>
      <c r="K86" s="763">
        <v>0</v>
      </c>
      <c r="L86" s="728" t="s">
        <v>3</v>
      </c>
      <c r="M86" s="734"/>
      <c r="N86" s="1176" t="s">
        <v>379</v>
      </c>
      <c r="O86" s="1177"/>
      <c r="P86" s="1174"/>
    </row>
    <row r="87" spans="1:16" ht="24.95" customHeight="1">
      <c r="A87" s="1189"/>
      <c r="B87" s="1070"/>
      <c r="C87" s="1065"/>
      <c r="D87" s="728" t="s">
        <v>24</v>
      </c>
      <c r="E87" s="763">
        <v>0</v>
      </c>
      <c r="F87" s="763">
        <v>0</v>
      </c>
      <c r="G87" s="763">
        <v>0</v>
      </c>
      <c r="H87" s="763">
        <v>0</v>
      </c>
      <c r="I87" s="763">
        <v>0</v>
      </c>
      <c r="J87" s="763">
        <v>0</v>
      </c>
      <c r="K87" s="763">
        <v>0</v>
      </c>
      <c r="L87" s="728" t="s">
        <v>4</v>
      </c>
      <c r="M87" s="729"/>
      <c r="N87" s="1177"/>
      <c r="O87" s="1177"/>
      <c r="P87" s="1174"/>
    </row>
    <row r="88" spans="1:16" ht="24.95" customHeight="1" thickBot="1">
      <c r="A88" s="1189"/>
      <c r="B88" s="1070"/>
      <c r="C88" s="1065"/>
      <c r="D88" s="730" t="s">
        <v>2</v>
      </c>
      <c r="E88" s="764">
        <v>0</v>
      </c>
      <c r="F88" s="764">
        <v>0</v>
      </c>
      <c r="G88" s="764">
        <v>0</v>
      </c>
      <c r="H88" s="764">
        <v>0</v>
      </c>
      <c r="I88" s="764">
        <v>0</v>
      </c>
      <c r="J88" s="764">
        <v>0</v>
      </c>
      <c r="K88" s="764">
        <v>0</v>
      </c>
      <c r="L88" s="730" t="s">
        <v>18</v>
      </c>
      <c r="M88" s="729"/>
      <c r="N88" s="1178"/>
      <c r="O88" s="1178"/>
      <c r="P88" s="1174"/>
    </row>
    <row r="89" spans="1:16" ht="24.95" customHeight="1">
      <c r="A89" s="1189"/>
      <c r="B89" s="1073" t="s">
        <v>398</v>
      </c>
      <c r="C89" s="1074"/>
      <c r="D89" s="152" t="s">
        <v>23</v>
      </c>
      <c r="E89" s="765">
        <f t="shared" si="7"/>
        <v>4155</v>
      </c>
      <c r="F89" s="765">
        <v>821</v>
      </c>
      <c r="G89" s="765">
        <v>831</v>
      </c>
      <c r="H89" s="765">
        <v>841</v>
      </c>
      <c r="I89" s="765">
        <v>832</v>
      </c>
      <c r="J89" s="765">
        <v>830</v>
      </c>
      <c r="K89" s="765" t="s">
        <v>232</v>
      </c>
      <c r="L89" s="152" t="s">
        <v>3</v>
      </c>
      <c r="M89" s="1130" t="s">
        <v>29</v>
      </c>
      <c r="N89" s="1131"/>
      <c r="O89" s="1179"/>
      <c r="P89" s="1174"/>
    </row>
    <row r="90" spans="1:16" ht="24.95" customHeight="1">
      <c r="A90" s="1189"/>
      <c r="B90" s="1005"/>
      <c r="C90" s="1075"/>
      <c r="D90" s="725" t="s">
        <v>24</v>
      </c>
      <c r="E90" s="761">
        <f t="shared" si="7"/>
        <v>4522</v>
      </c>
      <c r="F90" s="761">
        <v>907</v>
      </c>
      <c r="G90" s="761">
        <v>909</v>
      </c>
      <c r="H90" s="761">
        <v>915</v>
      </c>
      <c r="I90" s="761">
        <v>898</v>
      </c>
      <c r="J90" s="761">
        <v>893</v>
      </c>
      <c r="K90" s="761" t="s">
        <v>232</v>
      </c>
      <c r="L90" s="725" t="s">
        <v>4</v>
      </c>
      <c r="M90" s="1133"/>
      <c r="N90" s="1134"/>
      <c r="O90" s="1180"/>
      <c r="P90" s="1174"/>
    </row>
    <row r="91" spans="1:16" ht="24.95" customHeight="1" thickBot="1">
      <c r="A91" s="1190"/>
      <c r="B91" s="1076"/>
      <c r="C91" s="1077"/>
      <c r="D91" s="735" t="s">
        <v>2</v>
      </c>
      <c r="E91" s="767">
        <f t="shared" si="7"/>
        <v>8677</v>
      </c>
      <c r="F91" s="767">
        <v>1728</v>
      </c>
      <c r="G91" s="767">
        <v>1740</v>
      </c>
      <c r="H91" s="767">
        <v>1756</v>
      </c>
      <c r="I91" s="767">
        <v>1730</v>
      </c>
      <c r="J91" s="767">
        <v>1723</v>
      </c>
      <c r="K91" s="767" t="s">
        <v>232</v>
      </c>
      <c r="L91" s="735" t="s">
        <v>18</v>
      </c>
      <c r="M91" s="1154"/>
      <c r="N91" s="1155"/>
      <c r="O91" s="1181"/>
      <c r="P91" s="1175"/>
    </row>
    <row r="92" spans="1:16" ht="18" customHeight="1">
      <c r="A92" s="719"/>
      <c r="B92" s="719"/>
      <c r="C92" s="719"/>
      <c r="D92" s="5"/>
      <c r="E92" s="5"/>
      <c r="F92" s="5"/>
      <c r="G92" s="18"/>
      <c r="H92" s="18"/>
      <c r="I92" s="18"/>
      <c r="J92" s="85"/>
      <c r="K92" s="85"/>
      <c r="L92" s="5"/>
      <c r="M92" s="18"/>
      <c r="N92" s="719"/>
      <c r="O92" s="719"/>
      <c r="P92" s="719"/>
    </row>
    <row r="93" spans="1:16" ht="26.25" hidden="1" customHeight="1">
      <c r="A93" s="719"/>
      <c r="B93" s="719"/>
      <c r="C93" s="719"/>
      <c r="D93" s="5"/>
      <c r="E93" s="5"/>
      <c r="F93" s="5"/>
      <c r="G93" s="18"/>
      <c r="H93" s="18"/>
      <c r="I93" s="18"/>
      <c r="J93" s="85" t="s">
        <v>232</v>
      </c>
      <c r="K93" s="85"/>
      <c r="L93" s="5"/>
      <c r="M93" s="18"/>
      <c r="N93" s="719"/>
      <c r="O93" s="719"/>
      <c r="P93" s="719"/>
    </row>
    <row r="94" spans="1:16" ht="26.25" hidden="1" customHeight="1">
      <c r="A94" s="719"/>
      <c r="B94" s="719"/>
      <c r="C94" s="719"/>
      <c r="D94" s="5"/>
      <c r="E94" s="5"/>
      <c r="F94" s="5"/>
      <c r="G94" s="18"/>
      <c r="H94" s="18"/>
      <c r="I94" s="18"/>
      <c r="J94" s="85" t="s">
        <v>232</v>
      </c>
      <c r="K94" s="85"/>
      <c r="L94" s="5"/>
      <c r="M94" s="18"/>
      <c r="N94" s="719"/>
      <c r="O94" s="719"/>
      <c r="P94" s="719"/>
    </row>
    <row r="95" spans="1:16" ht="26.25" hidden="1" customHeight="1">
      <c r="A95" s="719"/>
      <c r="B95" s="719"/>
      <c r="C95" s="719"/>
      <c r="D95" s="5"/>
      <c r="E95" s="5"/>
      <c r="F95" s="5"/>
      <c r="G95" s="18"/>
      <c r="H95" s="18"/>
      <c r="I95" s="18"/>
      <c r="J95" s="85" t="s">
        <v>232</v>
      </c>
      <c r="K95" s="85"/>
      <c r="L95" s="5"/>
      <c r="M95" s="18"/>
      <c r="N95" s="719"/>
      <c r="O95" s="719"/>
      <c r="P95" s="719"/>
    </row>
    <row r="96" spans="1:16" ht="26.25" hidden="1" customHeight="1" thickBot="1">
      <c r="A96" s="719"/>
      <c r="B96" s="719"/>
      <c r="C96" s="719"/>
      <c r="D96" s="5"/>
      <c r="E96" s="5"/>
      <c r="F96" s="5"/>
      <c r="G96" s="18"/>
      <c r="H96" s="18"/>
      <c r="I96" s="18"/>
      <c r="J96" s="85" t="s">
        <v>232</v>
      </c>
      <c r="K96" s="85"/>
      <c r="L96" s="5"/>
      <c r="M96" s="18"/>
      <c r="N96" s="719"/>
      <c r="O96" s="719"/>
      <c r="P96" s="719"/>
    </row>
    <row r="97" spans="1:16" ht="26.25" hidden="1" customHeight="1" thickBot="1">
      <c r="A97" s="719"/>
      <c r="B97" s="719"/>
      <c r="C97" s="719"/>
      <c r="D97" s="5"/>
      <c r="E97" s="5"/>
      <c r="F97" s="5"/>
      <c r="G97" s="18"/>
      <c r="H97" s="18"/>
      <c r="I97" s="18"/>
      <c r="J97" s="85" t="s">
        <v>232</v>
      </c>
      <c r="K97" s="85"/>
      <c r="L97" s="5"/>
      <c r="M97" s="18"/>
      <c r="N97" s="719"/>
      <c r="O97" s="719"/>
      <c r="P97" s="719"/>
    </row>
    <row r="98" spans="1:16" ht="26.25" hidden="1" customHeight="1" thickBot="1">
      <c r="A98" s="719"/>
      <c r="B98" s="719"/>
      <c r="C98" s="719"/>
      <c r="D98" s="5"/>
      <c r="E98" s="5"/>
      <c r="F98" s="5"/>
      <c r="G98" s="18"/>
      <c r="H98" s="18"/>
      <c r="I98" s="18"/>
      <c r="J98" s="85" t="s">
        <v>232</v>
      </c>
      <c r="K98" s="85"/>
      <c r="L98" s="5"/>
      <c r="M98" s="18"/>
      <c r="N98" s="719"/>
      <c r="O98" s="719"/>
      <c r="P98" s="719"/>
    </row>
    <row r="99" spans="1:16" ht="26.25" hidden="1" customHeight="1">
      <c r="A99" s="719"/>
      <c r="B99" s="719"/>
      <c r="C99" s="719"/>
      <c r="D99" s="5"/>
      <c r="E99" s="5"/>
      <c r="F99" s="5"/>
      <c r="G99" s="18"/>
      <c r="H99" s="18"/>
      <c r="I99" s="18"/>
      <c r="J99" s="85" t="s">
        <v>232</v>
      </c>
      <c r="K99" s="85"/>
      <c r="L99" s="5"/>
      <c r="M99" s="18"/>
      <c r="N99" s="719"/>
      <c r="O99" s="719"/>
      <c r="P99" s="719"/>
    </row>
    <row r="100" spans="1:16" ht="26.25" hidden="1" customHeight="1">
      <c r="A100" s="719"/>
      <c r="B100" s="719"/>
      <c r="C100" s="719"/>
      <c r="D100" s="5"/>
      <c r="E100" s="5"/>
      <c r="F100" s="5"/>
      <c r="G100" s="18"/>
      <c r="H100" s="18"/>
      <c r="I100" s="18"/>
      <c r="J100" s="85" t="s">
        <v>232</v>
      </c>
      <c r="K100" s="85"/>
      <c r="L100" s="5"/>
      <c r="M100" s="18"/>
      <c r="N100" s="719"/>
      <c r="O100" s="719"/>
      <c r="P100" s="719"/>
    </row>
    <row r="101" spans="1:16" ht="26.25" hidden="1" customHeight="1">
      <c r="A101" s="719"/>
      <c r="B101" s="719"/>
      <c r="C101" s="719"/>
      <c r="D101" s="5"/>
      <c r="E101" s="5"/>
      <c r="F101" s="5"/>
      <c r="G101" s="18"/>
      <c r="H101" s="18"/>
      <c r="I101" s="18"/>
      <c r="J101" s="85" t="s">
        <v>232</v>
      </c>
      <c r="K101" s="85"/>
      <c r="L101" s="5"/>
      <c r="M101" s="18"/>
      <c r="N101" s="719"/>
      <c r="O101" s="719"/>
      <c r="P101" s="719"/>
    </row>
    <row r="102" spans="1:16" ht="26.25" hidden="1" customHeight="1">
      <c r="A102" s="719"/>
      <c r="B102" s="719"/>
      <c r="C102" s="719"/>
      <c r="D102" s="5"/>
      <c r="E102" s="5"/>
      <c r="F102" s="5"/>
      <c r="G102" s="18"/>
      <c r="H102" s="18"/>
      <c r="I102" s="18"/>
      <c r="J102" s="85" t="s">
        <v>232</v>
      </c>
      <c r="K102" s="85"/>
      <c r="L102" s="5"/>
      <c r="M102" s="18"/>
      <c r="N102" s="719"/>
      <c r="O102" s="719"/>
      <c r="P102" s="719"/>
    </row>
    <row r="103" spans="1:16" ht="26.25" hidden="1" customHeight="1">
      <c r="A103" s="719"/>
      <c r="B103" s="719"/>
      <c r="C103" s="719"/>
      <c r="D103" s="5"/>
      <c r="E103" s="5"/>
      <c r="F103" s="5"/>
      <c r="G103" s="18"/>
      <c r="H103" s="18"/>
      <c r="I103" s="18"/>
      <c r="J103" s="85" t="s">
        <v>232</v>
      </c>
      <c r="K103" s="85"/>
      <c r="L103" s="5"/>
      <c r="M103" s="18"/>
      <c r="N103" s="719"/>
      <c r="O103" s="719"/>
      <c r="P103" s="719"/>
    </row>
    <row r="104" spans="1:16" hidden="1">
      <c r="A104" s="58"/>
      <c r="B104" s="58"/>
      <c r="C104" s="720"/>
      <c r="D104" s="5"/>
      <c r="E104" s="5"/>
      <c r="F104" s="20"/>
      <c r="G104" s="20"/>
      <c r="H104" s="21"/>
      <c r="I104" s="21"/>
      <c r="J104" s="21"/>
      <c r="K104" s="21"/>
      <c r="L104" s="5"/>
      <c r="M104" s="18"/>
      <c r="N104" s="6"/>
      <c r="O104" s="1"/>
    </row>
    <row r="105" spans="1:16" hidden="1">
      <c r="A105" s="27"/>
      <c r="C105" s="28"/>
    </row>
    <row r="106" spans="1:16" hidden="1">
      <c r="A106" s="721"/>
      <c r="B106" s="721"/>
      <c r="C106" s="720"/>
      <c r="D106" s="5"/>
      <c r="E106" s="5"/>
      <c r="F106" s="20"/>
      <c r="G106" s="20"/>
      <c r="H106" s="21"/>
      <c r="I106" s="21"/>
      <c r="J106" s="21"/>
      <c r="K106" s="21"/>
      <c r="L106" s="5"/>
      <c r="N106" s="22"/>
      <c r="O106" s="1"/>
    </row>
    <row r="107" spans="1:16">
      <c r="A107" s="1197" t="s">
        <v>320</v>
      </c>
      <c r="B107" s="1198"/>
      <c r="C107" s="1198"/>
      <c r="D107" s="1198"/>
      <c r="E107" s="1198"/>
      <c r="F107" s="1198"/>
      <c r="G107" s="1198"/>
      <c r="H107" s="1198"/>
      <c r="I107" s="1198"/>
      <c r="J107" s="1199"/>
      <c r="K107" s="311"/>
    </row>
    <row r="108" spans="1:16" ht="21.75" customHeight="1" thickBot="1">
      <c r="A108" s="995" t="s">
        <v>212</v>
      </c>
      <c r="B108" s="996"/>
      <c r="C108" s="996"/>
      <c r="D108" s="996"/>
      <c r="E108" s="996"/>
      <c r="F108" s="996"/>
      <c r="G108" s="996"/>
      <c r="H108" s="996"/>
      <c r="I108" s="50"/>
      <c r="J108" s="51"/>
      <c r="K108" s="44"/>
    </row>
    <row r="109" spans="1:16" ht="27" customHeight="1" thickBot="1">
      <c r="A109" s="52" t="s">
        <v>211</v>
      </c>
      <c r="B109" s="987" t="s">
        <v>355</v>
      </c>
      <c r="C109" s="988"/>
      <c r="D109" s="988"/>
      <c r="E109" s="988"/>
      <c r="F109" s="988"/>
      <c r="G109" s="988"/>
      <c r="H109" s="988"/>
      <c r="I109" s="988"/>
      <c r="J109" s="989"/>
      <c r="K109" s="215"/>
    </row>
    <row r="110" spans="1:16" ht="33.75" customHeight="1" thickBot="1">
      <c r="A110" s="53" t="s">
        <v>213</v>
      </c>
      <c r="B110" s="987" t="s">
        <v>356</v>
      </c>
      <c r="C110" s="988"/>
      <c r="D110" s="988"/>
      <c r="E110" s="988"/>
      <c r="F110" s="988"/>
      <c r="G110" s="988"/>
      <c r="H110" s="988"/>
      <c r="I110" s="988"/>
      <c r="J110" s="989"/>
      <c r="K110" s="215"/>
    </row>
    <row r="111" spans="1:16" ht="26.25" customHeight="1">
      <c r="A111" s="1200" t="s">
        <v>128</v>
      </c>
      <c r="B111" s="1202" t="s">
        <v>107</v>
      </c>
      <c r="C111" s="1203"/>
      <c r="D111" s="1203"/>
      <c r="E111" s="1203"/>
      <c r="F111" s="1204"/>
      <c r="G111" s="1202" t="s">
        <v>108</v>
      </c>
      <c r="H111" s="1204"/>
      <c r="I111" s="1202" t="s">
        <v>108</v>
      </c>
      <c r="J111" s="1205"/>
      <c r="K111" s="216"/>
    </row>
    <row r="112" spans="1:16" ht="33.75">
      <c r="A112" s="1201"/>
      <c r="B112" s="710" t="s">
        <v>109</v>
      </c>
      <c r="C112" s="710" t="s">
        <v>110</v>
      </c>
      <c r="D112" s="710" t="s">
        <v>111</v>
      </c>
      <c r="E112" s="710"/>
      <c r="F112" s="710" t="s">
        <v>112</v>
      </c>
      <c r="G112" s="710" t="s">
        <v>113</v>
      </c>
      <c r="H112" s="710" t="s">
        <v>114</v>
      </c>
      <c r="I112" s="710" t="s">
        <v>115</v>
      </c>
      <c r="J112" s="711" t="s">
        <v>116</v>
      </c>
      <c r="K112" s="216"/>
    </row>
    <row r="113" spans="1:11">
      <c r="A113" s="712">
        <v>1</v>
      </c>
      <c r="B113" s="713"/>
      <c r="C113" s="713"/>
      <c r="D113" s="713"/>
      <c r="E113" s="713"/>
      <c r="F113" s="713"/>
      <c r="G113" s="713"/>
      <c r="H113" s="713"/>
      <c r="I113" s="713"/>
      <c r="J113" s="714"/>
      <c r="K113" s="217"/>
    </row>
    <row r="114" spans="1:11" ht="27" customHeight="1">
      <c r="A114" s="231" t="s">
        <v>102</v>
      </c>
      <c r="B114" s="48"/>
      <c r="C114" s="48"/>
      <c r="D114" s="48"/>
      <c r="E114" s="48"/>
      <c r="F114" s="48"/>
      <c r="G114" s="48"/>
      <c r="H114" s="48"/>
      <c r="I114" s="48"/>
      <c r="J114" s="49"/>
      <c r="K114" s="48"/>
    </row>
    <row r="115" spans="1:11" ht="277.5" customHeight="1" thickBot="1">
      <c r="A115" s="1206" t="s">
        <v>491</v>
      </c>
      <c r="B115" s="1207"/>
      <c r="C115" s="1207"/>
      <c r="D115" s="1207"/>
      <c r="E115" s="1207"/>
      <c r="F115" s="1207"/>
      <c r="G115" s="1207"/>
      <c r="H115" s="1207"/>
      <c r="I115" s="1207"/>
      <c r="J115" s="1208"/>
    </row>
    <row r="119" spans="1:11" ht="168.75" customHeight="1"/>
  </sheetData>
  <mergeCells count="100">
    <mergeCell ref="A111:A112"/>
    <mergeCell ref="B111:F111"/>
    <mergeCell ref="G111:H111"/>
    <mergeCell ref="I111:J111"/>
    <mergeCell ref="A115:J115"/>
    <mergeCell ref="A108:H108"/>
    <mergeCell ref="B109:J109"/>
    <mergeCell ref="B110:J110"/>
    <mergeCell ref="A71:A91"/>
    <mergeCell ref="B71:C73"/>
    <mergeCell ref="A107:J107"/>
    <mergeCell ref="P71:P91"/>
    <mergeCell ref="B74:B82"/>
    <mergeCell ref="C74:C76"/>
    <mergeCell ref="N74:N76"/>
    <mergeCell ref="O74:O82"/>
    <mergeCell ref="C77:C79"/>
    <mergeCell ref="N77:N79"/>
    <mergeCell ref="C80:C82"/>
    <mergeCell ref="N80:N82"/>
    <mergeCell ref="B83:C85"/>
    <mergeCell ref="N83:O85"/>
    <mergeCell ref="B86:C88"/>
    <mergeCell ref="N86:O88"/>
    <mergeCell ref="B89:C91"/>
    <mergeCell ref="M89:O91"/>
    <mergeCell ref="N71:O73"/>
    <mergeCell ref="A50:A70"/>
    <mergeCell ref="B50:C52"/>
    <mergeCell ref="N50:O52"/>
    <mergeCell ref="P50:P70"/>
    <mergeCell ref="B53:B61"/>
    <mergeCell ref="O53:O61"/>
    <mergeCell ref="C56:C58"/>
    <mergeCell ref="N56:N58"/>
    <mergeCell ref="C59:C61"/>
    <mergeCell ref="N59:N61"/>
    <mergeCell ref="B65:C67"/>
    <mergeCell ref="N65:O67"/>
    <mergeCell ref="B68:C70"/>
    <mergeCell ref="M68:O70"/>
    <mergeCell ref="A8:A28"/>
    <mergeCell ref="P8:P28"/>
    <mergeCell ref="N23:O25"/>
    <mergeCell ref="M26:O28"/>
    <mergeCell ref="A29:A49"/>
    <mergeCell ref="B29:C31"/>
    <mergeCell ref="N29:O31"/>
    <mergeCell ref="P29:P49"/>
    <mergeCell ref="B32:B40"/>
    <mergeCell ref="M32:M34"/>
    <mergeCell ref="O32:O40"/>
    <mergeCell ref="C38:C40"/>
    <mergeCell ref="N38:N40"/>
    <mergeCell ref="N41:O43"/>
    <mergeCell ref="B47:C49"/>
    <mergeCell ref="M47:O49"/>
    <mergeCell ref="N44:O46"/>
    <mergeCell ref="N62:O64"/>
    <mergeCell ref="N53:N55"/>
    <mergeCell ref="C1:N1"/>
    <mergeCell ref="C2:N2"/>
    <mergeCell ref="D4:D7"/>
    <mergeCell ref="L4:L7"/>
    <mergeCell ref="F6:F7"/>
    <mergeCell ref="G6:G7"/>
    <mergeCell ref="H6:H7"/>
    <mergeCell ref="I6:I7"/>
    <mergeCell ref="K6:K7"/>
    <mergeCell ref="J6:J7"/>
    <mergeCell ref="B4:C7"/>
    <mergeCell ref="N4:O7"/>
    <mergeCell ref="B11:B19"/>
    <mergeCell ref="P4:P7"/>
    <mergeCell ref="N17:N19"/>
    <mergeCell ref="N8:O10"/>
    <mergeCell ref="M11:M13"/>
    <mergeCell ref="N35:N37"/>
    <mergeCell ref="N20:O22"/>
    <mergeCell ref="N32:N34"/>
    <mergeCell ref="N11:N13"/>
    <mergeCell ref="N14:N16"/>
    <mergeCell ref="O11:O19"/>
    <mergeCell ref="M4:M7"/>
    <mergeCell ref="A4:A7"/>
    <mergeCell ref="B20:C22"/>
    <mergeCell ref="B62:C64"/>
    <mergeCell ref="E4:K4"/>
    <mergeCell ref="E5:K5"/>
    <mergeCell ref="B8:C10"/>
    <mergeCell ref="C53:C55"/>
    <mergeCell ref="B23:C25"/>
    <mergeCell ref="B44:C46"/>
    <mergeCell ref="C35:C37"/>
    <mergeCell ref="B41:C43"/>
    <mergeCell ref="C14:C16"/>
    <mergeCell ref="C17:C19"/>
    <mergeCell ref="C11:C13"/>
    <mergeCell ref="B26:C28"/>
    <mergeCell ref="C32:C34"/>
  </mergeCells>
  <printOptions horizontalCentered="1" verticalCentered="1"/>
  <pageMargins left="0.25" right="0.25"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103"/>
  <sheetViews>
    <sheetView topLeftCell="B1" zoomScaleNormal="100" zoomScaleSheetLayoutView="100" workbookViewId="0">
      <selection activeCell="L14" sqref="L14"/>
    </sheetView>
  </sheetViews>
  <sheetFormatPr defaultColWidth="9.140625" defaultRowHeight="15"/>
  <cols>
    <col min="1" max="1" width="21.5703125" style="19" hidden="1" customWidth="1"/>
    <col min="2" max="2" width="10.7109375" style="24" customWidth="1"/>
    <col min="3" max="3" width="10.42578125" style="28" customWidth="1"/>
    <col min="4" max="4" width="11.42578125" style="19" customWidth="1"/>
    <col min="5" max="5" width="8.7109375" style="19" customWidth="1"/>
    <col min="6" max="6" width="10.28515625" style="19" customWidth="1"/>
    <col min="7" max="7" width="7.28515625" style="19" customWidth="1"/>
    <col min="8" max="8" width="8.140625" style="19" customWidth="1"/>
    <col min="9" max="9" width="7.5703125" style="19" customWidth="1"/>
    <col min="10" max="10" width="7.42578125" style="19" customWidth="1"/>
    <col min="11" max="11" width="7.28515625" style="19" customWidth="1"/>
    <col min="12" max="12" width="7.140625" style="19" customWidth="1"/>
    <col min="13" max="13" width="7.7109375" style="19" customWidth="1"/>
    <col min="14" max="14" width="8.140625" style="19" customWidth="1"/>
    <col min="15" max="15" width="8" style="19" customWidth="1"/>
    <col min="16" max="16" width="8.42578125" style="19" customWidth="1"/>
    <col min="17" max="18" width="7.7109375" style="19" customWidth="1"/>
    <col min="19" max="20" width="7" style="19" customWidth="1"/>
    <col min="21" max="22" width="6.85546875" style="19" customWidth="1"/>
    <col min="23" max="23" width="7.28515625" style="19" customWidth="1"/>
    <col min="24" max="25" width="6.7109375" style="19" customWidth="1"/>
    <col min="26" max="26" width="7.42578125" style="19" customWidth="1"/>
    <col min="27" max="27" width="6.28515625" style="19" customWidth="1"/>
    <col min="28" max="28" width="10.28515625" style="19" customWidth="1"/>
    <col min="29" max="29" width="11.140625" style="19" customWidth="1"/>
    <col min="30" max="30" width="10.85546875" style="24" customWidth="1"/>
    <col min="31" max="16384" width="9.140625" style="19"/>
  </cols>
  <sheetData>
    <row r="1" spans="1:31" ht="35.25" customHeight="1">
      <c r="B1" s="100" t="s">
        <v>184</v>
      </c>
      <c r="F1" s="1030" t="s">
        <v>169</v>
      </c>
      <c r="G1" s="1030"/>
      <c r="H1" s="1030"/>
      <c r="I1" s="1030"/>
      <c r="J1" s="1030"/>
      <c r="K1" s="1030"/>
      <c r="L1" s="1030"/>
      <c r="M1" s="1030"/>
      <c r="N1" s="1030"/>
      <c r="O1" s="1030"/>
      <c r="P1" s="1030"/>
      <c r="Q1" s="1030"/>
      <c r="R1" s="1030"/>
      <c r="S1" s="1030"/>
      <c r="T1" s="1030"/>
      <c r="U1" s="1030"/>
      <c r="V1" s="1030"/>
      <c r="W1" s="1030"/>
      <c r="X1" s="1030"/>
      <c r="Y1" s="1030"/>
      <c r="Z1" s="1030"/>
    </row>
    <row r="2" spans="1:31" s="15" customFormat="1" ht="21" customHeight="1">
      <c r="C2" s="650"/>
      <c r="D2" s="651"/>
      <c r="E2" s="651"/>
      <c r="F2" s="1030" t="s">
        <v>176</v>
      </c>
      <c r="G2" s="1030"/>
      <c r="H2" s="1030"/>
      <c r="I2" s="1030"/>
      <c r="J2" s="1030"/>
      <c r="K2" s="1030"/>
      <c r="L2" s="1030"/>
      <c r="M2" s="1030"/>
      <c r="N2" s="1030"/>
      <c r="O2" s="1030"/>
      <c r="P2" s="1030"/>
      <c r="Q2" s="1030"/>
      <c r="R2" s="1030"/>
      <c r="S2" s="1030"/>
      <c r="T2" s="1030"/>
      <c r="U2" s="1030"/>
      <c r="V2" s="1030"/>
      <c r="W2" s="1030"/>
      <c r="X2" s="1030"/>
      <c r="Y2" s="1030"/>
      <c r="Z2" s="1030"/>
      <c r="AE2" s="3"/>
    </row>
    <row r="3" spans="1:31" s="15" customFormat="1" ht="25.5" customHeight="1">
      <c r="B3" s="23"/>
      <c r="C3" s="25"/>
      <c r="E3" s="17"/>
      <c r="F3" s="17"/>
      <c r="K3" s="17"/>
      <c r="T3" s="17"/>
      <c r="AD3" s="23"/>
    </row>
    <row r="4" spans="1:31" s="15" customFormat="1" ht="31.5" customHeight="1">
      <c r="A4" s="1209" t="s">
        <v>0</v>
      </c>
      <c r="B4" s="1209" t="s">
        <v>52</v>
      </c>
      <c r="C4" s="1211" t="s">
        <v>61</v>
      </c>
      <c r="D4" s="1212"/>
      <c r="E4" s="1215" t="s">
        <v>53</v>
      </c>
      <c r="F4" s="1216" t="s">
        <v>159</v>
      </c>
      <c r="G4" s="1217"/>
      <c r="H4" s="1217"/>
      <c r="I4" s="1217"/>
      <c r="J4" s="1217"/>
      <c r="K4" s="1217"/>
      <c r="L4" s="1217"/>
      <c r="M4" s="1217"/>
      <c r="N4" s="1217"/>
      <c r="O4" s="1217"/>
      <c r="P4" s="1217"/>
      <c r="Q4" s="1217"/>
      <c r="R4" s="1217"/>
      <c r="S4" s="1217"/>
      <c r="T4" s="1217"/>
      <c r="U4" s="1217"/>
      <c r="V4" s="1217"/>
      <c r="W4" s="1217"/>
      <c r="X4" s="1217"/>
      <c r="Y4" s="1217"/>
      <c r="Z4" s="1218"/>
      <c r="AA4" s="1215" t="s">
        <v>55</v>
      </c>
      <c r="AB4" s="1275" t="s">
        <v>127</v>
      </c>
      <c r="AC4" s="1212"/>
      <c r="AD4" s="1215" t="s">
        <v>54</v>
      </c>
    </row>
    <row r="5" spans="1:31" s="15" customFormat="1" ht="36.75" customHeight="1">
      <c r="A5" s="1210"/>
      <c r="B5" s="1210"/>
      <c r="C5" s="1213"/>
      <c r="D5" s="1214"/>
      <c r="E5" s="1210"/>
      <c r="F5" s="1276" t="s">
        <v>168</v>
      </c>
      <c r="G5" s="1277"/>
      <c r="H5" s="1277"/>
      <c r="I5" s="1277"/>
      <c r="J5" s="1277"/>
      <c r="K5" s="1277"/>
      <c r="L5" s="1277"/>
      <c r="M5" s="1277"/>
      <c r="N5" s="1277"/>
      <c r="O5" s="1277"/>
      <c r="P5" s="1277"/>
      <c r="Q5" s="1277"/>
      <c r="R5" s="1277"/>
      <c r="S5" s="1277"/>
      <c r="T5" s="1277"/>
      <c r="U5" s="1277"/>
      <c r="V5" s="1277"/>
      <c r="W5" s="1277"/>
      <c r="X5" s="1277"/>
      <c r="Y5" s="1277"/>
      <c r="Z5" s="1278"/>
      <c r="AA5" s="1210"/>
      <c r="AB5" s="1213"/>
      <c r="AC5" s="1214"/>
      <c r="AD5" s="1210"/>
    </row>
    <row r="6" spans="1:31" s="15" customFormat="1" ht="30.75" customHeight="1">
      <c r="A6" s="1210"/>
      <c r="B6" s="1210"/>
      <c r="C6" s="1213"/>
      <c r="D6" s="1214"/>
      <c r="E6" s="1210"/>
      <c r="F6" s="174" t="s">
        <v>2</v>
      </c>
      <c r="G6" s="1219" t="s">
        <v>82</v>
      </c>
      <c r="H6" s="1279" t="s">
        <v>15</v>
      </c>
      <c r="I6" s="1219" t="s">
        <v>16</v>
      </c>
      <c r="J6" s="1219" t="s">
        <v>5</v>
      </c>
      <c r="K6" s="1219" t="s">
        <v>6</v>
      </c>
      <c r="L6" s="1219" t="s">
        <v>7</v>
      </c>
      <c r="M6" s="1219" t="s">
        <v>8</v>
      </c>
      <c r="N6" s="1219" t="s">
        <v>9</v>
      </c>
      <c r="O6" s="1219" t="s">
        <v>10</v>
      </c>
      <c r="P6" s="1219" t="s">
        <v>11</v>
      </c>
      <c r="Q6" s="1219" t="s">
        <v>12</v>
      </c>
      <c r="R6" s="1219" t="s">
        <v>13</v>
      </c>
      <c r="S6" s="1219" t="s">
        <v>14</v>
      </c>
      <c r="T6" s="1219" t="s">
        <v>83</v>
      </c>
      <c r="U6" s="1219" t="s">
        <v>84</v>
      </c>
      <c r="V6" s="1219" t="s">
        <v>85</v>
      </c>
      <c r="W6" s="1219" t="s">
        <v>86</v>
      </c>
      <c r="X6" s="1219" t="s">
        <v>87</v>
      </c>
      <c r="Y6" s="1219" t="s">
        <v>88</v>
      </c>
      <c r="Z6" s="175" t="s">
        <v>36</v>
      </c>
      <c r="AA6" s="1210"/>
      <c r="AB6" s="1213"/>
      <c r="AC6" s="1214"/>
      <c r="AD6" s="1210"/>
    </row>
    <row r="7" spans="1:31" s="15" customFormat="1" ht="32.25" customHeight="1" thickBot="1">
      <c r="A7" s="1210"/>
      <c r="B7" s="1210"/>
      <c r="C7" s="1213"/>
      <c r="D7" s="1214"/>
      <c r="E7" s="1210"/>
      <c r="F7" s="11" t="s">
        <v>18</v>
      </c>
      <c r="G7" s="1220"/>
      <c r="H7" s="1280"/>
      <c r="I7" s="1220"/>
      <c r="J7" s="1220"/>
      <c r="K7" s="1220"/>
      <c r="L7" s="1220"/>
      <c r="M7" s="1220"/>
      <c r="N7" s="1220"/>
      <c r="O7" s="1220"/>
      <c r="P7" s="1220"/>
      <c r="Q7" s="1220"/>
      <c r="R7" s="1220"/>
      <c r="S7" s="1220"/>
      <c r="T7" s="1220"/>
      <c r="U7" s="1220"/>
      <c r="V7" s="1220"/>
      <c r="W7" s="1220"/>
      <c r="X7" s="1220"/>
      <c r="Y7" s="1220"/>
      <c r="Z7" s="63" t="s">
        <v>29</v>
      </c>
      <c r="AA7" s="1210"/>
      <c r="AB7" s="1213"/>
      <c r="AC7" s="1214"/>
      <c r="AD7" s="1210"/>
      <c r="AE7" s="1"/>
    </row>
    <row r="8" spans="1:31" s="15" customFormat="1" ht="18.75" customHeight="1">
      <c r="A8" s="1305" t="s">
        <v>56</v>
      </c>
      <c r="B8" s="73"/>
      <c r="C8" s="1021" t="s">
        <v>395</v>
      </c>
      <c r="D8" s="1022"/>
      <c r="E8" s="74" t="s">
        <v>23</v>
      </c>
      <c r="F8" s="218">
        <v>1691447</v>
      </c>
      <c r="G8" s="218">
        <f t="shared" ref="G8:Z8" si="0">SUM(G17,G20,G23,G26)</f>
        <v>253865</v>
      </c>
      <c r="H8" s="218">
        <f t="shared" si="0"/>
        <v>227716</v>
      </c>
      <c r="I8" s="218">
        <f t="shared" si="0"/>
        <v>227948</v>
      </c>
      <c r="J8" s="218">
        <f t="shared" si="0"/>
        <v>202946</v>
      </c>
      <c r="K8" s="218">
        <f t="shared" si="0"/>
        <v>151438</v>
      </c>
      <c r="L8" s="218">
        <f t="shared" si="0"/>
        <v>123718</v>
      </c>
      <c r="M8" s="218">
        <f t="shared" si="0"/>
        <v>105906</v>
      </c>
      <c r="N8" s="218">
        <f t="shared" si="0"/>
        <v>86664</v>
      </c>
      <c r="O8" s="218">
        <f t="shared" si="0"/>
        <v>75181</v>
      </c>
      <c r="P8" s="218">
        <f t="shared" si="0"/>
        <v>56638</v>
      </c>
      <c r="Q8" s="218">
        <f t="shared" si="0"/>
        <v>41585</v>
      </c>
      <c r="R8" s="218">
        <f t="shared" si="0"/>
        <v>30905</v>
      </c>
      <c r="S8" s="218">
        <f t="shared" si="0"/>
        <v>25714</v>
      </c>
      <c r="T8" s="218">
        <f t="shared" si="0"/>
        <v>19808</v>
      </c>
      <c r="U8" s="218">
        <f t="shared" si="0"/>
        <v>16615</v>
      </c>
      <c r="V8" s="218">
        <f t="shared" si="0"/>
        <v>12528</v>
      </c>
      <c r="W8" s="218">
        <f t="shared" si="0"/>
        <v>6875</v>
      </c>
      <c r="X8" s="218">
        <f t="shared" si="0"/>
        <v>3024</v>
      </c>
      <c r="Y8" s="218">
        <f t="shared" si="0"/>
        <v>1726</v>
      </c>
      <c r="Z8" s="284">
        <f t="shared" si="0"/>
        <v>20647</v>
      </c>
      <c r="AA8" s="332" t="s">
        <v>3</v>
      </c>
      <c r="AB8" s="1037" t="s">
        <v>220</v>
      </c>
      <c r="AC8" s="1038"/>
      <c r="AD8" s="75"/>
      <c r="AE8" s="1"/>
    </row>
    <row r="9" spans="1:31" s="15" customFormat="1" ht="19.5" customHeight="1">
      <c r="A9" s="1306"/>
      <c r="B9" s="176"/>
      <c r="C9" s="1023"/>
      <c r="D9" s="1024"/>
      <c r="E9" s="177" t="s">
        <v>24</v>
      </c>
      <c r="F9" s="219">
        <v>1743523</v>
      </c>
      <c r="G9" s="219">
        <f t="shared" ref="G9:Z9" si="1">SUM(G18,G21,G24,G27)</f>
        <v>266046</v>
      </c>
      <c r="H9" s="219">
        <f t="shared" si="1"/>
        <v>239142</v>
      </c>
      <c r="I9" s="219">
        <f t="shared" si="1"/>
        <v>238281</v>
      </c>
      <c r="J9" s="219">
        <f t="shared" si="1"/>
        <v>211424</v>
      </c>
      <c r="K9" s="219">
        <f t="shared" si="1"/>
        <v>158347</v>
      </c>
      <c r="L9" s="219">
        <f t="shared" si="1"/>
        <v>128020</v>
      </c>
      <c r="M9" s="219">
        <f t="shared" si="1"/>
        <v>108888</v>
      </c>
      <c r="N9" s="219">
        <f t="shared" si="1"/>
        <v>90099</v>
      </c>
      <c r="O9" s="219">
        <f t="shared" si="1"/>
        <v>81141</v>
      </c>
      <c r="P9" s="219">
        <f t="shared" si="1"/>
        <v>60808</v>
      </c>
      <c r="Q9" s="219">
        <f t="shared" si="1"/>
        <v>41577</v>
      </c>
      <c r="R9" s="219">
        <f t="shared" si="1"/>
        <v>31976</v>
      </c>
      <c r="S9" s="219">
        <f t="shared" si="1"/>
        <v>22040</v>
      </c>
      <c r="T9" s="219">
        <f t="shared" si="1"/>
        <v>13842</v>
      </c>
      <c r="U9" s="219">
        <f t="shared" si="1"/>
        <v>12680</v>
      </c>
      <c r="V9" s="219">
        <f t="shared" si="1"/>
        <v>8594</v>
      </c>
      <c r="W9" s="219">
        <f t="shared" si="1"/>
        <v>4860</v>
      </c>
      <c r="X9" s="219">
        <f t="shared" si="1"/>
        <v>2316</v>
      </c>
      <c r="Y9" s="219">
        <f t="shared" si="1"/>
        <v>1334</v>
      </c>
      <c r="Z9" s="285">
        <f t="shared" si="1"/>
        <v>22108</v>
      </c>
      <c r="AA9" s="287" t="s">
        <v>4</v>
      </c>
      <c r="AB9" s="1314"/>
      <c r="AC9" s="1315"/>
      <c r="AD9" s="178"/>
      <c r="AE9" s="1"/>
    </row>
    <row r="10" spans="1:31" s="15" customFormat="1" ht="18" customHeight="1">
      <c r="A10" s="1306"/>
      <c r="B10" s="176"/>
      <c r="C10" s="1025"/>
      <c r="D10" s="1026"/>
      <c r="E10" s="177" t="s">
        <v>2</v>
      </c>
      <c r="F10" s="220">
        <v>3434970</v>
      </c>
      <c r="G10" s="220">
        <f t="shared" ref="G10:Z10" si="2">SUM(G8:G9)</f>
        <v>519911</v>
      </c>
      <c r="H10" s="220">
        <f t="shared" si="2"/>
        <v>466858</v>
      </c>
      <c r="I10" s="220">
        <f t="shared" si="2"/>
        <v>466229</v>
      </c>
      <c r="J10" s="220">
        <f t="shared" si="2"/>
        <v>414370</v>
      </c>
      <c r="K10" s="220">
        <f t="shared" si="2"/>
        <v>309785</v>
      </c>
      <c r="L10" s="220">
        <f t="shared" si="2"/>
        <v>251738</v>
      </c>
      <c r="M10" s="220">
        <f t="shared" si="2"/>
        <v>214794</v>
      </c>
      <c r="N10" s="220">
        <f t="shared" si="2"/>
        <v>176763</v>
      </c>
      <c r="O10" s="220">
        <f t="shared" si="2"/>
        <v>156322</v>
      </c>
      <c r="P10" s="220">
        <f t="shared" si="2"/>
        <v>117446</v>
      </c>
      <c r="Q10" s="220">
        <f t="shared" si="2"/>
        <v>83162</v>
      </c>
      <c r="R10" s="220">
        <f t="shared" si="2"/>
        <v>62881</v>
      </c>
      <c r="S10" s="220">
        <f t="shared" si="2"/>
        <v>47754</v>
      </c>
      <c r="T10" s="220">
        <f t="shared" si="2"/>
        <v>33650</v>
      </c>
      <c r="U10" s="220">
        <f t="shared" si="2"/>
        <v>29295</v>
      </c>
      <c r="V10" s="220">
        <f t="shared" si="2"/>
        <v>21122</v>
      </c>
      <c r="W10" s="220">
        <f t="shared" si="2"/>
        <v>11735</v>
      </c>
      <c r="X10" s="220">
        <f t="shared" si="2"/>
        <v>5340</v>
      </c>
      <c r="Y10" s="220">
        <f t="shared" si="2"/>
        <v>3060</v>
      </c>
      <c r="Z10" s="286">
        <f t="shared" si="2"/>
        <v>42755</v>
      </c>
      <c r="AA10" s="287" t="s">
        <v>18</v>
      </c>
      <c r="AB10" s="1316"/>
      <c r="AC10" s="1317"/>
      <c r="AD10" s="178"/>
      <c r="AE10" s="1"/>
    </row>
    <row r="11" spans="1:31" s="15" customFormat="1" ht="20.100000000000001" customHeight="1">
      <c r="A11" s="1306"/>
      <c r="B11" s="1238" t="s">
        <v>218</v>
      </c>
      <c r="C11" s="968" t="s">
        <v>22</v>
      </c>
      <c r="D11" s="975" t="s">
        <v>385</v>
      </c>
      <c r="E11" s="279" t="s">
        <v>23</v>
      </c>
      <c r="F11" s="768">
        <v>8050</v>
      </c>
      <c r="G11" s="768">
        <v>449</v>
      </c>
      <c r="H11" s="768">
        <v>699</v>
      </c>
      <c r="I11" s="768">
        <v>690</v>
      </c>
      <c r="J11" s="768">
        <v>651</v>
      </c>
      <c r="K11" s="768">
        <v>458</v>
      </c>
      <c r="L11" s="768">
        <v>347</v>
      </c>
      <c r="M11" s="768">
        <v>367</v>
      </c>
      <c r="N11" s="768">
        <v>286</v>
      </c>
      <c r="O11" s="768">
        <v>272</v>
      </c>
      <c r="P11" s="768">
        <v>245</v>
      </c>
      <c r="Q11" s="768">
        <v>203</v>
      </c>
      <c r="R11" s="768">
        <v>276</v>
      </c>
      <c r="S11" s="768">
        <v>359</v>
      </c>
      <c r="T11" s="768">
        <v>467</v>
      </c>
      <c r="U11" s="768">
        <v>558</v>
      </c>
      <c r="V11" s="768">
        <v>630</v>
      </c>
      <c r="W11" s="768">
        <v>541</v>
      </c>
      <c r="X11" s="768">
        <v>300</v>
      </c>
      <c r="Y11" s="768">
        <v>232</v>
      </c>
      <c r="Z11" s="768">
        <v>20</v>
      </c>
      <c r="AA11" s="257" t="s">
        <v>3</v>
      </c>
      <c r="AB11" s="1261" t="s">
        <v>142</v>
      </c>
      <c r="AC11" s="1287" t="s">
        <v>118</v>
      </c>
      <c r="AD11" s="1221" t="s">
        <v>220</v>
      </c>
    </row>
    <row r="12" spans="1:31" s="15" customFormat="1" ht="20.100000000000001" customHeight="1">
      <c r="A12" s="1306"/>
      <c r="B12" s="1238"/>
      <c r="C12" s="969"/>
      <c r="D12" s="976"/>
      <c r="E12" s="279" t="s">
        <v>24</v>
      </c>
      <c r="F12" s="768">
        <v>8927</v>
      </c>
      <c r="G12" s="768">
        <v>548</v>
      </c>
      <c r="H12" s="768">
        <v>787</v>
      </c>
      <c r="I12" s="768">
        <v>916</v>
      </c>
      <c r="J12" s="768">
        <v>917</v>
      </c>
      <c r="K12" s="768">
        <v>732</v>
      </c>
      <c r="L12" s="768">
        <v>577</v>
      </c>
      <c r="M12" s="768">
        <v>479</v>
      </c>
      <c r="N12" s="768">
        <v>411</v>
      </c>
      <c r="O12" s="768">
        <v>425</v>
      </c>
      <c r="P12" s="768">
        <v>350</v>
      </c>
      <c r="Q12" s="768">
        <v>335</v>
      </c>
      <c r="R12" s="768">
        <v>338</v>
      </c>
      <c r="S12" s="768">
        <v>349</v>
      </c>
      <c r="T12" s="768">
        <v>324</v>
      </c>
      <c r="U12" s="768">
        <v>395</v>
      </c>
      <c r="V12" s="768">
        <v>389</v>
      </c>
      <c r="W12" s="768">
        <v>309</v>
      </c>
      <c r="X12" s="768">
        <v>171</v>
      </c>
      <c r="Y12" s="768">
        <v>167</v>
      </c>
      <c r="Z12" s="768">
        <v>8</v>
      </c>
      <c r="AA12" s="257" t="s">
        <v>4</v>
      </c>
      <c r="AB12" s="1262"/>
      <c r="AC12" s="1288"/>
      <c r="AD12" s="1221"/>
    </row>
    <row r="13" spans="1:31" s="15" customFormat="1" ht="20.100000000000001" customHeight="1">
      <c r="A13" s="1306"/>
      <c r="B13" s="1238"/>
      <c r="C13" s="969"/>
      <c r="D13" s="977"/>
      <c r="E13" s="279" t="s">
        <v>2</v>
      </c>
      <c r="F13" s="769">
        <v>16977</v>
      </c>
      <c r="G13" s="768">
        <v>997</v>
      </c>
      <c r="H13" s="768">
        <v>1486</v>
      </c>
      <c r="I13" s="768">
        <v>1606</v>
      </c>
      <c r="J13" s="768">
        <v>1568</v>
      </c>
      <c r="K13" s="768">
        <v>1190</v>
      </c>
      <c r="L13" s="768">
        <v>924</v>
      </c>
      <c r="M13" s="768">
        <v>846</v>
      </c>
      <c r="N13" s="768">
        <v>697</v>
      </c>
      <c r="O13" s="768">
        <v>697</v>
      </c>
      <c r="P13" s="768">
        <v>595</v>
      </c>
      <c r="Q13" s="768">
        <v>538</v>
      </c>
      <c r="R13" s="768">
        <v>614</v>
      </c>
      <c r="S13" s="768">
        <v>708</v>
      </c>
      <c r="T13" s="768">
        <v>791</v>
      </c>
      <c r="U13" s="768">
        <v>953</v>
      </c>
      <c r="V13" s="768">
        <v>1019</v>
      </c>
      <c r="W13" s="768">
        <v>850</v>
      </c>
      <c r="X13" s="768">
        <v>471</v>
      </c>
      <c r="Y13" s="768">
        <v>399</v>
      </c>
      <c r="Z13" s="768">
        <v>28</v>
      </c>
      <c r="AA13" s="257" t="s">
        <v>18</v>
      </c>
      <c r="AB13" s="1262"/>
      <c r="AC13" s="1288"/>
      <c r="AD13" s="1221"/>
    </row>
    <row r="14" spans="1:31" s="15" customFormat="1" ht="20.100000000000001" customHeight="1">
      <c r="A14" s="1306"/>
      <c r="B14" s="1238"/>
      <c r="C14" s="969"/>
      <c r="D14" s="975" t="s">
        <v>386</v>
      </c>
      <c r="E14" s="279" t="s">
        <v>23</v>
      </c>
      <c r="F14" s="769">
        <v>24519</v>
      </c>
      <c r="G14" s="768">
        <v>802</v>
      </c>
      <c r="H14" s="768">
        <v>1388</v>
      </c>
      <c r="I14" s="768">
        <v>1654</v>
      </c>
      <c r="J14" s="768">
        <v>1353</v>
      </c>
      <c r="K14" s="768">
        <v>934</v>
      </c>
      <c r="L14" s="768">
        <v>803</v>
      </c>
      <c r="M14" s="768">
        <v>793</v>
      </c>
      <c r="N14" s="768">
        <v>728</v>
      </c>
      <c r="O14" s="768">
        <v>889</v>
      </c>
      <c r="P14" s="768">
        <v>981</v>
      </c>
      <c r="Q14" s="768">
        <v>1191</v>
      </c>
      <c r="R14" s="768">
        <v>1328</v>
      </c>
      <c r="S14" s="768">
        <v>1941</v>
      </c>
      <c r="T14" s="768">
        <v>2126</v>
      </c>
      <c r="U14" s="768">
        <v>2476</v>
      </c>
      <c r="V14" s="768">
        <v>2271</v>
      </c>
      <c r="W14" s="768">
        <v>1535</v>
      </c>
      <c r="X14" s="768">
        <v>775</v>
      </c>
      <c r="Y14" s="768">
        <v>512</v>
      </c>
      <c r="Z14" s="768">
        <v>39</v>
      </c>
      <c r="AA14" s="257" t="s">
        <v>3</v>
      </c>
      <c r="AB14" s="1261" t="s">
        <v>143</v>
      </c>
      <c r="AC14" s="1288"/>
      <c r="AD14" s="1221"/>
    </row>
    <row r="15" spans="1:31" s="15" customFormat="1" ht="20.100000000000001" customHeight="1">
      <c r="A15" s="1306"/>
      <c r="B15" s="1238"/>
      <c r="C15" s="969"/>
      <c r="D15" s="976"/>
      <c r="E15" s="279" t="s">
        <v>24</v>
      </c>
      <c r="F15" s="769">
        <v>28108</v>
      </c>
      <c r="G15" s="768">
        <v>968</v>
      </c>
      <c r="H15" s="768">
        <v>1941</v>
      </c>
      <c r="I15" s="768">
        <v>2528</v>
      </c>
      <c r="J15" s="768">
        <v>2463</v>
      </c>
      <c r="K15" s="768">
        <v>1896</v>
      </c>
      <c r="L15" s="768">
        <v>1557</v>
      </c>
      <c r="M15" s="768">
        <v>1508</v>
      </c>
      <c r="N15" s="768">
        <v>1455</v>
      </c>
      <c r="O15" s="768">
        <v>1699</v>
      </c>
      <c r="P15" s="768">
        <v>1616</v>
      </c>
      <c r="Q15" s="768">
        <v>1362</v>
      </c>
      <c r="R15" s="768">
        <v>1390</v>
      </c>
      <c r="S15" s="768">
        <v>1400</v>
      </c>
      <c r="T15" s="768">
        <v>1195</v>
      </c>
      <c r="U15" s="768">
        <v>1634</v>
      </c>
      <c r="V15" s="768">
        <v>1448</v>
      </c>
      <c r="W15" s="768">
        <v>1036</v>
      </c>
      <c r="X15" s="768">
        <v>586</v>
      </c>
      <c r="Y15" s="768">
        <v>396</v>
      </c>
      <c r="Z15" s="768">
        <v>30</v>
      </c>
      <c r="AA15" s="257" t="s">
        <v>4</v>
      </c>
      <c r="AB15" s="1262"/>
      <c r="AC15" s="1288"/>
      <c r="AD15" s="1221"/>
    </row>
    <row r="16" spans="1:31" s="15" customFormat="1" ht="20.100000000000001" customHeight="1">
      <c r="A16" s="1306"/>
      <c r="B16" s="1238"/>
      <c r="C16" s="969"/>
      <c r="D16" s="977"/>
      <c r="E16" s="279" t="s">
        <v>2</v>
      </c>
      <c r="F16" s="769">
        <v>52627</v>
      </c>
      <c r="G16" s="768">
        <v>1770</v>
      </c>
      <c r="H16" s="768">
        <v>3329</v>
      </c>
      <c r="I16" s="768">
        <v>4182</v>
      </c>
      <c r="J16" s="768">
        <v>3816</v>
      </c>
      <c r="K16" s="768">
        <v>2830</v>
      </c>
      <c r="L16" s="768">
        <v>2360</v>
      </c>
      <c r="M16" s="768">
        <v>2301</v>
      </c>
      <c r="N16" s="768">
        <v>2183</v>
      </c>
      <c r="O16" s="768">
        <v>2588</v>
      </c>
      <c r="P16" s="768">
        <v>2597</v>
      </c>
      <c r="Q16" s="768">
        <v>2553</v>
      </c>
      <c r="R16" s="768">
        <v>2718</v>
      </c>
      <c r="S16" s="768">
        <v>3341</v>
      </c>
      <c r="T16" s="768">
        <v>3321</v>
      </c>
      <c r="U16" s="768">
        <v>4110</v>
      </c>
      <c r="V16" s="768">
        <v>3719</v>
      </c>
      <c r="W16" s="768">
        <v>2571</v>
      </c>
      <c r="X16" s="768">
        <v>1361</v>
      </c>
      <c r="Y16" s="768">
        <v>908</v>
      </c>
      <c r="Z16" s="768">
        <v>69</v>
      </c>
      <c r="AA16" s="257" t="s">
        <v>18</v>
      </c>
      <c r="AB16" s="1263"/>
      <c r="AC16" s="1288"/>
      <c r="AD16" s="1221"/>
    </row>
    <row r="17" spans="1:30" s="15" customFormat="1" ht="20.100000000000001" customHeight="1">
      <c r="A17" s="1306"/>
      <c r="B17" s="1238"/>
      <c r="C17" s="969"/>
      <c r="D17" s="968" t="s">
        <v>387</v>
      </c>
      <c r="E17" s="319" t="s">
        <v>23</v>
      </c>
      <c r="F17" s="770">
        <v>32569</v>
      </c>
      <c r="G17" s="771">
        <v>1251</v>
      </c>
      <c r="H17" s="771">
        <v>2087</v>
      </c>
      <c r="I17" s="771">
        <v>2344</v>
      </c>
      <c r="J17" s="771">
        <v>2004</v>
      </c>
      <c r="K17" s="771">
        <v>1392</v>
      </c>
      <c r="L17" s="771">
        <v>1150</v>
      </c>
      <c r="M17" s="771">
        <v>1160</v>
      </c>
      <c r="N17" s="771">
        <v>1014</v>
      </c>
      <c r="O17" s="771">
        <v>1161</v>
      </c>
      <c r="P17" s="771">
        <v>1226</v>
      </c>
      <c r="Q17" s="771">
        <v>1394</v>
      </c>
      <c r="R17" s="771">
        <v>1604</v>
      </c>
      <c r="S17" s="771">
        <v>2300</v>
      </c>
      <c r="T17" s="771">
        <v>2593</v>
      </c>
      <c r="U17" s="771">
        <v>3034</v>
      </c>
      <c r="V17" s="771">
        <v>2901</v>
      </c>
      <c r="W17" s="771">
        <v>2076</v>
      </c>
      <c r="X17" s="771">
        <v>1075</v>
      </c>
      <c r="Y17" s="771">
        <v>744</v>
      </c>
      <c r="Z17" s="771">
        <v>59</v>
      </c>
      <c r="AA17" s="259" t="s">
        <v>3</v>
      </c>
      <c r="AB17" s="1311" t="s">
        <v>225</v>
      </c>
      <c r="AC17" s="1288"/>
      <c r="AD17" s="1221"/>
    </row>
    <row r="18" spans="1:30" s="15" customFormat="1" ht="20.100000000000001" customHeight="1">
      <c r="A18" s="1306"/>
      <c r="B18" s="1238"/>
      <c r="C18" s="969"/>
      <c r="D18" s="969"/>
      <c r="E18" s="319" t="s">
        <v>24</v>
      </c>
      <c r="F18" s="770">
        <v>37035</v>
      </c>
      <c r="G18" s="771">
        <v>1516</v>
      </c>
      <c r="H18" s="771">
        <v>2728</v>
      </c>
      <c r="I18" s="771">
        <v>3444</v>
      </c>
      <c r="J18" s="771">
        <v>3380</v>
      </c>
      <c r="K18" s="771">
        <v>2628</v>
      </c>
      <c r="L18" s="771">
        <v>2134</v>
      </c>
      <c r="M18" s="771">
        <v>1987</v>
      </c>
      <c r="N18" s="771">
        <v>1866</v>
      </c>
      <c r="O18" s="771">
        <v>2124</v>
      </c>
      <c r="P18" s="771">
        <v>1966</v>
      </c>
      <c r="Q18" s="771">
        <v>1697</v>
      </c>
      <c r="R18" s="771">
        <v>1728</v>
      </c>
      <c r="S18" s="771">
        <v>1749</v>
      </c>
      <c r="T18" s="771">
        <v>1519</v>
      </c>
      <c r="U18" s="771">
        <v>2029</v>
      </c>
      <c r="V18" s="771">
        <v>1837</v>
      </c>
      <c r="W18" s="771">
        <v>1345</v>
      </c>
      <c r="X18" s="771">
        <v>757</v>
      </c>
      <c r="Y18" s="771">
        <v>563</v>
      </c>
      <c r="Z18" s="771">
        <v>38</v>
      </c>
      <c r="AA18" s="259" t="s">
        <v>4</v>
      </c>
      <c r="AB18" s="1312"/>
      <c r="AC18" s="1288"/>
      <c r="AD18" s="1221"/>
    </row>
    <row r="19" spans="1:30" s="15" customFormat="1" ht="20.100000000000001" customHeight="1">
      <c r="A19" s="1306"/>
      <c r="B19" s="1238"/>
      <c r="C19" s="970"/>
      <c r="D19" s="970"/>
      <c r="E19" s="319" t="s">
        <v>2</v>
      </c>
      <c r="F19" s="770">
        <v>69604</v>
      </c>
      <c r="G19" s="771">
        <v>2767</v>
      </c>
      <c r="H19" s="771">
        <v>4815</v>
      </c>
      <c r="I19" s="771">
        <v>5788</v>
      </c>
      <c r="J19" s="771">
        <v>5384</v>
      </c>
      <c r="K19" s="771">
        <v>4020</v>
      </c>
      <c r="L19" s="771">
        <v>3284</v>
      </c>
      <c r="M19" s="771">
        <v>3147</v>
      </c>
      <c r="N19" s="771">
        <v>2880</v>
      </c>
      <c r="O19" s="771">
        <v>3285</v>
      </c>
      <c r="P19" s="771">
        <v>3192</v>
      </c>
      <c r="Q19" s="771">
        <v>3091</v>
      </c>
      <c r="R19" s="771">
        <v>3332</v>
      </c>
      <c r="S19" s="771">
        <v>4049</v>
      </c>
      <c r="T19" s="771">
        <v>4112</v>
      </c>
      <c r="U19" s="771">
        <v>5063</v>
      </c>
      <c r="V19" s="771">
        <v>4738</v>
      </c>
      <c r="W19" s="771">
        <v>3421</v>
      </c>
      <c r="X19" s="771">
        <v>1832</v>
      </c>
      <c r="Y19" s="771">
        <v>1307</v>
      </c>
      <c r="Z19" s="771">
        <v>97</v>
      </c>
      <c r="AA19" s="259" t="s">
        <v>18</v>
      </c>
      <c r="AB19" s="1313"/>
      <c r="AC19" s="1288"/>
      <c r="AD19" s="1221"/>
    </row>
    <row r="20" spans="1:30" s="15" customFormat="1" ht="20.100000000000001" customHeight="1">
      <c r="A20" s="1306"/>
      <c r="B20" s="1238"/>
      <c r="C20" s="978" t="s">
        <v>388</v>
      </c>
      <c r="D20" s="979"/>
      <c r="E20" s="279" t="s">
        <v>23</v>
      </c>
      <c r="F20" s="769">
        <v>43667</v>
      </c>
      <c r="G20" s="768">
        <v>1141</v>
      </c>
      <c r="H20" s="768">
        <v>2431</v>
      </c>
      <c r="I20" s="768">
        <v>3301</v>
      </c>
      <c r="J20" s="768">
        <v>2743</v>
      </c>
      <c r="K20" s="768">
        <v>1711</v>
      </c>
      <c r="L20" s="768">
        <v>1499</v>
      </c>
      <c r="M20" s="768">
        <v>1539</v>
      </c>
      <c r="N20" s="768">
        <v>1679</v>
      </c>
      <c r="O20" s="768">
        <v>2102</v>
      </c>
      <c r="P20" s="768">
        <v>2806</v>
      </c>
      <c r="Q20" s="768">
        <v>3113</v>
      </c>
      <c r="R20" s="768">
        <v>3121</v>
      </c>
      <c r="S20" s="768">
        <v>3719</v>
      </c>
      <c r="T20" s="768">
        <v>3656</v>
      </c>
      <c r="U20" s="768">
        <v>3505</v>
      </c>
      <c r="V20" s="768">
        <v>2875</v>
      </c>
      <c r="W20" s="768">
        <v>1650</v>
      </c>
      <c r="X20" s="768">
        <v>676</v>
      </c>
      <c r="Y20" s="768">
        <v>361</v>
      </c>
      <c r="Z20" s="768">
        <v>39</v>
      </c>
      <c r="AA20" s="257" t="s">
        <v>3</v>
      </c>
      <c r="AB20" s="1281" t="s">
        <v>123</v>
      </c>
      <c r="AC20" s="1282"/>
      <c r="AD20" s="1221"/>
    </row>
    <row r="21" spans="1:30" s="15" customFormat="1" ht="20.100000000000001" customHeight="1">
      <c r="A21" s="1306"/>
      <c r="B21" s="1238"/>
      <c r="C21" s="978"/>
      <c r="D21" s="979"/>
      <c r="E21" s="279" t="s">
        <v>24</v>
      </c>
      <c r="F21" s="769">
        <v>45946</v>
      </c>
      <c r="G21" s="768">
        <v>1368</v>
      </c>
      <c r="H21" s="768">
        <v>3109</v>
      </c>
      <c r="I21" s="768">
        <v>4149</v>
      </c>
      <c r="J21" s="768">
        <v>3669</v>
      </c>
      <c r="K21" s="768">
        <v>2812</v>
      </c>
      <c r="L21" s="768">
        <v>2427</v>
      </c>
      <c r="M21" s="768">
        <v>2404</v>
      </c>
      <c r="N21" s="768">
        <v>2648</v>
      </c>
      <c r="O21" s="768">
        <v>2980</v>
      </c>
      <c r="P21" s="768">
        <v>3369</v>
      </c>
      <c r="Q21" s="768">
        <v>3048</v>
      </c>
      <c r="R21" s="768">
        <v>2878</v>
      </c>
      <c r="S21" s="768">
        <v>2523</v>
      </c>
      <c r="T21" s="768">
        <v>2052</v>
      </c>
      <c r="U21" s="768">
        <v>2487</v>
      </c>
      <c r="V21" s="768">
        <v>1924</v>
      </c>
      <c r="W21" s="768">
        <v>1185</v>
      </c>
      <c r="X21" s="768">
        <v>566</v>
      </c>
      <c r="Y21" s="768">
        <v>307</v>
      </c>
      <c r="Z21" s="768">
        <v>41</v>
      </c>
      <c r="AA21" s="257" t="s">
        <v>4</v>
      </c>
      <c r="AB21" s="1283"/>
      <c r="AC21" s="1257"/>
      <c r="AD21" s="1221"/>
    </row>
    <row r="22" spans="1:30" s="15" customFormat="1" ht="20.100000000000001" customHeight="1">
      <c r="A22" s="1306"/>
      <c r="B22" s="1238"/>
      <c r="C22" s="980"/>
      <c r="D22" s="981"/>
      <c r="E22" s="279" t="s">
        <v>2</v>
      </c>
      <c r="F22" s="769">
        <v>89613</v>
      </c>
      <c r="G22" s="768">
        <v>2509</v>
      </c>
      <c r="H22" s="768">
        <v>5540</v>
      </c>
      <c r="I22" s="768">
        <v>7450</v>
      </c>
      <c r="J22" s="768">
        <v>6412</v>
      </c>
      <c r="K22" s="768">
        <v>4523</v>
      </c>
      <c r="L22" s="768">
        <v>3926</v>
      </c>
      <c r="M22" s="768">
        <v>3943</v>
      </c>
      <c r="N22" s="768">
        <v>4327</v>
      </c>
      <c r="O22" s="768">
        <v>5082</v>
      </c>
      <c r="P22" s="768">
        <v>6175</v>
      </c>
      <c r="Q22" s="768">
        <v>6161</v>
      </c>
      <c r="R22" s="768">
        <v>5999</v>
      </c>
      <c r="S22" s="768">
        <v>6242</v>
      </c>
      <c r="T22" s="768">
        <v>5708</v>
      </c>
      <c r="U22" s="768">
        <v>5992</v>
      </c>
      <c r="V22" s="768">
        <v>4799</v>
      </c>
      <c r="W22" s="768">
        <v>2835</v>
      </c>
      <c r="X22" s="768">
        <v>1242</v>
      </c>
      <c r="Y22" s="768">
        <v>668</v>
      </c>
      <c r="Z22" s="768">
        <v>80</v>
      </c>
      <c r="AA22" s="257" t="s">
        <v>18</v>
      </c>
      <c r="AB22" s="1284"/>
      <c r="AC22" s="1285"/>
      <c r="AD22" s="1221"/>
    </row>
    <row r="23" spans="1:30" s="15" customFormat="1" ht="20.100000000000001" customHeight="1">
      <c r="A23" s="1306"/>
      <c r="B23" s="1238"/>
      <c r="C23" s="991" t="s">
        <v>389</v>
      </c>
      <c r="D23" s="992"/>
      <c r="E23" s="320" t="s">
        <v>23</v>
      </c>
      <c r="F23" s="772">
        <v>1592565</v>
      </c>
      <c r="G23" s="773">
        <v>250857</v>
      </c>
      <c r="H23" s="773">
        <v>222686</v>
      </c>
      <c r="I23" s="773">
        <v>221880</v>
      </c>
      <c r="J23" s="773">
        <v>197830</v>
      </c>
      <c r="K23" s="773">
        <v>148050</v>
      </c>
      <c r="L23" s="773">
        <v>120822</v>
      </c>
      <c r="M23" s="773">
        <v>102965</v>
      </c>
      <c r="N23" s="773">
        <v>83761</v>
      </c>
      <c r="O23" s="773">
        <v>71799</v>
      </c>
      <c r="P23" s="773">
        <v>52484</v>
      </c>
      <c r="Q23" s="773">
        <v>36983</v>
      </c>
      <c r="R23" s="773">
        <v>26114</v>
      </c>
      <c r="S23" s="773">
        <v>19634</v>
      </c>
      <c r="T23" s="773">
        <v>13505</v>
      </c>
      <c r="U23" s="773">
        <v>10022</v>
      </c>
      <c r="V23" s="773">
        <v>6717</v>
      </c>
      <c r="W23" s="773">
        <v>3122</v>
      </c>
      <c r="X23" s="773">
        <v>1260</v>
      </c>
      <c r="Y23" s="773">
        <v>612</v>
      </c>
      <c r="Z23" s="773">
        <v>1462</v>
      </c>
      <c r="AA23" s="288" t="s">
        <v>3</v>
      </c>
      <c r="AB23" s="965" t="s">
        <v>379</v>
      </c>
      <c r="AC23" s="966"/>
      <c r="AD23" s="1221"/>
    </row>
    <row r="24" spans="1:30" s="15" customFormat="1" ht="20.100000000000001" customHeight="1">
      <c r="A24" s="1306"/>
      <c r="B24" s="1238"/>
      <c r="C24" s="993"/>
      <c r="D24" s="994"/>
      <c r="E24" s="320" t="s">
        <v>24</v>
      </c>
      <c r="F24" s="772">
        <v>1636693</v>
      </c>
      <c r="G24" s="773">
        <v>262541</v>
      </c>
      <c r="H24" s="773">
        <v>232811</v>
      </c>
      <c r="I24" s="773">
        <v>230259</v>
      </c>
      <c r="J24" s="773">
        <v>204016</v>
      </c>
      <c r="K24" s="773">
        <v>152628</v>
      </c>
      <c r="L24" s="773">
        <v>123204</v>
      </c>
      <c r="M24" s="773">
        <v>104255</v>
      </c>
      <c r="N24" s="773">
        <v>85371</v>
      </c>
      <c r="O24" s="773">
        <v>75887</v>
      </c>
      <c r="P24" s="773">
        <v>55349</v>
      </c>
      <c r="Q24" s="773">
        <v>36751</v>
      </c>
      <c r="R24" s="773">
        <v>27297</v>
      </c>
      <c r="S24" s="773">
        <v>17721</v>
      </c>
      <c r="T24" s="773">
        <v>10236</v>
      </c>
      <c r="U24" s="773">
        <v>8140</v>
      </c>
      <c r="V24" s="773">
        <v>4814</v>
      </c>
      <c r="W24" s="773">
        <v>2318</v>
      </c>
      <c r="X24" s="773">
        <v>986</v>
      </c>
      <c r="Y24" s="773">
        <v>461</v>
      </c>
      <c r="Z24" s="773">
        <v>1648</v>
      </c>
      <c r="AA24" s="288" t="s">
        <v>4</v>
      </c>
      <c r="AB24" s="966"/>
      <c r="AC24" s="966"/>
      <c r="AD24" s="1221"/>
    </row>
    <row r="25" spans="1:30" s="15" customFormat="1" ht="20.100000000000001" customHeight="1" thickBot="1">
      <c r="A25" s="1306"/>
      <c r="B25" s="1238"/>
      <c r="C25" s="993"/>
      <c r="D25" s="994"/>
      <c r="E25" s="321" t="s">
        <v>2</v>
      </c>
      <c r="F25" s="774">
        <v>3229258</v>
      </c>
      <c r="G25" s="775">
        <v>513398</v>
      </c>
      <c r="H25" s="775">
        <v>455497</v>
      </c>
      <c r="I25" s="775">
        <v>452139</v>
      </c>
      <c r="J25" s="775">
        <v>401846</v>
      </c>
      <c r="K25" s="775">
        <v>300678</v>
      </c>
      <c r="L25" s="775">
        <v>244026</v>
      </c>
      <c r="M25" s="775">
        <v>207220</v>
      </c>
      <c r="N25" s="775">
        <v>169132</v>
      </c>
      <c r="O25" s="775">
        <v>147686</v>
      </c>
      <c r="P25" s="775">
        <v>107833</v>
      </c>
      <c r="Q25" s="775">
        <v>73734</v>
      </c>
      <c r="R25" s="775">
        <v>53411</v>
      </c>
      <c r="S25" s="775">
        <v>37355</v>
      </c>
      <c r="T25" s="775">
        <v>23741</v>
      </c>
      <c r="U25" s="775">
        <v>18162</v>
      </c>
      <c r="V25" s="775">
        <v>11531</v>
      </c>
      <c r="W25" s="775">
        <v>5440</v>
      </c>
      <c r="X25" s="775">
        <v>2246</v>
      </c>
      <c r="Y25" s="775">
        <v>1073</v>
      </c>
      <c r="Z25" s="775">
        <v>3110</v>
      </c>
      <c r="AA25" s="260" t="s">
        <v>18</v>
      </c>
      <c r="AB25" s="1286"/>
      <c r="AC25" s="1286"/>
      <c r="AD25" s="1221"/>
    </row>
    <row r="26" spans="1:30" s="15" customFormat="1" ht="20.100000000000001" customHeight="1">
      <c r="A26" s="1306"/>
      <c r="B26" s="1238"/>
      <c r="C26" s="1003" t="s">
        <v>398</v>
      </c>
      <c r="D26" s="1004"/>
      <c r="E26" s="279" t="s">
        <v>23</v>
      </c>
      <c r="F26" s="776">
        <v>22646</v>
      </c>
      <c r="G26" s="777">
        <v>616</v>
      </c>
      <c r="H26" s="777">
        <v>512</v>
      </c>
      <c r="I26" s="777">
        <v>423</v>
      </c>
      <c r="J26" s="777">
        <v>369</v>
      </c>
      <c r="K26" s="777">
        <v>285</v>
      </c>
      <c r="L26" s="777">
        <v>247</v>
      </c>
      <c r="M26" s="777">
        <v>242</v>
      </c>
      <c r="N26" s="777">
        <v>210</v>
      </c>
      <c r="O26" s="777">
        <v>119</v>
      </c>
      <c r="P26" s="777">
        <v>122</v>
      </c>
      <c r="Q26" s="777">
        <v>95</v>
      </c>
      <c r="R26" s="777">
        <v>66</v>
      </c>
      <c r="S26" s="777">
        <v>61</v>
      </c>
      <c r="T26" s="777">
        <v>54</v>
      </c>
      <c r="U26" s="777">
        <v>54</v>
      </c>
      <c r="V26" s="777">
        <v>35</v>
      </c>
      <c r="W26" s="777">
        <v>27</v>
      </c>
      <c r="X26" s="777">
        <v>13</v>
      </c>
      <c r="Y26" s="777">
        <v>9</v>
      </c>
      <c r="Z26" s="777">
        <v>19087</v>
      </c>
      <c r="AA26" s="152" t="s">
        <v>3</v>
      </c>
      <c r="AB26" s="1223" t="s">
        <v>29</v>
      </c>
      <c r="AC26" s="1224"/>
      <c r="AD26" s="1221"/>
    </row>
    <row r="27" spans="1:30" s="15" customFormat="1" ht="20.100000000000001" customHeight="1">
      <c r="A27" s="1306"/>
      <c r="B27" s="1238"/>
      <c r="C27" s="1005"/>
      <c r="D27" s="1006"/>
      <c r="E27" s="279" t="s">
        <v>24</v>
      </c>
      <c r="F27" s="768">
        <v>23849</v>
      </c>
      <c r="G27" s="768">
        <v>621</v>
      </c>
      <c r="H27" s="768">
        <v>494</v>
      </c>
      <c r="I27" s="768">
        <v>429</v>
      </c>
      <c r="J27" s="768">
        <v>359</v>
      </c>
      <c r="K27" s="768">
        <v>279</v>
      </c>
      <c r="L27" s="768">
        <v>255</v>
      </c>
      <c r="M27" s="768">
        <v>242</v>
      </c>
      <c r="N27" s="768">
        <v>214</v>
      </c>
      <c r="O27" s="768">
        <v>150</v>
      </c>
      <c r="P27" s="768">
        <v>124</v>
      </c>
      <c r="Q27" s="768">
        <v>81</v>
      </c>
      <c r="R27" s="768">
        <v>73</v>
      </c>
      <c r="S27" s="768">
        <v>47</v>
      </c>
      <c r="T27" s="768">
        <v>35</v>
      </c>
      <c r="U27" s="768">
        <v>24</v>
      </c>
      <c r="V27" s="768">
        <v>19</v>
      </c>
      <c r="W27" s="768">
        <v>12</v>
      </c>
      <c r="X27" s="768">
        <v>7</v>
      </c>
      <c r="Y27" s="768">
        <v>3</v>
      </c>
      <c r="Z27" s="768">
        <v>20381</v>
      </c>
      <c r="AA27" s="257" t="s">
        <v>4</v>
      </c>
      <c r="AB27" s="1225"/>
      <c r="AC27" s="1226"/>
      <c r="AD27" s="1221"/>
    </row>
    <row r="28" spans="1:30" s="15" customFormat="1" ht="20.100000000000001" customHeight="1" thickBot="1">
      <c r="A28" s="1306"/>
      <c r="B28" s="1239"/>
      <c r="C28" s="1007"/>
      <c r="D28" s="1008"/>
      <c r="E28" s="281" t="s">
        <v>2</v>
      </c>
      <c r="F28" s="778">
        <v>46495</v>
      </c>
      <c r="G28" s="778">
        <v>1237</v>
      </c>
      <c r="H28" s="778">
        <v>1006</v>
      </c>
      <c r="I28" s="778">
        <v>852</v>
      </c>
      <c r="J28" s="778">
        <v>728</v>
      </c>
      <c r="K28" s="778">
        <v>564</v>
      </c>
      <c r="L28" s="778">
        <v>502</v>
      </c>
      <c r="M28" s="778">
        <v>484</v>
      </c>
      <c r="N28" s="778">
        <v>424</v>
      </c>
      <c r="O28" s="778">
        <v>269</v>
      </c>
      <c r="P28" s="778">
        <v>246</v>
      </c>
      <c r="Q28" s="778">
        <v>176</v>
      </c>
      <c r="R28" s="778">
        <v>139</v>
      </c>
      <c r="S28" s="778">
        <v>108</v>
      </c>
      <c r="T28" s="778">
        <v>89</v>
      </c>
      <c r="U28" s="778">
        <v>78</v>
      </c>
      <c r="V28" s="778">
        <v>54</v>
      </c>
      <c r="W28" s="778">
        <v>39</v>
      </c>
      <c r="X28" s="778">
        <v>20</v>
      </c>
      <c r="Y28" s="778">
        <v>12</v>
      </c>
      <c r="Z28" s="778">
        <v>39468</v>
      </c>
      <c r="AA28" s="289" t="s">
        <v>18</v>
      </c>
      <c r="AB28" s="1227"/>
      <c r="AC28" s="1226"/>
      <c r="AD28" s="1222"/>
    </row>
    <row r="29" spans="1:30" s="15" customFormat="1" ht="20.100000000000001" customHeight="1">
      <c r="A29" s="1307"/>
      <c r="B29" s="1136" t="s">
        <v>37</v>
      </c>
      <c r="C29" s="1266" t="s">
        <v>399</v>
      </c>
      <c r="D29" s="1267"/>
      <c r="E29" s="333" t="s">
        <v>23</v>
      </c>
      <c r="F29" s="779">
        <v>1212115</v>
      </c>
      <c r="G29" s="780">
        <f t="shared" ref="G29:L29" si="3">G38+G41+G44+G47</f>
        <v>184011</v>
      </c>
      <c r="H29" s="780">
        <f t="shared" si="3"/>
        <v>163135</v>
      </c>
      <c r="I29" s="780">
        <f t="shared" si="3"/>
        <v>163381</v>
      </c>
      <c r="J29" s="780">
        <f t="shared" si="3"/>
        <v>145969</v>
      </c>
      <c r="K29" s="780">
        <f t="shared" si="3"/>
        <v>109786</v>
      </c>
      <c r="L29" s="780">
        <f t="shared" si="3"/>
        <v>89344</v>
      </c>
      <c r="M29" s="780">
        <f t="shared" ref="M29:Z29" si="4">M38+M41+M44+M47</f>
        <v>75265</v>
      </c>
      <c r="N29" s="780">
        <f t="shared" si="4"/>
        <v>61021</v>
      </c>
      <c r="O29" s="780">
        <f t="shared" si="4"/>
        <v>53186</v>
      </c>
      <c r="P29" s="780">
        <f t="shared" si="4"/>
        <v>40366</v>
      </c>
      <c r="Q29" s="780">
        <f t="shared" si="4"/>
        <v>29617</v>
      </c>
      <c r="R29" s="780">
        <f t="shared" si="4"/>
        <v>22194</v>
      </c>
      <c r="S29" s="780">
        <f t="shared" si="4"/>
        <v>18084</v>
      </c>
      <c r="T29" s="780">
        <f t="shared" si="4"/>
        <v>13602</v>
      </c>
      <c r="U29" s="780">
        <f t="shared" si="4"/>
        <v>11141</v>
      </c>
      <c r="V29" s="780">
        <f t="shared" si="4"/>
        <v>8327</v>
      </c>
      <c r="W29" s="780">
        <f t="shared" si="4"/>
        <v>4441</v>
      </c>
      <c r="X29" s="780">
        <f t="shared" si="4"/>
        <v>1933</v>
      </c>
      <c r="Y29" s="780">
        <f t="shared" si="4"/>
        <v>1088</v>
      </c>
      <c r="Z29" s="780">
        <f t="shared" si="4"/>
        <v>16224</v>
      </c>
      <c r="AA29" s="335" t="s">
        <v>3</v>
      </c>
      <c r="AB29" s="1291"/>
      <c r="AC29" s="1292"/>
      <c r="AD29" s="1320" t="s">
        <v>44</v>
      </c>
    </row>
    <row r="30" spans="1:30" s="15" customFormat="1" ht="20.100000000000001" customHeight="1">
      <c r="A30" s="1307"/>
      <c r="B30" s="1240"/>
      <c r="C30" s="1268"/>
      <c r="D30" s="1269"/>
      <c r="E30" s="280" t="s">
        <v>24</v>
      </c>
      <c r="F30" s="781">
        <v>1253175</v>
      </c>
      <c r="G30" s="781">
        <f t="shared" ref="G30:H31" si="5">G39+G42+G45+G48</f>
        <v>193297</v>
      </c>
      <c r="H30" s="781">
        <f t="shared" si="5"/>
        <v>171178</v>
      </c>
      <c r="I30" s="781">
        <f t="shared" ref="I30:N30" si="6">I39+I42+I45+I48</f>
        <v>170428</v>
      </c>
      <c r="J30" s="781">
        <f t="shared" si="6"/>
        <v>151838</v>
      </c>
      <c r="K30" s="781">
        <f t="shared" si="6"/>
        <v>113901</v>
      </c>
      <c r="L30" s="781">
        <f t="shared" si="6"/>
        <v>92316</v>
      </c>
      <c r="M30" s="781">
        <f t="shared" si="6"/>
        <v>77622</v>
      </c>
      <c r="N30" s="781">
        <f t="shared" si="6"/>
        <v>63684</v>
      </c>
      <c r="O30" s="781">
        <f t="shared" ref="O30:Z30" si="7">O39+O42+O45+O48</f>
        <v>57579</v>
      </c>
      <c r="P30" s="781">
        <f t="shared" si="7"/>
        <v>43671</v>
      </c>
      <c r="Q30" s="781">
        <f t="shared" si="7"/>
        <v>30195</v>
      </c>
      <c r="R30" s="781">
        <f t="shared" si="7"/>
        <v>23629</v>
      </c>
      <c r="S30" s="781">
        <f t="shared" si="7"/>
        <v>16352</v>
      </c>
      <c r="T30" s="781">
        <f t="shared" si="7"/>
        <v>9960</v>
      </c>
      <c r="U30" s="781">
        <f t="shared" si="7"/>
        <v>8873</v>
      </c>
      <c r="V30" s="781">
        <f t="shared" si="7"/>
        <v>5805</v>
      </c>
      <c r="W30" s="781">
        <f t="shared" si="7"/>
        <v>3218</v>
      </c>
      <c r="X30" s="781">
        <f t="shared" si="7"/>
        <v>1485</v>
      </c>
      <c r="Y30" s="781">
        <f t="shared" si="7"/>
        <v>856</v>
      </c>
      <c r="Z30" s="781">
        <f t="shared" si="7"/>
        <v>17288</v>
      </c>
      <c r="AA30" s="282" t="s">
        <v>4</v>
      </c>
      <c r="AB30" s="1293"/>
      <c r="AC30" s="1294"/>
      <c r="AD30" s="1321"/>
    </row>
    <row r="31" spans="1:30" s="15" customFormat="1" ht="20.100000000000001" customHeight="1">
      <c r="A31" s="1307"/>
      <c r="B31" s="1240"/>
      <c r="C31" s="1270"/>
      <c r="D31" s="1271"/>
      <c r="E31" s="280" t="s">
        <v>2</v>
      </c>
      <c r="F31" s="782">
        <v>2465290</v>
      </c>
      <c r="G31" s="781">
        <f t="shared" si="5"/>
        <v>377308</v>
      </c>
      <c r="H31" s="781">
        <f t="shared" si="5"/>
        <v>334313</v>
      </c>
      <c r="I31" s="781">
        <f t="shared" ref="I31:N31" si="8">I40+I43+I46+I49</f>
        <v>333809</v>
      </c>
      <c r="J31" s="781">
        <f t="shared" si="8"/>
        <v>297807</v>
      </c>
      <c r="K31" s="781">
        <f t="shared" si="8"/>
        <v>223687</v>
      </c>
      <c r="L31" s="781">
        <f t="shared" si="8"/>
        <v>181660</v>
      </c>
      <c r="M31" s="781">
        <f t="shared" si="8"/>
        <v>152887</v>
      </c>
      <c r="N31" s="781">
        <f t="shared" si="8"/>
        <v>124705</v>
      </c>
      <c r="O31" s="781">
        <f t="shared" ref="O31:Z31" si="9">O40+O43+O46+O49</f>
        <v>110765</v>
      </c>
      <c r="P31" s="781">
        <f t="shared" si="9"/>
        <v>84037</v>
      </c>
      <c r="Q31" s="781">
        <f t="shared" si="9"/>
        <v>59812</v>
      </c>
      <c r="R31" s="781">
        <f t="shared" si="9"/>
        <v>45823</v>
      </c>
      <c r="S31" s="781">
        <f t="shared" si="9"/>
        <v>34436</v>
      </c>
      <c r="T31" s="781">
        <f t="shared" si="9"/>
        <v>23562</v>
      </c>
      <c r="U31" s="781">
        <f t="shared" si="9"/>
        <v>20014</v>
      </c>
      <c r="V31" s="781">
        <f t="shared" si="9"/>
        <v>14132</v>
      </c>
      <c r="W31" s="781">
        <f t="shared" si="9"/>
        <v>7659</v>
      </c>
      <c r="X31" s="781">
        <f t="shared" si="9"/>
        <v>3418</v>
      </c>
      <c r="Y31" s="781">
        <f t="shared" si="9"/>
        <v>1944</v>
      </c>
      <c r="Z31" s="781">
        <f t="shared" si="9"/>
        <v>33512</v>
      </c>
      <c r="AA31" s="282" t="s">
        <v>18</v>
      </c>
      <c r="AB31" s="1295"/>
      <c r="AC31" s="1296"/>
      <c r="AD31" s="1321"/>
    </row>
    <row r="32" spans="1:30" s="15" customFormat="1" ht="20.100000000000001" customHeight="1">
      <c r="A32" s="1306"/>
      <c r="B32" s="1240"/>
      <c r="C32" s="968" t="s">
        <v>22</v>
      </c>
      <c r="D32" s="975" t="s">
        <v>385</v>
      </c>
      <c r="E32" s="336" t="s">
        <v>23</v>
      </c>
      <c r="F32" s="768">
        <v>5398</v>
      </c>
      <c r="G32" s="768">
        <v>311</v>
      </c>
      <c r="H32" s="768">
        <v>498</v>
      </c>
      <c r="I32" s="768">
        <v>460</v>
      </c>
      <c r="J32" s="768">
        <v>461</v>
      </c>
      <c r="K32" s="768">
        <v>317</v>
      </c>
      <c r="L32" s="768">
        <v>241</v>
      </c>
      <c r="M32" s="768">
        <v>256</v>
      </c>
      <c r="N32" s="768">
        <v>190</v>
      </c>
      <c r="O32" s="768">
        <v>201</v>
      </c>
      <c r="P32" s="768">
        <v>160</v>
      </c>
      <c r="Q32" s="768">
        <v>139</v>
      </c>
      <c r="R32" s="768">
        <v>191</v>
      </c>
      <c r="S32" s="768">
        <v>237</v>
      </c>
      <c r="T32" s="768">
        <v>287</v>
      </c>
      <c r="U32" s="768">
        <v>347</v>
      </c>
      <c r="V32" s="768">
        <v>413</v>
      </c>
      <c r="W32" s="783">
        <v>339</v>
      </c>
      <c r="X32" s="783">
        <v>196</v>
      </c>
      <c r="Y32" s="783">
        <v>139</v>
      </c>
      <c r="Z32" s="783">
        <v>15</v>
      </c>
      <c r="AA32" s="278" t="s">
        <v>3</v>
      </c>
      <c r="AB32" s="1230" t="s">
        <v>142</v>
      </c>
      <c r="AC32" s="1289" t="s">
        <v>118</v>
      </c>
      <c r="AD32" s="1321"/>
    </row>
    <row r="33" spans="1:30" s="15" customFormat="1" ht="20.100000000000001" customHeight="1">
      <c r="A33" s="1306"/>
      <c r="B33" s="1240"/>
      <c r="C33" s="969"/>
      <c r="D33" s="976"/>
      <c r="E33" s="279" t="s">
        <v>24</v>
      </c>
      <c r="F33" s="768">
        <v>6132</v>
      </c>
      <c r="G33" s="768">
        <v>409</v>
      </c>
      <c r="H33" s="768">
        <v>555</v>
      </c>
      <c r="I33" s="768">
        <v>648</v>
      </c>
      <c r="J33" s="768">
        <v>662</v>
      </c>
      <c r="K33" s="768">
        <v>523</v>
      </c>
      <c r="L33" s="768">
        <v>394</v>
      </c>
      <c r="M33" s="768">
        <v>309</v>
      </c>
      <c r="N33" s="768">
        <v>273</v>
      </c>
      <c r="O33" s="768">
        <v>283</v>
      </c>
      <c r="P33" s="768">
        <v>240</v>
      </c>
      <c r="Q33" s="768">
        <v>227</v>
      </c>
      <c r="R33" s="768">
        <v>227</v>
      </c>
      <c r="S33" s="768">
        <v>245</v>
      </c>
      <c r="T33" s="768">
        <v>217</v>
      </c>
      <c r="U33" s="768">
        <v>254</v>
      </c>
      <c r="V33" s="768">
        <v>258</v>
      </c>
      <c r="W33" s="783">
        <v>188</v>
      </c>
      <c r="X33" s="783">
        <v>102</v>
      </c>
      <c r="Y33" s="783">
        <v>115</v>
      </c>
      <c r="Z33" s="783">
        <v>3</v>
      </c>
      <c r="AA33" s="257" t="s">
        <v>4</v>
      </c>
      <c r="AB33" s="1230"/>
      <c r="AC33" s="1289"/>
      <c r="AD33" s="1321"/>
    </row>
    <row r="34" spans="1:30" s="15" customFormat="1" ht="20.100000000000001" customHeight="1">
      <c r="A34" s="1306"/>
      <c r="B34" s="1240"/>
      <c r="C34" s="969"/>
      <c r="D34" s="977"/>
      <c r="E34" s="279" t="s">
        <v>2</v>
      </c>
      <c r="F34" s="768">
        <v>11530</v>
      </c>
      <c r="G34" s="768">
        <v>720</v>
      </c>
      <c r="H34" s="768">
        <v>1053</v>
      </c>
      <c r="I34" s="768">
        <v>1108</v>
      </c>
      <c r="J34" s="768">
        <v>1123</v>
      </c>
      <c r="K34" s="768">
        <v>840</v>
      </c>
      <c r="L34" s="768">
        <v>635</v>
      </c>
      <c r="M34" s="768">
        <v>565</v>
      </c>
      <c r="N34" s="768">
        <v>463</v>
      </c>
      <c r="O34" s="768">
        <v>484</v>
      </c>
      <c r="P34" s="768">
        <v>400</v>
      </c>
      <c r="Q34" s="768">
        <v>366</v>
      </c>
      <c r="R34" s="768">
        <v>418</v>
      </c>
      <c r="S34" s="768">
        <v>482</v>
      </c>
      <c r="T34" s="768">
        <v>504</v>
      </c>
      <c r="U34" s="768">
        <v>601</v>
      </c>
      <c r="V34" s="768">
        <v>671</v>
      </c>
      <c r="W34" s="783">
        <v>527</v>
      </c>
      <c r="X34" s="783">
        <v>298</v>
      </c>
      <c r="Y34" s="783">
        <v>254</v>
      </c>
      <c r="Z34" s="783">
        <v>18</v>
      </c>
      <c r="AA34" s="257" t="s">
        <v>18</v>
      </c>
      <c r="AB34" s="1093"/>
      <c r="AC34" s="1289"/>
      <c r="AD34" s="1321"/>
    </row>
    <row r="35" spans="1:30" s="15" customFormat="1" ht="20.100000000000001" customHeight="1">
      <c r="A35" s="1306"/>
      <c r="B35" s="1240"/>
      <c r="C35" s="969"/>
      <c r="D35" s="975" t="s">
        <v>386</v>
      </c>
      <c r="E35" s="279" t="s">
        <v>23</v>
      </c>
      <c r="F35" s="768">
        <v>16056</v>
      </c>
      <c r="G35" s="768">
        <v>554</v>
      </c>
      <c r="H35" s="768">
        <v>958</v>
      </c>
      <c r="I35" s="768">
        <v>1146</v>
      </c>
      <c r="J35" s="768">
        <v>953</v>
      </c>
      <c r="K35" s="768">
        <v>657</v>
      </c>
      <c r="L35" s="768">
        <v>543</v>
      </c>
      <c r="M35" s="768">
        <v>553</v>
      </c>
      <c r="N35" s="768">
        <v>504</v>
      </c>
      <c r="O35" s="768">
        <v>591</v>
      </c>
      <c r="P35" s="768">
        <v>659</v>
      </c>
      <c r="Q35" s="768">
        <v>798</v>
      </c>
      <c r="R35" s="768">
        <v>869</v>
      </c>
      <c r="S35" s="768">
        <v>1243</v>
      </c>
      <c r="T35" s="768">
        <v>1335</v>
      </c>
      <c r="U35" s="768">
        <v>1544</v>
      </c>
      <c r="V35" s="768">
        <v>1386</v>
      </c>
      <c r="W35" s="783">
        <v>940</v>
      </c>
      <c r="X35" s="783">
        <v>468</v>
      </c>
      <c r="Y35" s="783">
        <v>325</v>
      </c>
      <c r="Z35" s="783">
        <v>30</v>
      </c>
      <c r="AA35" s="257" t="s">
        <v>3</v>
      </c>
      <c r="AB35" s="1342" t="s">
        <v>143</v>
      </c>
      <c r="AC35" s="1289"/>
      <c r="AD35" s="1321"/>
    </row>
    <row r="36" spans="1:30" s="15" customFormat="1" ht="20.100000000000001" customHeight="1">
      <c r="A36" s="1306"/>
      <c r="B36" s="1240"/>
      <c r="C36" s="969"/>
      <c r="D36" s="976"/>
      <c r="E36" s="279" t="s">
        <v>24</v>
      </c>
      <c r="F36" s="768">
        <v>19064</v>
      </c>
      <c r="G36" s="768">
        <v>689</v>
      </c>
      <c r="H36" s="768">
        <v>1344</v>
      </c>
      <c r="I36" s="768">
        <v>1769</v>
      </c>
      <c r="J36" s="768">
        <v>1751</v>
      </c>
      <c r="K36" s="768">
        <v>1304</v>
      </c>
      <c r="L36" s="768">
        <v>1098</v>
      </c>
      <c r="M36" s="768">
        <v>1022</v>
      </c>
      <c r="N36" s="768">
        <v>972</v>
      </c>
      <c r="O36" s="768">
        <v>1077</v>
      </c>
      <c r="P36" s="768">
        <v>1058</v>
      </c>
      <c r="Q36" s="768">
        <v>930</v>
      </c>
      <c r="R36" s="768">
        <v>982</v>
      </c>
      <c r="S36" s="768">
        <v>962</v>
      </c>
      <c r="T36" s="768">
        <v>821</v>
      </c>
      <c r="U36" s="768">
        <v>1072</v>
      </c>
      <c r="V36" s="768">
        <v>921</v>
      </c>
      <c r="W36" s="783">
        <v>675</v>
      </c>
      <c r="X36" s="783">
        <v>355</v>
      </c>
      <c r="Y36" s="783">
        <v>239</v>
      </c>
      <c r="Z36" s="783">
        <v>23</v>
      </c>
      <c r="AA36" s="257" t="s">
        <v>4</v>
      </c>
      <c r="AB36" s="1230"/>
      <c r="AC36" s="1289"/>
      <c r="AD36" s="1321"/>
    </row>
    <row r="37" spans="1:30" s="15" customFormat="1" ht="20.100000000000001" customHeight="1">
      <c r="A37" s="1306"/>
      <c r="B37" s="1240"/>
      <c r="C37" s="969"/>
      <c r="D37" s="977"/>
      <c r="E37" s="279" t="s">
        <v>2</v>
      </c>
      <c r="F37" s="768">
        <v>35120</v>
      </c>
      <c r="G37" s="768">
        <v>1243</v>
      </c>
      <c r="H37" s="768">
        <v>2302</v>
      </c>
      <c r="I37" s="768">
        <v>2915</v>
      </c>
      <c r="J37" s="768">
        <v>2704</v>
      </c>
      <c r="K37" s="768">
        <v>1961</v>
      </c>
      <c r="L37" s="768">
        <v>1641</v>
      </c>
      <c r="M37" s="768">
        <v>1575</v>
      </c>
      <c r="N37" s="768">
        <v>1476</v>
      </c>
      <c r="O37" s="768">
        <v>1668</v>
      </c>
      <c r="P37" s="768">
        <v>1717</v>
      </c>
      <c r="Q37" s="768">
        <v>1728</v>
      </c>
      <c r="R37" s="768">
        <v>1851</v>
      </c>
      <c r="S37" s="768">
        <v>2205</v>
      </c>
      <c r="T37" s="768">
        <v>2156</v>
      </c>
      <c r="U37" s="768">
        <v>2616</v>
      </c>
      <c r="V37" s="768">
        <v>2307</v>
      </c>
      <c r="W37" s="783">
        <v>1615</v>
      </c>
      <c r="X37" s="783">
        <v>823</v>
      </c>
      <c r="Y37" s="783">
        <v>564</v>
      </c>
      <c r="Z37" s="783">
        <v>53</v>
      </c>
      <c r="AA37" s="257" t="s">
        <v>18</v>
      </c>
      <c r="AB37" s="1093"/>
      <c r="AC37" s="1289"/>
      <c r="AD37" s="1321"/>
    </row>
    <row r="38" spans="1:30" s="15" customFormat="1" ht="20.100000000000001" customHeight="1">
      <c r="A38" s="1306"/>
      <c r="B38" s="1240"/>
      <c r="C38" s="969"/>
      <c r="D38" s="968" t="s">
        <v>387</v>
      </c>
      <c r="E38" s="319" t="s">
        <v>23</v>
      </c>
      <c r="F38" s="771">
        <v>21454</v>
      </c>
      <c r="G38" s="771">
        <v>865</v>
      </c>
      <c r="H38" s="771">
        <v>1456</v>
      </c>
      <c r="I38" s="771">
        <v>1606</v>
      </c>
      <c r="J38" s="771">
        <v>1414</v>
      </c>
      <c r="K38" s="771">
        <v>974</v>
      </c>
      <c r="L38" s="771">
        <v>784</v>
      </c>
      <c r="M38" s="771">
        <v>809</v>
      </c>
      <c r="N38" s="771">
        <v>694</v>
      </c>
      <c r="O38" s="771">
        <v>792</v>
      </c>
      <c r="P38" s="771">
        <v>819</v>
      </c>
      <c r="Q38" s="771">
        <v>937</v>
      </c>
      <c r="R38" s="771">
        <v>1060</v>
      </c>
      <c r="S38" s="771">
        <v>1480</v>
      </c>
      <c r="T38" s="771">
        <v>1622</v>
      </c>
      <c r="U38" s="771">
        <v>1891</v>
      </c>
      <c r="V38" s="771">
        <v>1799</v>
      </c>
      <c r="W38" s="784">
        <v>1279</v>
      </c>
      <c r="X38" s="784">
        <v>664</v>
      </c>
      <c r="Y38" s="784">
        <v>464</v>
      </c>
      <c r="Z38" s="784">
        <v>45</v>
      </c>
      <c r="AA38" s="259" t="s">
        <v>3</v>
      </c>
      <c r="AB38" s="1318" t="s">
        <v>225</v>
      </c>
      <c r="AC38" s="1289"/>
      <c r="AD38" s="1321"/>
    </row>
    <row r="39" spans="1:30" s="15" customFormat="1" ht="20.100000000000001" customHeight="1">
      <c r="A39" s="1306"/>
      <c r="B39" s="1240"/>
      <c r="C39" s="969"/>
      <c r="D39" s="969"/>
      <c r="E39" s="319" t="s">
        <v>24</v>
      </c>
      <c r="F39" s="771">
        <v>25196</v>
      </c>
      <c r="G39" s="771">
        <v>1098</v>
      </c>
      <c r="H39" s="771">
        <v>1899</v>
      </c>
      <c r="I39" s="771">
        <v>2417</v>
      </c>
      <c r="J39" s="771">
        <v>2413</v>
      </c>
      <c r="K39" s="771">
        <v>1827</v>
      </c>
      <c r="L39" s="771">
        <v>1492</v>
      </c>
      <c r="M39" s="771">
        <v>1331</v>
      </c>
      <c r="N39" s="771">
        <v>1245</v>
      </c>
      <c r="O39" s="771">
        <v>1360</v>
      </c>
      <c r="P39" s="771">
        <v>1298</v>
      </c>
      <c r="Q39" s="771">
        <v>1157</v>
      </c>
      <c r="R39" s="771">
        <v>1209</v>
      </c>
      <c r="S39" s="771">
        <v>1207</v>
      </c>
      <c r="T39" s="771">
        <v>1038</v>
      </c>
      <c r="U39" s="771">
        <v>1326</v>
      </c>
      <c r="V39" s="771">
        <v>1179</v>
      </c>
      <c r="W39" s="784">
        <v>863</v>
      </c>
      <c r="X39" s="784">
        <v>457</v>
      </c>
      <c r="Y39" s="784">
        <v>354</v>
      </c>
      <c r="Z39" s="784">
        <v>26</v>
      </c>
      <c r="AA39" s="259" t="s">
        <v>4</v>
      </c>
      <c r="AB39" s="1319"/>
      <c r="AC39" s="1289"/>
      <c r="AD39" s="1321"/>
    </row>
    <row r="40" spans="1:30" s="15" customFormat="1" ht="20.100000000000001" customHeight="1">
      <c r="A40" s="1306"/>
      <c r="B40" s="1240"/>
      <c r="C40" s="970"/>
      <c r="D40" s="970"/>
      <c r="E40" s="319" t="s">
        <v>2</v>
      </c>
      <c r="F40" s="771">
        <v>46650</v>
      </c>
      <c r="G40" s="771">
        <v>1963</v>
      </c>
      <c r="H40" s="771">
        <v>3355</v>
      </c>
      <c r="I40" s="771">
        <v>4023</v>
      </c>
      <c r="J40" s="771">
        <v>3827</v>
      </c>
      <c r="K40" s="771">
        <v>2801</v>
      </c>
      <c r="L40" s="771">
        <v>2276</v>
      </c>
      <c r="M40" s="771">
        <v>2140</v>
      </c>
      <c r="N40" s="771">
        <v>1939</v>
      </c>
      <c r="O40" s="771">
        <v>2152</v>
      </c>
      <c r="P40" s="771">
        <v>2117</v>
      </c>
      <c r="Q40" s="771">
        <v>2094</v>
      </c>
      <c r="R40" s="771">
        <v>2269</v>
      </c>
      <c r="S40" s="771">
        <v>2687</v>
      </c>
      <c r="T40" s="771">
        <v>2660</v>
      </c>
      <c r="U40" s="771">
        <v>3217</v>
      </c>
      <c r="V40" s="771">
        <v>2978</v>
      </c>
      <c r="W40" s="784">
        <v>2142</v>
      </c>
      <c r="X40" s="784">
        <v>1121</v>
      </c>
      <c r="Y40" s="784">
        <v>818</v>
      </c>
      <c r="Z40" s="784">
        <v>71</v>
      </c>
      <c r="AA40" s="259" t="s">
        <v>18</v>
      </c>
      <c r="AB40" s="1082"/>
      <c r="AC40" s="1290"/>
      <c r="AD40" s="1321"/>
    </row>
    <row r="41" spans="1:30" s="15" customFormat="1" ht="20.100000000000001" customHeight="1">
      <c r="A41" s="1306"/>
      <c r="B41" s="1240"/>
      <c r="C41" s="978" t="s">
        <v>388</v>
      </c>
      <c r="D41" s="979"/>
      <c r="E41" s="279" t="s">
        <v>23</v>
      </c>
      <c r="F41" s="768">
        <v>28445</v>
      </c>
      <c r="G41" s="768">
        <v>794</v>
      </c>
      <c r="H41" s="768">
        <v>1620</v>
      </c>
      <c r="I41" s="768">
        <v>2269</v>
      </c>
      <c r="J41" s="768">
        <v>1862</v>
      </c>
      <c r="K41" s="768">
        <v>1153</v>
      </c>
      <c r="L41" s="768">
        <v>995</v>
      </c>
      <c r="M41" s="768">
        <v>1023</v>
      </c>
      <c r="N41" s="768">
        <v>1051</v>
      </c>
      <c r="O41" s="768">
        <v>1369</v>
      </c>
      <c r="P41" s="768">
        <v>1799</v>
      </c>
      <c r="Q41" s="768">
        <v>2006</v>
      </c>
      <c r="R41" s="768">
        <v>2045</v>
      </c>
      <c r="S41" s="768">
        <v>2348</v>
      </c>
      <c r="T41" s="768">
        <v>2319</v>
      </c>
      <c r="U41" s="768">
        <v>2241</v>
      </c>
      <c r="V41" s="768">
        <v>1866</v>
      </c>
      <c r="W41" s="783">
        <v>1019</v>
      </c>
      <c r="X41" s="783">
        <v>427</v>
      </c>
      <c r="Y41" s="783">
        <v>212</v>
      </c>
      <c r="Z41" s="783">
        <v>27</v>
      </c>
      <c r="AA41" s="257" t="s">
        <v>3</v>
      </c>
      <c r="AB41" s="1254" t="s">
        <v>123</v>
      </c>
      <c r="AC41" s="1255"/>
      <c r="AD41" s="1321"/>
    </row>
    <row r="42" spans="1:30" s="15" customFormat="1" ht="20.100000000000001" customHeight="1">
      <c r="A42" s="1306"/>
      <c r="B42" s="1240"/>
      <c r="C42" s="978"/>
      <c r="D42" s="979"/>
      <c r="E42" s="279" t="s">
        <v>24</v>
      </c>
      <c r="F42" s="768">
        <v>30626</v>
      </c>
      <c r="G42" s="768">
        <v>893</v>
      </c>
      <c r="H42" s="768">
        <v>2128</v>
      </c>
      <c r="I42" s="768">
        <v>2824</v>
      </c>
      <c r="J42" s="768">
        <v>2490</v>
      </c>
      <c r="K42" s="768">
        <v>1907</v>
      </c>
      <c r="L42" s="768">
        <v>1648</v>
      </c>
      <c r="M42" s="768">
        <v>1591</v>
      </c>
      <c r="N42" s="768">
        <v>1745</v>
      </c>
      <c r="O42" s="768">
        <v>1952</v>
      </c>
      <c r="P42" s="768">
        <v>2248</v>
      </c>
      <c r="Q42" s="768">
        <v>2001</v>
      </c>
      <c r="R42" s="768">
        <v>1939</v>
      </c>
      <c r="S42" s="768">
        <v>1684</v>
      </c>
      <c r="T42" s="768">
        <v>1363</v>
      </c>
      <c r="U42" s="768">
        <v>1651</v>
      </c>
      <c r="V42" s="768">
        <v>1234</v>
      </c>
      <c r="W42" s="783">
        <v>766</v>
      </c>
      <c r="X42" s="783">
        <v>343</v>
      </c>
      <c r="Y42" s="783">
        <v>190</v>
      </c>
      <c r="Z42" s="783">
        <v>29</v>
      </c>
      <c r="AA42" s="257" t="s">
        <v>4</v>
      </c>
      <c r="AB42" s="1256"/>
      <c r="AC42" s="1257"/>
      <c r="AD42" s="1321"/>
    </row>
    <row r="43" spans="1:30" s="15" customFormat="1" ht="20.100000000000001" customHeight="1">
      <c r="A43" s="1306"/>
      <c r="B43" s="1240"/>
      <c r="C43" s="980"/>
      <c r="D43" s="981"/>
      <c r="E43" s="279" t="s">
        <v>2</v>
      </c>
      <c r="F43" s="768">
        <v>59071</v>
      </c>
      <c r="G43" s="768">
        <v>1687</v>
      </c>
      <c r="H43" s="768">
        <v>3748</v>
      </c>
      <c r="I43" s="768">
        <v>5093</v>
      </c>
      <c r="J43" s="768">
        <v>4352</v>
      </c>
      <c r="K43" s="768">
        <v>3060</v>
      </c>
      <c r="L43" s="768">
        <v>2643</v>
      </c>
      <c r="M43" s="768">
        <v>2614</v>
      </c>
      <c r="N43" s="768">
        <v>2796</v>
      </c>
      <c r="O43" s="768">
        <v>3321</v>
      </c>
      <c r="P43" s="768">
        <v>4047</v>
      </c>
      <c r="Q43" s="768">
        <v>4007</v>
      </c>
      <c r="R43" s="768">
        <v>3984</v>
      </c>
      <c r="S43" s="768">
        <v>4032</v>
      </c>
      <c r="T43" s="768">
        <v>3682</v>
      </c>
      <c r="U43" s="768">
        <v>3892</v>
      </c>
      <c r="V43" s="768">
        <v>3100</v>
      </c>
      <c r="W43" s="783">
        <v>1785</v>
      </c>
      <c r="X43" s="783">
        <v>770</v>
      </c>
      <c r="Y43" s="783">
        <v>402</v>
      </c>
      <c r="Z43" s="783">
        <v>56</v>
      </c>
      <c r="AA43" s="257" t="s">
        <v>18</v>
      </c>
      <c r="AB43" s="1258"/>
      <c r="AC43" s="1259"/>
      <c r="AD43" s="1321"/>
    </row>
    <row r="44" spans="1:30" s="15" customFormat="1" ht="20.100000000000001" customHeight="1">
      <c r="A44" s="1306"/>
      <c r="B44" s="1240"/>
      <c r="C44" s="991" t="s">
        <v>389</v>
      </c>
      <c r="D44" s="992"/>
      <c r="E44" s="320" t="s">
        <v>23</v>
      </c>
      <c r="F44" s="773">
        <v>1144493</v>
      </c>
      <c r="G44" s="773">
        <v>181908</v>
      </c>
      <c r="H44" s="773">
        <v>159663</v>
      </c>
      <c r="I44" s="773">
        <v>159195</v>
      </c>
      <c r="J44" s="773">
        <v>142434</v>
      </c>
      <c r="K44" s="773">
        <v>107454</v>
      </c>
      <c r="L44" s="773">
        <v>87373</v>
      </c>
      <c r="M44" s="773">
        <v>73256</v>
      </c>
      <c r="N44" s="773">
        <v>59116</v>
      </c>
      <c r="O44" s="773">
        <v>50942</v>
      </c>
      <c r="P44" s="773">
        <v>37655</v>
      </c>
      <c r="Q44" s="773">
        <v>26601</v>
      </c>
      <c r="R44" s="773">
        <v>19039</v>
      </c>
      <c r="S44" s="773">
        <v>14218</v>
      </c>
      <c r="T44" s="773">
        <v>9615</v>
      </c>
      <c r="U44" s="773">
        <v>6973</v>
      </c>
      <c r="V44" s="773">
        <v>4645</v>
      </c>
      <c r="W44" s="785">
        <v>2127</v>
      </c>
      <c r="X44" s="785">
        <v>836</v>
      </c>
      <c r="Y44" s="785">
        <v>405</v>
      </c>
      <c r="Z44" s="785">
        <v>1038</v>
      </c>
      <c r="AA44" s="288" t="s">
        <v>3</v>
      </c>
      <c r="AB44" s="1272" t="s">
        <v>379</v>
      </c>
      <c r="AC44" s="1273"/>
      <c r="AD44" s="1321"/>
    </row>
    <row r="45" spans="1:30" s="15" customFormat="1" ht="20.100000000000001" customHeight="1">
      <c r="A45" s="1306"/>
      <c r="B45" s="1240"/>
      <c r="C45" s="993"/>
      <c r="D45" s="994"/>
      <c r="E45" s="320" t="s">
        <v>24</v>
      </c>
      <c r="F45" s="773">
        <v>1178669</v>
      </c>
      <c r="G45" s="773">
        <v>190837</v>
      </c>
      <c r="H45" s="773">
        <v>166784</v>
      </c>
      <c r="I45" s="773">
        <v>164877</v>
      </c>
      <c r="J45" s="773">
        <v>146687</v>
      </c>
      <c r="K45" s="773">
        <v>109962</v>
      </c>
      <c r="L45" s="773">
        <v>88967</v>
      </c>
      <c r="M45" s="773">
        <v>74506</v>
      </c>
      <c r="N45" s="773">
        <v>60539</v>
      </c>
      <c r="O45" s="773">
        <v>54149</v>
      </c>
      <c r="P45" s="773">
        <v>40028</v>
      </c>
      <c r="Q45" s="773">
        <v>26977</v>
      </c>
      <c r="R45" s="773">
        <v>20425</v>
      </c>
      <c r="S45" s="773">
        <v>13424</v>
      </c>
      <c r="T45" s="773">
        <v>7532</v>
      </c>
      <c r="U45" s="773">
        <v>5880</v>
      </c>
      <c r="V45" s="773">
        <v>3375</v>
      </c>
      <c r="W45" s="785">
        <v>1580</v>
      </c>
      <c r="X45" s="785">
        <v>680</v>
      </c>
      <c r="Y45" s="785">
        <v>310</v>
      </c>
      <c r="Z45" s="785">
        <v>1150</v>
      </c>
      <c r="AA45" s="288" t="s">
        <v>4</v>
      </c>
      <c r="AB45" s="1273"/>
      <c r="AC45" s="1273"/>
      <c r="AD45" s="1321"/>
    </row>
    <row r="46" spans="1:30" s="15" customFormat="1" ht="20.100000000000001" customHeight="1" thickBot="1">
      <c r="A46" s="1306"/>
      <c r="B46" s="1240"/>
      <c r="C46" s="993"/>
      <c r="D46" s="994"/>
      <c r="E46" s="322" t="s">
        <v>2</v>
      </c>
      <c r="F46" s="775">
        <v>2323162</v>
      </c>
      <c r="G46" s="775">
        <v>372745</v>
      </c>
      <c r="H46" s="775">
        <v>326447</v>
      </c>
      <c r="I46" s="775">
        <v>324072</v>
      </c>
      <c r="J46" s="775">
        <v>289121</v>
      </c>
      <c r="K46" s="775">
        <v>217416</v>
      </c>
      <c r="L46" s="775">
        <v>176340</v>
      </c>
      <c r="M46" s="775">
        <v>147762</v>
      </c>
      <c r="N46" s="775">
        <v>119655</v>
      </c>
      <c r="O46" s="775">
        <v>105091</v>
      </c>
      <c r="P46" s="775">
        <v>77683</v>
      </c>
      <c r="Q46" s="775">
        <v>53578</v>
      </c>
      <c r="R46" s="775">
        <v>39464</v>
      </c>
      <c r="S46" s="775">
        <v>27642</v>
      </c>
      <c r="T46" s="775">
        <v>17147</v>
      </c>
      <c r="U46" s="775">
        <v>12853</v>
      </c>
      <c r="V46" s="775">
        <v>8020</v>
      </c>
      <c r="W46" s="786">
        <v>3707</v>
      </c>
      <c r="X46" s="786">
        <v>1516</v>
      </c>
      <c r="Y46" s="786">
        <v>715</v>
      </c>
      <c r="Z46" s="786">
        <v>2188</v>
      </c>
      <c r="AA46" s="260" t="s">
        <v>18</v>
      </c>
      <c r="AB46" s="1274"/>
      <c r="AC46" s="1274"/>
      <c r="AD46" s="1321"/>
    </row>
    <row r="47" spans="1:30" s="15" customFormat="1" ht="20.100000000000001" customHeight="1">
      <c r="A47" s="1306"/>
      <c r="B47" s="1240"/>
      <c r="C47" s="1003" t="s">
        <v>398</v>
      </c>
      <c r="D47" s="1004"/>
      <c r="E47" s="338" t="s">
        <v>23</v>
      </c>
      <c r="F47" s="787">
        <v>17723</v>
      </c>
      <c r="G47" s="787">
        <v>444</v>
      </c>
      <c r="H47" s="787">
        <v>396</v>
      </c>
      <c r="I47" s="787">
        <v>311</v>
      </c>
      <c r="J47" s="787">
        <v>259</v>
      </c>
      <c r="K47" s="787">
        <v>205</v>
      </c>
      <c r="L47" s="787">
        <v>192</v>
      </c>
      <c r="M47" s="787">
        <v>177</v>
      </c>
      <c r="N47" s="787">
        <v>160</v>
      </c>
      <c r="O47" s="787">
        <v>83</v>
      </c>
      <c r="P47" s="787">
        <v>93</v>
      </c>
      <c r="Q47" s="787">
        <v>73</v>
      </c>
      <c r="R47" s="787">
        <v>50</v>
      </c>
      <c r="S47" s="787">
        <v>38</v>
      </c>
      <c r="T47" s="787">
        <v>46</v>
      </c>
      <c r="U47" s="787">
        <v>36</v>
      </c>
      <c r="V47" s="787">
        <v>17</v>
      </c>
      <c r="W47" s="787">
        <v>16</v>
      </c>
      <c r="X47" s="787">
        <v>6</v>
      </c>
      <c r="Y47" s="787">
        <v>7</v>
      </c>
      <c r="Z47" s="787">
        <v>15114</v>
      </c>
      <c r="AA47" s="152" t="s">
        <v>3</v>
      </c>
      <c r="AB47" s="1303" t="s">
        <v>29</v>
      </c>
      <c r="AC47" s="1304"/>
      <c r="AD47" s="1321"/>
    </row>
    <row r="48" spans="1:30" s="15" customFormat="1" ht="20.100000000000001" customHeight="1">
      <c r="A48" s="1306"/>
      <c r="B48" s="1240"/>
      <c r="C48" s="1005"/>
      <c r="D48" s="1006"/>
      <c r="E48" s="279" t="s">
        <v>24</v>
      </c>
      <c r="F48" s="788">
        <v>18684</v>
      </c>
      <c r="G48" s="788">
        <v>469</v>
      </c>
      <c r="H48" s="788">
        <v>367</v>
      </c>
      <c r="I48" s="788">
        <v>310</v>
      </c>
      <c r="J48" s="788">
        <v>248</v>
      </c>
      <c r="K48" s="788">
        <v>205</v>
      </c>
      <c r="L48" s="788">
        <v>209</v>
      </c>
      <c r="M48" s="788">
        <v>194</v>
      </c>
      <c r="N48" s="788">
        <v>155</v>
      </c>
      <c r="O48" s="788">
        <v>118</v>
      </c>
      <c r="P48" s="788">
        <v>97</v>
      </c>
      <c r="Q48" s="788">
        <v>60</v>
      </c>
      <c r="R48" s="788">
        <v>56</v>
      </c>
      <c r="S48" s="788">
        <v>37</v>
      </c>
      <c r="T48" s="788">
        <v>27</v>
      </c>
      <c r="U48" s="788">
        <v>16</v>
      </c>
      <c r="V48" s="788">
        <v>17</v>
      </c>
      <c r="W48" s="788">
        <v>9</v>
      </c>
      <c r="X48" s="788">
        <v>5</v>
      </c>
      <c r="Y48" s="788">
        <v>2</v>
      </c>
      <c r="Z48" s="788">
        <v>16083</v>
      </c>
      <c r="AA48" s="257" t="s">
        <v>4</v>
      </c>
      <c r="AB48" s="1227"/>
      <c r="AC48" s="1226"/>
      <c r="AD48" s="1321"/>
    </row>
    <row r="49" spans="1:30" s="15" customFormat="1" ht="15" customHeight="1" thickBot="1">
      <c r="A49" s="1306"/>
      <c r="B49" s="1240"/>
      <c r="C49" s="1007"/>
      <c r="D49" s="1008"/>
      <c r="E49" s="339" t="s">
        <v>2</v>
      </c>
      <c r="F49" s="789">
        <v>36407</v>
      </c>
      <c r="G49" s="789">
        <v>913</v>
      </c>
      <c r="H49" s="789">
        <v>763</v>
      </c>
      <c r="I49" s="789">
        <v>621</v>
      </c>
      <c r="J49" s="789">
        <v>507</v>
      </c>
      <c r="K49" s="789">
        <v>410</v>
      </c>
      <c r="L49" s="789">
        <v>401</v>
      </c>
      <c r="M49" s="789">
        <v>371</v>
      </c>
      <c r="N49" s="789">
        <v>315</v>
      </c>
      <c r="O49" s="789">
        <v>201</v>
      </c>
      <c r="P49" s="789">
        <v>190</v>
      </c>
      <c r="Q49" s="789">
        <v>133</v>
      </c>
      <c r="R49" s="789">
        <v>106</v>
      </c>
      <c r="S49" s="789">
        <v>75</v>
      </c>
      <c r="T49" s="789">
        <v>73</v>
      </c>
      <c r="U49" s="789">
        <v>52</v>
      </c>
      <c r="V49" s="789">
        <v>34</v>
      </c>
      <c r="W49" s="789">
        <v>25</v>
      </c>
      <c r="X49" s="789">
        <v>11</v>
      </c>
      <c r="Y49" s="789">
        <v>9</v>
      </c>
      <c r="Z49" s="789">
        <v>31197</v>
      </c>
      <c r="AA49" s="265" t="s">
        <v>18</v>
      </c>
      <c r="AB49" s="1309"/>
      <c r="AC49" s="1310"/>
      <c r="AD49" s="1321"/>
    </row>
    <row r="50" spans="1:30" s="15" customFormat="1" ht="15" customHeight="1">
      <c r="A50" s="1307"/>
      <c r="B50" s="1264" t="s">
        <v>38</v>
      </c>
      <c r="C50" s="1242" t="s">
        <v>400</v>
      </c>
      <c r="D50" s="1243"/>
      <c r="E50" s="337" t="s">
        <v>23</v>
      </c>
      <c r="F50" s="790">
        <v>309548</v>
      </c>
      <c r="G50" s="790">
        <f t="shared" ref="G50:Z52" si="10">G59+G62+G65+G68</f>
        <v>44163</v>
      </c>
      <c r="H50" s="790">
        <f t="shared" si="10"/>
        <v>41712</v>
      </c>
      <c r="I50" s="790">
        <f t="shared" si="10"/>
        <v>41241</v>
      </c>
      <c r="J50" s="790">
        <f t="shared" si="10"/>
        <v>36473</v>
      </c>
      <c r="K50" s="790">
        <f t="shared" si="10"/>
        <v>27054</v>
      </c>
      <c r="L50" s="790">
        <f t="shared" si="10"/>
        <v>22285</v>
      </c>
      <c r="M50" s="790">
        <f t="shared" si="10"/>
        <v>19891</v>
      </c>
      <c r="N50" s="790">
        <f t="shared" si="10"/>
        <v>16764</v>
      </c>
      <c r="O50" s="790">
        <f t="shared" si="10"/>
        <v>13882</v>
      </c>
      <c r="P50" s="790">
        <f t="shared" si="10"/>
        <v>10775</v>
      </c>
      <c r="Q50" s="790">
        <f t="shared" si="10"/>
        <v>8047</v>
      </c>
      <c r="R50" s="790">
        <f t="shared" si="10"/>
        <v>5654</v>
      </c>
      <c r="S50" s="790">
        <f t="shared" si="10"/>
        <v>4942</v>
      </c>
      <c r="T50" s="790">
        <f t="shared" si="10"/>
        <v>3910</v>
      </c>
      <c r="U50" s="790">
        <f t="shared" si="10"/>
        <v>3546</v>
      </c>
      <c r="V50" s="790">
        <f t="shared" si="10"/>
        <v>2740</v>
      </c>
      <c r="W50" s="790">
        <f t="shared" si="10"/>
        <v>1651</v>
      </c>
      <c r="X50" s="790">
        <f t="shared" si="10"/>
        <v>763</v>
      </c>
      <c r="Y50" s="790">
        <f t="shared" si="10"/>
        <v>450</v>
      </c>
      <c r="Z50" s="790">
        <f t="shared" si="10"/>
        <v>3605</v>
      </c>
      <c r="AA50" s="326" t="s">
        <v>3</v>
      </c>
      <c r="AB50" s="1322"/>
      <c r="AC50" s="1323"/>
      <c r="AD50" s="1171" t="s">
        <v>45</v>
      </c>
    </row>
    <row r="51" spans="1:30" s="15" customFormat="1" ht="15" customHeight="1">
      <c r="A51" s="1307"/>
      <c r="B51" s="1265"/>
      <c r="C51" s="1244"/>
      <c r="D51" s="1245"/>
      <c r="E51" s="323" t="s">
        <v>24</v>
      </c>
      <c r="F51" s="791">
        <v>319340</v>
      </c>
      <c r="G51" s="791">
        <f t="shared" ref="G51:U51" si="11">G60+G63+G66+G69</f>
        <v>46155</v>
      </c>
      <c r="H51" s="791">
        <f t="shared" si="11"/>
        <v>43818</v>
      </c>
      <c r="I51" s="791">
        <f t="shared" si="11"/>
        <v>43445</v>
      </c>
      <c r="J51" s="791">
        <f t="shared" si="11"/>
        <v>38425</v>
      </c>
      <c r="K51" s="791">
        <f t="shared" si="11"/>
        <v>29399</v>
      </c>
      <c r="L51" s="791">
        <f t="shared" si="11"/>
        <v>23865</v>
      </c>
      <c r="M51" s="791">
        <f t="shared" si="11"/>
        <v>20612</v>
      </c>
      <c r="N51" s="791">
        <f t="shared" si="11"/>
        <v>17381</v>
      </c>
      <c r="O51" s="791">
        <f t="shared" si="11"/>
        <v>14672</v>
      </c>
      <c r="P51" s="791">
        <f t="shared" si="11"/>
        <v>11237</v>
      </c>
      <c r="Q51" s="791">
        <f t="shared" si="11"/>
        <v>7775</v>
      </c>
      <c r="R51" s="791">
        <f t="shared" si="11"/>
        <v>5669</v>
      </c>
      <c r="S51" s="791">
        <f t="shared" si="11"/>
        <v>3895</v>
      </c>
      <c r="T51" s="791">
        <f t="shared" si="11"/>
        <v>2660</v>
      </c>
      <c r="U51" s="791">
        <f t="shared" si="11"/>
        <v>2468</v>
      </c>
      <c r="V51" s="791">
        <f t="shared" si="10"/>
        <v>1854</v>
      </c>
      <c r="W51" s="791">
        <f t="shared" si="10"/>
        <v>1156</v>
      </c>
      <c r="X51" s="791">
        <f t="shared" si="10"/>
        <v>596</v>
      </c>
      <c r="Y51" s="791">
        <f t="shared" si="10"/>
        <v>357</v>
      </c>
      <c r="Z51" s="791">
        <f t="shared" si="10"/>
        <v>3901</v>
      </c>
      <c r="AA51" s="283" t="s">
        <v>4</v>
      </c>
      <c r="AB51" s="1324"/>
      <c r="AC51" s="1325"/>
      <c r="AD51" s="1328"/>
    </row>
    <row r="52" spans="1:30" s="15" customFormat="1" ht="15" customHeight="1">
      <c r="A52" s="1307"/>
      <c r="B52" s="1265"/>
      <c r="C52" s="1246"/>
      <c r="D52" s="1247"/>
      <c r="E52" s="323" t="s">
        <v>2</v>
      </c>
      <c r="F52" s="792">
        <v>628888</v>
      </c>
      <c r="G52" s="792">
        <f t="shared" si="10"/>
        <v>90318</v>
      </c>
      <c r="H52" s="792">
        <f t="shared" si="10"/>
        <v>85530</v>
      </c>
      <c r="I52" s="792">
        <f t="shared" si="10"/>
        <v>84686</v>
      </c>
      <c r="J52" s="792">
        <f t="shared" si="10"/>
        <v>74898</v>
      </c>
      <c r="K52" s="792">
        <f t="shared" si="10"/>
        <v>56453</v>
      </c>
      <c r="L52" s="792">
        <f t="shared" si="10"/>
        <v>46150</v>
      </c>
      <c r="M52" s="792">
        <f t="shared" si="10"/>
        <v>40503</v>
      </c>
      <c r="N52" s="792">
        <f t="shared" si="10"/>
        <v>34145</v>
      </c>
      <c r="O52" s="792">
        <f t="shared" si="10"/>
        <v>28554</v>
      </c>
      <c r="P52" s="792">
        <f t="shared" si="10"/>
        <v>22012</v>
      </c>
      <c r="Q52" s="792">
        <f t="shared" si="10"/>
        <v>15822</v>
      </c>
      <c r="R52" s="792">
        <f t="shared" si="10"/>
        <v>11323</v>
      </c>
      <c r="S52" s="792">
        <f t="shared" si="10"/>
        <v>8837</v>
      </c>
      <c r="T52" s="792">
        <f t="shared" si="10"/>
        <v>6570</v>
      </c>
      <c r="U52" s="792">
        <f t="shared" si="10"/>
        <v>6014</v>
      </c>
      <c r="V52" s="792">
        <f t="shared" si="10"/>
        <v>4594</v>
      </c>
      <c r="W52" s="792">
        <f t="shared" si="10"/>
        <v>2807</v>
      </c>
      <c r="X52" s="792">
        <f t="shared" si="10"/>
        <v>1359</v>
      </c>
      <c r="Y52" s="792">
        <f t="shared" si="10"/>
        <v>807</v>
      </c>
      <c r="Z52" s="792">
        <f t="shared" si="10"/>
        <v>7506</v>
      </c>
      <c r="AA52" s="283" t="s">
        <v>18</v>
      </c>
      <c r="AB52" s="1326"/>
      <c r="AC52" s="1327"/>
      <c r="AD52" s="1328"/>
    </row>
    <row r="53" spans="1:30" s="15" customFormat="1" ht="20.100000000000001" customHeight="1">
      <c r="A53" s="1306"/>
      <c r="B53" s="1265"/>
      <c r="C53" s="968" t="s">
        <v>22</v>
      </c>
      <c r="D53" s="975" t="s">
        <v>385</v>
      </c>
      <c r="E53" s="336" t="s">
        <v>23</v>
      </c>
      <c r="F53" s="768">
        <v>1562</v>
      </c>
      <c r="G53" s="768">
        <v>91</v>
      </c>
      <c r="H53" s="768">
        <v>118</v>
      </c>
      <c r="I53" s="768">
        <v>135</v>
      </c>
      <c r="J53" s="768">
        <v>127</v>
      </c>
      <c r="K53" s="768">
        <v>85</v>
      </c>
      <c r="L53" s="768">
        <v>63</v>
      </c>
      <c r="M53" s="768">
        <v>70</v>
      </c>
      <c r="N53" s="768">
        <v>55</v>
      </c>
      <c r="O53" s="768">
        <v>30</v>
      </c>
      <c r="P53" s="768">
        <v>46</v>
      </c>
      <c r="Q53" s="768">
        <v>42</v>
      </c>
      <c r="R53" s="768">
        <v>41</v>
      </c>
      <c r="S53" s="768">
        <v>66</v>
      </c>
      <c r="T53" s="768">
        <v>88</v>
      </c>
      <c r="U53" s="768">
        <v>118</v>
      </c>
      <c r="V53" s="768">
        <v>124</v>
      </c>
      <c r="W53" s="783">
        <v>125</v>
      </c>
      <c r="X53" s="783">
        <v>68</v>
      </c>
      <c r="Y53" s="783">
        <v>66</v>
      </c>
      <c r="Z53" s="783">
        <v>4</v>
      </c>
      <c r="AA53" s="278" t="s">
        <v>3</v>
      </c>
      <c r="AB53" s="1230" t="s">
        <v>142</v>
      </c>
      <c r="AC53" s="1289" t="s">
        <v>118</v>
      </c>
      <c r="AD53" s="1328"/>
    </row>
    <row r="54" spans="1:30" s="15" customFormat="1" ht="20.100000000000001" customHeight="1">
      <c r="A54" s="1306"/>
      <c r="B54" s="1265"/>
      <c r="C54" s="969"/>
      <c r="D54" s="976"/>
      <c r="E54" s="279" t="s">
        <v>24</v>
      </c>
      <c r="F54" s="768">
        <v>1664</v>
      </c>
      <c r="G54" s="768">
        <v>81</v>
      </c>
      <c r="H54" s="768">
        <v>135</v>
      </c>
      <c r="I54" s="768">
        <v>167</v>
      </c>
      <c r="J54" s="768">
        <v>153</v>
      </c>
      <c r="K54" s="768">
        <v>133</v>
      </c>
      <c r="L54" s="768">
        <v>105</v>
      </c>
      <c r="M54" s="768">
        <v>103</v>
      </c>
      <c r="N54" s="768">
        <v>81</v>
      </c>
      <c r="O54" s="768">
        <v>76</v>
      </c>
      <c r="P54" s="768">
        <v>70</v>
      </c>
      <c r="Q54" s="768">
        <v>63</v>
      </c>
      <c r="R54" s="768">
        <v>54</v>
      </c>
      <c r="S54" s="768">
        <v>62</v>
      </c>
      <c r="T54" s="768">
        <v>60</v>
      </c>
      <c r="U54" s="768">
        <v>83</v>
      </c>
      <c r="V54" s="768">
        <v>74</v>
      </c>
      <c r="W54" s="783">
        <v>73</v>
      </c>
      <c r="X54" s="783">
        <v>49</v>
      </c>
      <c r="Y54" s="783">
        <v>38</v>
      </c>
      <c r="Z54" s="783">
        <v>4</v>
      </c>
      <c r="AA54" s="257" t="s">
        <v>4</v>
      </c>
      <c r="AB54" s="1230"/>
      <c r="AC54" s="1289"/>
      <c r="AD54" s="1328"/>
    </row>
    <row r="55" spans="1:30" s="15" customFormat="1" ht="20.100000000000001" customHeight="1">
      <c r="A55" s="1306"/>
      <c r="B55" s="1265"/>
      <c r="C55" s="969"/>
      <c r="D55" s="977"/>
      <c r="E55" s="279" t="s">
        <v>2</v>
      </c>
      <c r="F55" s="768">
        <v>3226</v>
      </c>
      <c r="G55" s="768">
        <v>172</v>
      </c>
      <c r="H55" s="768">
        <v>253</v>
      </c>
      <c r="I55" s="768">
        <v>302</v>
      </c>
      <c r="J55" s="768">
        <v>280</v>
      </c>
      <c r="K55" s="768">
        <v>218</v>
      </c>
      <c r="L55" s="768">
        <v>168</v>
      </c>
      <c r="M55" s="768">
        <v>173</v>
      </c>
      <c r="N55" s="768">
        <v>136</v>
      </c>
      <c r="O55" s="768">
        <v>106</v>
      </c>
      <c r="P55" s="768">
        <v>116</v>
      </c>
      <c r="Q55" s="768">
        <v>105</v>
      </c>
      <c r="R55" s="768">
        <v>95</v>
      </c>
      <c r="S55" s="768">
        <v>128</v>
      </c>
      <c r="T55" s="768">
        <v>148</v>
      </c>
      <c r="U55" s="768">
        <v>201</v>
      </c>
      <c r="V55" s="768">
        <v>198</v>
      </c>
      <c r="W55" s="783">
        <v>198</v>
      </c>
      <c r="X55" s="783">
        <v>117</v>
      </c>
      <c r="Y55" s="783">
        <v>104</v>
      </c>
      <c r="Z55" s="783">
        <v>8</v>
      </c>
      <c r="AA55" s="257" t="s">
        <v>18</v>
      </c>
      <c r="AB55" s="1230"/>
      <c r="AC55" s="1289"/>
      <c r="AD55" s="1328"/>
    </row>
    <row r="56" spans="1:30" s="15" customFormat="1" ht="20.100000000000001" customHeight="1">
      <c r="A56" s="1306"/>
      <c r="B56" s="1265"/>
      <c r="C56" s="969"/>
      <c r="D56" s="975" t="s">
        <v>386</v>
      </c>
      <c r="E56" s="279" t="s">
        <v>23</v>
      </c>
      <c r="F56" s="768">
        <v>5199</v>
      </c>
      <c r="G56" s="768">
        <v>159</v>
      </c>
      <c r="H56" s="768">
        <v>259</v>
      </c>
      <c r="I56" s="768">
        <v>290</v>
      </c>
      <c r="J56" s="768">
        <v>248</v>
      </c>
      <c r="K56" s="768">
        <v>172</v>
      </c>
      <c r="L56" s="768">
        <v>164</v>
      </c>
      <c r="M56" s="768">
        <v>132</v>
      </c>
      <c r="N56" s="768">
        <v>125</v>
      </c>
      <c r="O56" s="768">
        <v>173</v>
      </c>
      <c r="P56" s="768">
        <v>190</v>
      </c>
      <c r="Q56" s="768">
        <v>250</v>
      </c>
      <c r="R56" s="768">
        <v>285</v>
      </c>
      <c r="S56" s="768">
        <v>413</v>
      </c>
      <c r="T56" s="768">
        <v>465</v>
      </c>
      <c r="U56" s="768">
        <v>571</v>
      </c>
      <c r="V56" s="768">
        <v>568</v>
      </c>
      <c r="W56" s="783">
        <v>391</v>
      </c>
      <c r="X56" s="783">
        <v>211</v>
      </c>
      <c r="Y56" s="783">
        <v>127</v>
      </c>
      <c r="Z56" s="783">
        <v>6</v>
      </c>
      <c r="AA56" s="257" t="s">
        <v>3</v>
      </c>
      <c r="AB56" s="1342" t="s">
        <v>143</v>
      </c>
      <c r="AC56" s="1289"/>
      <c r="AD56" s="1328"/>
    </row>
    <row r="57" spans="1:30" s="15" customFormat="1" ht="20.100000000000001" customHeight="1">
      <c r="A57" s="1306"/>
      <c r="B57" s="1265"/>
      <c r="C57" s="969"/>
      <c r="D57" s="976"/>
      <c r="E57" s="279" t="s">
        <v>24</v>
      </c>
      <c r="F57" s="768">
        <v>5410</v>
      </c>
      <c r="G57" s="768">
        <v>179</v>
      </c>
      <c r="H57" s="768">
        <v>340</v>
      </c>
      <c r="I57" s="768">
        <v>443</v>
      </c>
      <c r="J57" s="768">
        <v>409</v>
      </c>
      <c r="K57" s="768">
        <v>329</v>
      </c>
      <c r="L57" s="768">
        <v>269</v>
      </c>
      <c r="M57" s="768">
        <v>287</v>
      </c>
      <c r="N57" s="768">
        <v>264</v>
      </c>
      <c r="O57" s="768">
        <v>333</v>
      </c>
      <c r="P57" s="768">
        <v>347</v>
      </c>
      <c r="Q57" s="768">
        <v>256</v>
      </c>
      <c r="R57" s="768">
        <v>252</v>
      </c>
      <c r="S57" s="768">
        <v>281</v>
      </c>
      <c r="T57" s="768">
        <v>218</v>
      </c>
      <c r="U57" s="768">
        <v>342</v>
      </c>
      <c r="V57" s="768">
        <v>322</v>
      </c>
      <c r="W57" s="783">
        <v>255</v>
      </c>
      <c r="X57" s="783">
        <v>161</v>
      </c>
      <c r="Y57" s="783">
        <v>118</v>
      </c>
      <c r="Z57" s="783">
        <v>5</v>
      </c>
      <c r="AA57" s="257" t="s">
        <v>4</v>
      </c>
      <c r="AB57" s="1230"/>
      <c r="AC57" s="1289"/>
      <c r="AD57" s="1328"/>
    </row>
    <row r="58" spans="1:30" s="15" customFormat="1" ht="20.100000000000001" customHeight="1">
      <c r="A58" s="1306"/>
      <c r="B58" s="1265"/>
      <c r="C58" s="969"/>
      <c r="D58" s="977"/>
      <c r="E58" s="279" t="s">
        <v>2</v>
      </c>
      <c r="F58" s="768">
        <v>10609</v>
      </c>
      <c r="G58" s="768">
        <v>338</v>
      </c>
      <c r="H58" s="768">
        <v>599</v>
      </c>
      <c r="I58" s="768">
        <v>733</v>
      </c>
      <c r="J58" s="768">
        <v>657</v>
      </c>
      <c r="K58" s="768">
        <v>501</v>
      </c>
      <c r="L58" s="768">
        <v>433</v>
      </c>
      <c r="M58" s="768">
        <v>419</v>
      </c>
      <c r="N58" s="768">
        <v>389</v>
      </c>
      <c r="O58" s="768">
        <v>506</v>
      </c>
      <c r="P58" s="768">
        <v>537</v>
      </c>
      <c r="Q58" s="768">
        <v>506</v>
      </c>
      <c r="R58" s="768">
        <v>537</v>
      </c>
      <c r="S58" s="768">
        <v>694</v>
      </c>
      <c r="T58" s="768">
        <v>683</v>
      </c>
      <c r="U58" s="768">
        <v>913</v>
      </c>
      <c r="V58" s="768">
        <v>890</v>
      </c>
      <c r="W58" s="783">
        <v>646</v>
      </c>
      <c r="X58" s="783">
        <v>372</v>
      </c>
      <c r="Y58" s="783">
        <v>245</v>
      </c>
      <c r="Z58" s="783">
        <v>11</v>
      </c>
      <c r="AA58" s="257" t="s">
        <v>18</v>
      </c>
      <c r="AB58" s="1093"/>
      <c r="AC58" s="1289"/>
      <c r="AD58" s="1328"/>
    </row>
    <row r="59" spans="1:30" s="15" customFormat="1" ht="20.100000000000001" customHeight="1">
      <c r="A59" s="1306"/>
      <c r="B59" s="1265"/>
      <c r="C59" s="969"/>
      <c r="D59" s="968" t="s">
        <v>387</v>
      </c>
      <c r="E59" s="319" t="s">
        <v>23</v>
      </c>
      <c r="F59" s="771">
        <v>6761</v>
      </c>
      <c r="G59" s="771">
        <v>250</v>
      </c>
      <c r="H59" s="771">
        <v>377</v>
      </c>
      <c r="I59" s="771">
        <v>425</v>
      </c>
      <c r="J59" s="771">
        <v>375</v>
      </c>
      <c r="K59" s="771">
        <v>257</v>
      </c>
      <c r="L59" s="771">
        <v>227</v>
      </c>
      <c r="M59" s="771">
        <v>202</v>
      </c>
      <c r="N59" s="771">
        <v>180</v>
      </c>
      <c r="O59" s="771">
        <v>203</v>
      </c>
      <c r="P59" s="771">
        <v>236</v>
      </c>
      <c r="Q59" s="771">
        <v>292</v>
      </c>
      <c r="R59" s="771">
        <v>326</v>
      </c>
      <c r="S59" s="771">
        <v>479</v>
      </c>
      <c r="T59" s="771">
        <v>553</v>
      </c>
      <c r="U59" s="771">
        <v>689</v>
      </c>
      <c r="V59" s="771">
        <v>692</v>
      </c>
      <c r="W59" s="784">
        <v>516</v>
      </c>
      <c r="X59" s="784">
        <v>279</v>
      </c>
      <c r="Y59" s="784">
        <v>193</v>
      </c>
      <c r="Z59" s="784">
        <v>10</v>
      </c>
      <c r="AA59" s="259" t="s">
        <v>3</v>
      </c>
      <c r="AB59" s="1318" t="s">
        <v>225</v>
      </c>
      <c r="AC59" s="1289"/>
      <c r="AD59" s="1328"/>
    </row>
    <row r="60" spans="1:30" s="15" customFormat="1" ht="20.100000000000001" customHeight="1">
      <c r="A60" s="1306"/>
      <c r="B60" s="1265"/>
      <c r="C60" s="969"/>
      <c r="D60" s="969"/>
      <c r="E60" s="319" t="s">
        <v>24</v>
      </c>
      <c r="F60" s="771">
        <v>7074</v>
      </c>
      <c r="G60" s="771">
        <v>260</v>
      </c>
      <c r="H60" s="771">
        <v>475</v>
      </c>
      <c r="I60" s="771">
        <v>610</v>
      </c>
      <c r="J60" s="771">
        <v>562</v>
      </c>
      <c r="K60" s="771">
        <v>462</v>
      </c>
      <c r="L60" s="771">
        <v>374</v>
      </c>
      <c r="M60" s="771">
        <v>390</v>
      </c>
      <c r="N60" s="771">
        <v>345</v>
      </c>
      <c r="O60" s="771">
        <v>409</v>
      </c>
      <c r="P60" s="771">
        <v>417</v>
      </c>
      <c r="Q60" s="771">
        <v>319</v>
      </c>
      <c r="R60" s="771">
        <v>306</v>
      </c>
      <c r="S60" s="771">
        <v>343</v>
      </c>
      <c r="T60" s="771">
        <v>278</v>
      </c>
      <c r="U60" s="771">
        <v>425</v>
      </c>
      <c r="V60" s="771">
        <v>396</v>
      </c>
      <c r="W60" s="784">
        <v>328</v>
      </c>
      <c r="X60" s="784">
        <v>210</v>
      </c>
      <c r="Y60" s="784">
        <v>156</v>
      </c>
      <c r="Z60" s="784">
        <v>9</v>
      </c>
      <c r="AA60" s="259" t="s">
        <v>4</v>
      </c>
      <c r="AB60" s="1319"/>
      <c r="AC60" s="1289"/>
      <c r="AD60" s="1328"/>
    </row>
    <row r="61" spans="1:30" s="15" customFormat="1" ht="20.100000000000001" customHeight="1">
      <c r="A61" s="1306"/>
      <c r="B61" s="1265"/>
      <c r="C61" s="970"/>
      <c r="D61" s="970"/>
      <c r="E61" s="319" t="s">
        <v>2</v>
      </c>
      <c r="F61" s="771">
        <v>13835</v>
      </c>
      <c r="G61" s="771">
        <v>510</v>
      </c>
      <c r="H61" s="771">
        <v>852</v>
      </c>
      <c r="I61" s="771">
        <v>1035</v>
      </c>
      <c r="J61" s="771">
        <v>937</v>
      </c>
      <c r="K61" s="771">
        <v>719</v>
      </c>
      <c r="L61" s="771">
        <v>601</v>
      </c>
      <c r="M61" s="771">
        <v>592</v>
      </c>
      <c r="N61" s="771">
        <v>525</v>
      </c>
      <c r="O61" s="771">
        <v>612</v>
      </c>
      <c r="P61" s="771">
        <v>653</v>
      </c>
      <c r="Q61" s="771">
        <v>611</v>
      </c>
      <c r="R61" s="771">
        <v>632</v>
      </c>
      <c r="S61" s="771">
        <v>822</v>
      </c>
      <c r="T61" s="771">
        <v>831</v>
      </c>
      <c r="U61" s="771">
        <v>1114</v>
      </c>
      <c r="V61" s="771">
        <v>1088</v>
      </c>
      <c r="W61" s="784">
        <v>844</v>
      </c>
      <c r="X61" s="784">
        <v>489</v>
      </c>
      <c r="Y61" s="784">
        <v>349</v>
      </c>
      <c r="Z61" s="784">
        <v>19</v>
      </c>
      <c r="AA61" s="259" t="s">
        <v>18</v>
      </c>
      <c r="AB61" s="1082"/>
      <c r="AC61" s="1290"/>
      <c r="AD61" s="1328"/>
    </row>
    <row r="62" spans="1:30" s="15" customFormat="1" ht="20.100000000000001" customHeight="1">
      <c r="A62" s="1306"/>
      <c r="B62" s="1265"/>
      <c r="C62" s="978" t="s">
        <v>388</v>
      </c>
      <c r="D62" s="979"/>
      <c r="E62" s="279" t="s">
        <v>23</v>
      </c>
      <c r="F62" s="768">
        <v>9237</v>
      </c>
      <c r="G62" s="768">
        <v>194</v>
      </c>
      <c r="H62" s="768">
        <v>471</v>
      </c>
      <c r="I62" s="768">
        <v>565</v>
      </c>
      <c r="J62" s="768">
        <v>491</v>
      </c>
      <c r="K62" s="768">
        <v>324</v>
      </c>
      <c r="L62" s="768">
        <v>301</v>
      </c>
      <c r="M62" s="768">
        <v>320</v>
      </c>
      <c r="N62" s="768">
        <v>361</v>
      </c>
      <c r="O62" s="768">
        <v>398</v>
      </c>
      <c r="P62" s="768">
        <v>607</v>
      </c>
      <c r="Q62" s="768">
        <v>694</v>
      </c>
      <c r="R62" s="768">
        <v>685</v>
      </c>
      <c r="S62" s="768">
        <v>829</v>
      </c>
      <c r="T62" s="768">
        <v>807</v>
      </c>
      <c r="U62" s="768">
        <v>806</v>
      </c>
      <c r="V62" s="768">
        <v>654</v>
      </c>
      <c r="W62" s="783">
        <v>429</v>
      </c>
      <c r="X62" s="783">
        <v>179</v>
      </c>
      <c r="Y62" s="783">
        <v>114</v>
      </c>
      <c r="Z62" s="783">
        <v>8</v>
      </c>
      <c r="AA62" s="257" t="s">
        <v>3</v>
      </c>
      <c r="AB62" s="1254" t="s">
        <v>123</v>
      </c>
      <c r="AC62" s="1255"/>
      <c r="AD62" s="1328"/>
    </row>
    <row r="63" spans="1:30" s="15" customFormat="1" ht="20.100000000000001" customHeight="1">
      <c r="A63" s="1306"/>
      <c r="B63" s="1265"/>
      <c r="C63" s="978"/>
      <c r="D63" s="979"/>
      <c r="E63" s="279" t="s">
        <v>24</v>
      </c>
      <c r="F63" s="768">
        <v>9283</v>
      </c>
      <c r="G63" s="768">
        <v>255</v>
      </c>
      <c r="H63" s="768">
        <v>558</v>
      </c>
      <c r="I63" s="768">
        <v>743</v>
      </c>
      <c r="J63" s="768">
        <v>641</v>
      </c>
      <c r="K63" s="768">
        <v>540</v>
      </c>
      <c r="L63" s="768">
        <v>469</v>
      </c>
      <c r="M63" s="768">
        <v>462</v>
      </c>
      <c r="N63" s="768">
        <v>539</v>
      </c>
      <c r="O63" s="768">
        <v>583</v>
      </c>
      <c r="P63" s="768">
        <v>677</v>
      </c>
      <c r="Q63" s="768">
        <v>660</v>
      </c>
      <c r="R63" s="768">
        <v>606</v>
      </c>
      <c r="S63" s="768">
        <v>553</v>
      </c>
      <c r="T63" s="768">
        <v>443</v>
      </c>
      <c r="U63" s="768">
        <v>529</v>
      </c>
      <c r="V63" s="768">
        <v>465</v>
      </c>
      <c r="W63" s="783">
        <v>301</v>
      </c>
      <c r="X63" s="783">
        <v>164</v>
      </c>
      <c r="Y63" s="783">
        <v>85</v>
      </c>
      <c r="Z63" s="783">
        <v>10</v>
      </c>
      <c r="AA63" s="257" t="s">
        <v>4</v>
      </c>
      <c r="AB63" s="1256"/>
      <c r="AC63" s="1257"/>
      <c r="AD63" s="1328"/>
    </row>
    <row r="64" spans="1:30" s="15" customFormat="1" ht="20.100000000000001" customHeight="1">
      <c r="A64" s="1306"/>
      <c r="B64" s="1265"/>
      <c r="C64" s="980"/>
      <c r="D64" s="981"/>
      <c r="E64" s="279" t="s">
        <v>2</v>
      </c>
      <c r="F64" s="768">
        <v>18520</v>
      </c>
      <c r="G64" s="768">
        <v>449</v>
      </c>
      <c r="H64" s="768">
        <v>1029</v>
      </c>
      <c r="I64" s="768">
        <v>1308</v>
      </c>
      <c r="J64" s="768">
        <v>1132</v>
      </c>
      <c r="K64" s="768">
        <v>864</v>
      </c>
      <c r="L64" s="768">
        <v>770</v>
      </c>
      <c r="M64" s="768">
        <v>782</v>
      </c>
      <c r="N64" s="768">
        <v>900</v>
      </c>
      <c r="O64" s="768">
        <v>981</v>
      </c>
      <c r="P64" s="768">
        <v>1284</v>
      </c>
      <c r="Q64" s="768">
        <v>1354</v>
      </c>
      <c r="R64" s="768">
        <v>1291</v>
      </c>
      <c r="S64" s="768">
        <v>1382</v>
      </c>
      <c r="T64" s="768">
        <v>1250</v>
      </c>
      <c r="U64" s="768">
        <v>1335</v>
      </c>
      <c r="V64" s="768">
        <v>1119</v>
      </c>
      <c r="W64" s="783">
        <v>730</v>
      </c>
      <c r="X64" s="783">
        <v>343</v>
      </c>
      <c r="Y64" s="783">
        <v>199</v>
      </c>
      <c r="Z64" s="783">
        <v>18</v>
      </c>
      <c r="AA64" s="257" t="s">
        <v>18</v>
      </c>
      <c r="AB64" s="1258"/>
      <c r="AC64" s="1259"/>
      <c r="AD64" s="1328"/>
    </row>
    <row r="65" spans="1:30" s="15" customFormat="1" ht="20.100000000000001" customHeight="1">
      <c r="A65" s="1306"/>
      <c r="B65" s="1265"/>
      <c r="C65" s="991" t="s">
        <v>389</v>
      </c>
      <c r="D65" s="992"/>
      <c r="E65" s="320" t="s">
        <v>23</v>
      </c>
      <c r="F65" s="773">
        <v>289515</v>
      </c>
      <c r="G65" s="773">
        <v>43591</v>
      </c>
      <c r="H65" s="773">
        <v>40760</v>
      </c>
      <c r="I65" s="773">
        <v>40160</v>
      </c>
      <c r="J65" s="773">
        <v>35520</v>
      </c>
      <c r="K65" s="773">
        <v>26404</v>
      </c>
      <c r="L65" s="773">
        <v>21708</v>
      </c>
      <c r="M65" s="773">
        <v>19317</v>
      </c>
      <c r="N65" s="773">
        <v>16181</v>
      </c>
      <c r="O65" s="773">
        <v>13248</v>
      </c>
      <c r="P65" s="773">
        <v>9907</v>
      </c>
      <c r="Q65" s="773">
        <v>7045</v>
      </c>
      <c r="R65" s="773">
        <v>4629</v>
      </c>
      <c r="S65" s="773">
        <v>3613</v>
      </c>
      <c r="T65" s="773">
        <v>2544</v>
      </c>
      <c r="U65" s="773">
        <v>2034</v>
      </c>
      <c r="V65" s="773">
        <v>1378</v>
      </c>
      <c r="W65" s="785">
        <v>695</v>
      </c>
      <c r="X65" s="785">
        <v>298</v>
      </c>
      <c r="Y65" s="785">
        <v>141</v>
      </c>
      <c r="Z65" s="785">
        <v>342</v>
      </c>
      <c r="AA65" s="288" t="s">
        <v>3</v>
      </c>
      <c r="AB65" s="1272" t="s">
        <v>379</v>
      </c>
      <c r="AC65" s="1273"/>
      <c r="AD65" s="1328"/>
    </row>
    <row r="66" spans="1:30" s="15" customFormat="1" ht="20.100000000000001" customHeight="1">
      <c r="A66" s="1306"/>
      <c r="B66" s="1265"/>
      <c r="C66" s="993"/>
      <c r="D66" s="994"/>
      <c r="E66" s="320" t="s">
        <v>24</v>
      </c>
      <c r="F66" s="773">
        <v>298771</v>
      </c>
      <c r="G66" s="773">
        <v>45514</v>
      </c>
      <c r="H66" s="773">
        <v>42680</v>
      </c>
      <c r="I66" s="773">
        <v>41990</v>
      </c>
      <c r="J66" s="773">
        <v>37130</v>
      </c>
      <c r="K66" s="773">
        <v>28333</v>
      </c>
      <c r="L66" s="773">
        <v>22982</v>
      </c>
      <c r="M66" s="773">
        <v>19724</v>
      </c>
      <c r="N66" s="773">
        <v>16449</v>
      </c>
      <c r="O66" s="773">
        <v>13655</v>
      </c>
      <c r="P66" s="773">
        <v>10120</v>
      </c>
      <c r="Q66" s="773">
        <v>6778</v>
      </c>
      <c r="R66" s="773">
        <v>4741</v>
      </c>
      <c r="S66" s="773">
        <v>2990</v>
      </c>
      <c r="T66" s="773">
        <v>1932</v>
      </c>
      <c r="U66" s="773">
        <v>1506</v>
      </c>
      <c r="V66" s="773">
        <v>992</v>
      </c>
      <c r="W66" s="785">
        <v>524</v>
      </c>
      <c r="X66" s="785">
        <v>220</v>
      </c>
      <c r="Y66" s="785">
        <v>115</v>
      </c>
      <c r="Z66" s="785">
        <v>396</v>
      </c>
      <c r="AA66" s="288" t="s">
        <v>4</v>
      </c>
      <c r="AB66" s="1273"/>
      <c r="AC66" s="1273"/>
      <c r="AD66" s="1328"/>
    </row>
    <row r="67" spans="1:30" s="15" customFormat="1" ht="20.100000000000001" customHeight="1" thickBot="1">
      <c r="A67" s="1306"/>
      <c r="B67" s="1265"/>
      <c r="C67" s="993"/>
      <c r="D67" s="994"/>
      <c r="E67" s="321" t="s">
        <v>2</v>
      </c>
      <c r="F67" s="775">
        <v>588286</v>
      </c>
      <c r="G67" s="775">
        <v>89105</v>
      </c>
      <c r="H67" s="775">
        <v>83440</v>
      </c>
      <c r="I67" s="775">
        <v>82150</v>
      </c>
      <c r="J67" s="775">
        <v>72650</v>
      </c>
      <c r="K67" s="775">
        <v>54737</v>
      </c>
      <c r="L67" s="775">
        <v>44690</v>
      </c>
      <c r="M67" s="775">
        <v>39041</v>
      </c>
      <c r="N67" s="775">
        <v>32630</v>
      </c>
      <c r="O67" s="775">
        <v>26903</v>
      </c>
      <c r="P67" s="775">
        <v>20027</v>
      </c>
      <c r="Q67" s="775">
        <v>13823</v>
      </c>
      <c r="R67" s="775">
        <v>9370</v>
      </c>
      <c r="S67" s="775">
        <v>6603</v>
      </c>
      <c r="T67" s="775">
        <v>4476</v>
      </c>
      <c r="U67" s="775">
        <v>3540</v>
      </c>
      <c r="V67" s="775">
        <v>2370</v>
      </c>
      <c r="W67" s="786">
        <v>1219</v>
      </c>
      <c r="X67" s="786">
        <v>518</v>
      </c>
      <c r="Y67" s="786">
        <v>256</v>
      </c>
      <c r="Z67" s="786">
        <v>738</v>
      </c>
      <c r="AA67" s="260" t="s">
        <v>18</v>
      </c>
      <c r="AB67" s="1274"/>
      <c r="AC67" s="1274"/>
      <c r="AD67" s="1328"/>
    </row>
    <row r="68" spans="1:30" s="15" customFormat="1" ht="20.100000000000001" customHeight="1">
      <c r="A68" s="1306"/>
      <c r="B68" s="1265"/>
      <c r="C68" s="1003" t="s">
        <v>398</v>
      </c>
      <c r="D68" s="1004"/>
      <c r="E68" s="279" t="s">
        <v>23</v>
      </c>
      <c r="F68" s="787">
        <v>4035</v>
      </c>
      <c r="G68" s="787">
        <v>128</v>
      </c>
      <c r="H68" s="787">
        <v>104</v>
      </c>
      <c r="I68" s="787">
        <v>91</v>
      </c>
      <c r="J68" s="787">
        <v>87</v>
      </c>
      <c r="K68" s="787">
        <v>69</v>
      </c>
      <c r="L68" s="787">
        <v>49</v>
      </c>
      <c r="M68" s="787">
        <v>52</v>
      </c>
      <c r="N68" s="787">
        <v>42</v>
      </c>
      <c r="O68" s="787">
        <v>33</v>
      </c>
      <c r="P68" s="787">
        <v>25</v>
      </c>
      <c r="Q68" s="787">
        <v>16</v>
      </c>
      <c r="R68" s="787">
        <v>14</v>
      </c>
      <c r="S68" s="787">
        <v>21</v>
      </c>
      <c r="T68" s="787">
        <v>6</v>
      </c>
      <c r="U68" s="787">
        <v>17</v>
      </c>
      <c r="V68" s="787">
        <v>16</v>
      </c>
      <c r="W68" s="787">
        <v>11</v>
      </c>
      <c r="X68" s="787">
        <v>7</v>
      </c>
      <c r="Y68" s="787">
        <v>2</v>
      </c>
      <c r="Z68" s="787">
        <v>3245</v>
      </c>
      <c r="AA68" s="152" t="s">
        <v>3</v>
      </c>
      <c r="AB68" s="1303" t="s">
        <v>29</v>
      </c>
      <c r="AC68" s="1304"/>
      <c r="AD68" s="1328"/>
    </row>
    <row r="69" spans="1:30" s="15" customFormat="1" ht="20.100000000000001" customHeight="1">
      <c r="A69" s="1306"/>
      <c r="B69" s="1265"/>
      <c r="C69" s="1005"/>
      <c r="D69" s="1006"/>
      <c r="E69" s="279" t="s">
        <v>24</v>
      </c>
      <c r="F69" s="788">
        <v>4212</v>
      </c>
      <c r="G69" s="788">
        <v>126</v>
      </c>
      <c r="H69" s="788">
        <v>105</v>
      </c>
      <c r="I69" s="788">
        <v>102</v>
      </c>
      <c r="J69" s="788">
        <v>92</v>
      </c>
      <c r="K69" s="788">
        <v>64</v>
      </c>
      <c r="L69" s="788">
        <v>40</v>
      </c>
      <c r="M69" s="788">
        <v>36</v>
      </c>
      <c r="N69" s="788">
        <v>48</v>
      </c>
      <c r="O69" s="788">
        <v>25</v>
      </c>
      <c r="P69" s="788">
        <v>23</v>
      </c>
      <c r="Q69" s="788">
        <v>18</v>
      </c>
      <c r="R69" s="788">
        <v>16</v>
      </c>
      <c r="S69" s="788">
        <v>9</v>
      </c>
      <c r="T69" s="788">
        <v>7</v>
      </c>
      <c r="U69" s="788">
        <v>8</v>
      </c>
      <c r="V69" s="788">
        <v>1</v>
      </c>
      <c r="W69" s="788">
        <v>3</v>
      </c>
      <c r="X69" s="788">
        <v>2</v>
      </c>
      <c r="Y69" s="788">
        <v>1</v>
      </c>
      <c r="Z69" s="788">
        <v>3486</v>
      </c>
      <c r="AA69" s="257" t="s">
        <v>4</v>
      </c>
      <c r="AB69" s="1227"/>
      <c r="AC69" s="1226"/>
      <c r="AD69" s="1328"/>
    </row>
    <row r="70" spans="1:30" s="15" customFormat="1" ht="20.100000000000001" customHeight="1" thickBot="1">
      <c r="A70" s="1306"/>
      <c r="B70" s="1265"/>
      <c r="C70" s="1007"/>
      <c r="D70" s="1008"/>
      <c r="E70" s="281" t="s">
        <v>2</v>
      </c>
      <c r="F70" s="793">
        <v>8247</v>
      </c>
      <c r="G70" s="793">
        <v>254</v>
      </c>
      <c r="H70" s="793">
        <v>209</v>
      </c>
      <c r="I70" s="793">
        <v>193</v>
      </c>
      <c r="J70" s="793">
        <v>179</v>
      </c>
      <c r="K70" s="793">
        <v>133</v>
      </c>
      <c r="L70" s="793">
        <v>89</v>
      </c>
      <c r="M70" s="793">
        <v>88</v>
      </c>
      <c r="N70" s="793">
        <v>90</v>
      </c>
      <c r="O70" s="793">
        <v>58</v>
      </c>
      <c r="P70" s="793">
        <v>48</v>
      </c>
      <c r="Q70" s="793">
        <v>34</v>
      </c>
      <c r="R70" s="793">
        <v>30</v>
      </c>
      <c r="S70" s="793">
        <v>30</v>
      </c>
      <c r="T70" s="793">
        <v>13</v>
      </c>
      <c r="U70" s="793">
        <v>25</v>
      </c>
      <c r="V70" s="793">
        <v>17</v>
      </c>
      <c r="W70" s="793">
        <v>14</v>
      </c>
      <c r="X70" s="793">
        <v>9</v>
      </c>
      <c r="Y70" s="793">
        <v>3</v>
      </c>
      <c r="Z70" s="793">
        <v>6731</v>
      </c>
      <c r="AA70" s="289" t="s">
        <v>18</v>
      </c>
      <c r="AB70" s="1227"/>
      <c r="AC70" s="1226"/>
      <c r="AD70" s="1328"/>
    </row>
    <row r="71" spans="1:30" s="15" customFormat="1" ht="20.100000000000001" customHeight="1">
      <c r="A71" s="1307"/>
      <c r="B71" s="1188" t="s">
        <v>333</v>
      </c>
      <c r="C71" s="1248" t="s">
        <v>401</v>
      </c>
      <c r="D71" s="1249"/>
      <c r="E71" s="340" t="s">
        <v>23</v>
      </c>
      <c r="F71" s="794">
        <v>169784</v>
      </c>
      <c r="G71" s="794">
        <f>G80+G83+G86+G89</f>
        <v>25691</v>
      </c>
      <c r="H71" s="794">
        <f t="shared" ref="G71:Z73" si="12">H80+H83+H86+H89</f>
        <v>22869</v>
      </c>
      <c r="I71" s="794">
        <f t="shared" si="12"/>
        <v>23326</v>
      </c>
      <c r="J71" s="794">
        <f t="shared" si="12"/>
        <v>20504</v>
      </c>
      <c r="K71" s="794">
        <f t="shared" si="12"/>
        <v>14598</v>
      </c>
      <c r="L71" s="794">
        <f t="shared" si="12"/>
        <v>12089</v>
      </c>
      <c r="M71" s="794">
        <f t="shared" si="12"/>
        <v>10750</v>
      </c>
      <c r="N71" s="794">
        <f t="shared" si="12"/>
        <v>8879</v>
      </c>
      <c r="O71" s="794">
        <f t="shared" si="12"/>
        <v>8113</v>
      </c>
      <c r="P71" s="794">
        <f t="shared" si="12"/>
        <v>5497</v>
      </c>
      <c r="Q71" s="794">
        <f t="shared" si="12"/>
        <v>3921</v>
      </c>
      <c r="R71" s="794">
        <f t="shared" si="12"/>
        <v>3057</v>
      </c>
      <c r="S71" s="794">
        <f t="shared" si="12"/>
        <v>2688</v>
      </c>
      <c r="T71" s="794">
        <f t="shared" si="12"/>
        <v>2296</v>
      </c>
      <c r="U71" s="794">
        <f t="shared" si="12"/>
        <v>1928</v>
      </c>
      <c r="V71" s="794">
        <f t="shared" si="12"/>
        <v>1461</v>
      </c>
      <c r="W71" s="794">
        <f t="shared" si="12"/>
        <v>783</v>
      </c>
      <c r="X71" s="794">
        <f t="shared" si="12"/>
        <v>328</v>
      </c>
      <c r="Y71" s="794">
        <f t="shared" si="12"/>
        <v>188</v>
      </c>
      <c r="Z71" s="794">
        <f t="shared" si="12"/>
        <v>818</v>
      </c>
      <c r="AA71" s="341" t="s">
        <v>3</v>
      </c>
      <c r="AB71" s="1331"/>
      <c r="AC71" s="1332"/>
      <c r="AD71" s="1173" t="s">
        <v>334</v>
      </c>
    </row>
    <row r="72" spans="1:30" s="15" customFormat="1" ht="20.100000000000001" customHeight="1">
      <c r="A72" s="1307"/>
      <c r="B72" s="1228"/>
      <c r="C72" s="1250"/>
      <c r="D72" s="1251"/>
      <c r="E72" s="386" t="s">
        <v>24</v>
      </c>
      <c r="F72" s="795">
        <v>171008</v>
      </c>
      <c r="G72" s="795">
        <f t="shared" ref="G72:U72" si="13">G81+G84+G87+G90</f>
        <v>26594</v>
      </c>
      <c r="H72" s="795">
        <f t="shared" si="13"/>
        <v>24146</v>
      </c>
      <c r="I72" s="795">
        <f t="shared" si="13"/>
        <v>24408</v>
      </c>
      <c r="J72" s="795">
        <f t="shared" si="13"/>
        <v>21161</v>
      </c>
      <c r="K72" s="795">
        <f t="shared" si="13"/>
        <v>15047</v>
      </c>
      <c r="L72" s="795">
        <f t="shared" si="13"/>
        <v>11839</v>
      </c>
      <c r="M72" s="795">
        <f t="shared" si="13"/>
        <v>10654</v>
      </c>
      <c r="N72" s="795">
        <f t="shared" si="13"/>
        <v>9034</v>
      </c>
      <c r="O72" s="795">
        <f t="shared" si="13"/>
        <v>8890</v>
      </c>
      <c r="P72" s="795">
        <f t="shared" si="13"/>
        <v>5900</v>
      </c>
      <c r="Q72" s="795">
        <f t="shared" si="13"/>
        <v>3607</v>
      </c>
      <c r="R72" s="795">
        <f t="shared" si="13"/>
        <v>2678</v>
      </c>
      <c r="S72" s="795">
        <f t="shared" si="13"/>
        <v>1793</v>
      </c>
      <c r="T72" s="795">
        <f t="shared" si="13"/>
        <v>1222</v>
      </c>
      <c r="U72" s="795">
        <f t="shared" si="13"/>
        <v>1339</v>
      </c>
      <c r="V72" s="795">
        <f t="shared" si="12"/>
        <v>935</v>
      </c>
      <c r="W72" s="795">
        <f t="shared" si="12"/>
        <v>486</v>
      </c>
      <c r="X72" s="795">
        <f t="shared" si="12"/>
        <v>235</v>
      </c>
      <c r="Y72" s="795">
        <f t="shared" si="12"/>
        <v>121</v>
      </c>
      <c r="Z72" s="795">
        <f t="shared" si="12"/>
        <v>919</v>
      </c>
      <c r="AA72" s="387" t="s">
        <v>4</v>
      </c>
      <c r="AB72" s="1333"/>
      <c r="AC72" s="1334"/>
      <c r="AD72" s="1329"/>
    </row>
    <row r="73" spans="1:30" s="15" customFormat="1" ht="20.100000000000001" customHeight="1">
      <c r="A73" s="1307"/>
      <c r="B73" s="1228"/>
      <c r="C73" s="1252"/>
      <c r="D73" s="1253"/>
      <c r="E73" s="386" t="s">
        <v>2</v>
      </c>
      <c r="F73" s="796">
        <v>340792</v>
      </c>
      <c r="G73" s="796">
        <f t="shared" si="12"/>
        <v>52285</v>
      </c>
      <c r="H73" s="796">
        <f t="shared" si="12"/>
        <v>47015</v>
      </c>
      <c r="I73" s="796">
        <f t="shared" si="12"/>
        <v>47734</v>
      </c>
      <c r="J73" s="796">
        <f t="shared" si="12"/>
        <v>41665</v>
      </c>
      <c r="K73" s="796">
        <f t="shared" si="12"/>
        <v>29645</v>
      </c>
      <c r="L73" s="796">
        <f t="shared" si="12"/>
        <v>23928</v>
      </c>
      <c r="M73" s="796">
        <f t="shared" si="12"/>
        <v>21404</v>
      </c>
      <c r="N73" s="796">
        <f t="shared" si="12"/>
        <v>17913</v>
      </c>
      <c r="O73" s="796">
        <f t="shared" si="12"/>
        <v>17003</v>
      </c>
      <c r="P73" s="796">
        <f t="shared" si="12"/>
        <v>11397</v>
      </c>
      <c r="Q73" s="796">
        <f t="shared" si="12"/>
        <v>7528</v>
      </c>
      <c r="R73" s="796">
        <f t="shared" si="12"/>
        <v>5735</v>
      </c>
      <c r="S73" s="796">
        <f t="shared" si="12"/>
        <v>4481</v>
      </c>
      <c r="T73" s="796">
        <f t="shared" si="12"/>
        <v>3518</v>
      </c>
      <c r="U73" s="796">
        <f t="shared" si="12"/>
        <v>3267</v>
      </c>
      <c r="V73" s="796">
        <f t="shared" si="12"/>
        <v>2396</v>
      </c>
      <c r="W73" s="796">
        <f t="shared" si="12"/>
        <v>1269</v>
      </c>
      <c r="X73" s="796">
        <f t="shared" si="12"/>
        <v>563</v>
      </c>
      <c r="Y73" s="796">
        <f t="shared" si="12"/>
        <v>309</v>
      </c>
      <c r="Z73" s="796">
        <f t="shared" si="12"/>
        <v>1737</v>
      </c>
      <c r="AA73" s="387" t="s">
        <v>18</v>
      </c>
      <c r="AB73" s="1335"/>
      <c r="AC73" s="1336"/>
      <c r="AD73" s="1329"/>
    </row>
    <row r="74" spans="1:30" s="15" customFormat="1" ht="20.100000000000001" customHeight="1">
      <c r="A74" s="1306"/>
      <c r="B74" s="1228"/>
      <c r="C74" s="1241" t="s">
        <v>22</v>
      </c>
      <c r="D74" s="1260" t="s">
        <v>385</v>
      </c>
      <c r="E74" s="388" t="s">
        <v>23</v>
      </c>
      <c r="F74" s="797">
        <v>1090</v>
      </c>
      <c r="G74" s="797">
        <v>47</v>
      </c>
      <c r="H74" s="797">
        <v>83</v>
      </c>
      <c r="I74" s="797">
        <v>95</v>
      </c>
      <c r="J74" s="797">
        <v>63</v>
      </c>
      <c r="K74" s="797">
        <v>56</v>
      </c>
      <c r="L74" s="797">
        <v>43</v>
      </c>
      <c r="M74" s="797">
        <v>41</v>
      </c>
      <c r="N74" s="797">
        <v>41</v>
      </c>
      <c r="O74" s="797">
        <v>41</v>
      </c>
      <c r="P74" s="797">
        <v>39</v>
      </c>
      <c r="Q74" s="797">
        <v>22</v>
      </c>
      <c r="R74" s="797">
        <v>44</v>
      </c>
      <c r="S74" s="797">
        <v>56</v>
      </c>
      <c r="T74" s="797">
        <v>92</v>
      </c>
      <c r="U74" s="797">
        <v>93</v>
      </c>
      <c r="V74" s="797">
        <v>93</v>
      </c>
      <c r="W74" s="798">
        <v>77</v>
      </c>
      <c r="X74" s="798">
        <v>36</v>
      </c>
      <c r="Y74" s="798">
        <v>27</v>
      </c>
      <c r="Z74" s="798">
        <v>1</v>
      </c>
      <c r="AA74" s="278" t="s">
        <v>3</v>
      </c>
      <c r="AB74" s="1230" t="s">
        <v>142</v>
      </c>
      <c r="AC74" s="1289" t="s">
        <v>118</v>
      </c>
      <c r="AD74" s="1329"/>
    </row>
    <row r="75" spans="1:30" s="15" customFormat="1" ht="20.100000000000001" customHeight="1">
      <c r="A75" s="1306"/>
      <c r="B75" s="1228"/>
      <c r="C75" s="969"/>
      <c r="D75" s="976"/>
      <c r="E75" s="390" t="s">
        <v>24</v>
      </c>
      <c r="F75" s="797">
        <v>1131</v>
      </c>
      <c r="G75" s="797">
        <v>58</v>
      </c>
      <c r="H75" s="797">
        <v>97</v>
      </c>
      <c r="I75" s="797">
        <v>101</v>
      </c>
      <c r="J75" s="797">
        <v>102</v>
      </c>
      <c r="K75" s="797">
        <v>76</v>
      </c>
      <c r="L75" s="797">
        <v>78</v>
      </c>
      <c r="M75" s="797">
        <v>67</v>
      </c>
      <c r="N75" s="797">
        <v>57</v>
      </c>
      <c r="O75" s="797">
        <v>66</v>
      </c>
      <c r="P75" s="797">
        <v>40</v>
      </c>
      <c r="Q75" s="797">
        <v>45</v>
      </c>
      <c r="R75" s="797">
        <v>57</v>
      </c>
      <c r="S75" s="797">
        <v>42</v>
      </c>
      <c r="T75" s="797">
        <v>47</v>
      </c>
      <c r="U75" s="797">
        <v>58</v>
      </c>
      <c r="V75" s="797">
        <v>57</v>
      </c>
      <c r="W75" s="798">
        <v>48</v>
      </c>
      <c r="X75" s="798">
        <v>20</v>
      </c>
      <c r="Y75" s="798">
        <v>14</v>
      </c>
      <c r="Z75" s="798">
        <v>1</v>
      </c>
      <c r="AA75" s="391" t="s">
        <v>4</v>
      </c>
      <c r="AB75" s="1230"/>
      <c r="AC75" s="1289"/>
      <c r="AD75" s="1329"/>
    </row>
    <row r="76" spans="1:30" s="15" customFormat="1" ht="20.100000000000001" customHeight="1">
      <c r="A76" s="1306"/>
      <c r="B76" s="1228"/>
      <c r="C76" s="969"/>
      <c r="D76" s="963"/>
      <c r="E76" s="390" t="s">
        <v>2</v>
      </c>
      <c r="F76" s="797">
        <v>2221</v>
      </c>
      <c r="G76" s="797">
        <v>105</v>
      </c>
      <c r="H76" s="797">
        <v>180</v>
      </c>
      <c r="I76" s="797">
        <v>196</v>
      </c>
      <c r="J76" s="797">
        <v>165</v>
      </c>
      <c r="K76" s="797">
        <v>132</v>
      </c>
      <c r="L76" s="797">
        <v>121</v>
      </c>
      <c r="M76" s="797">
        <v>108</v>
      </c>
      <c r="N76" s="797">
        <v>98</v>
      </c>
      <c r="O76" s="797">
        <v>107</v>
      </c>
      <c r="P76" s="797">
        <v>79</v>
      </c>
      <c r="Q76" s="797">
        <v>67</v>
      </c>
      <c r="R76" s="797">
        <v>101</v>
      </c>
      <c r="S76" s="797">
        <v>98</v>
      </c>
      <c r="T76" s="797">
        <v>139</v>
      </c>
      <c r="U76" s="797">
        <v>151</v>
      </c>
      <c r="V76" s="797">
        <v>150</v>
      </c>
      <c r="W76" s="798">
        <v>125</v>
      </c>
      <c r="X76" s="798">
        <v>56</v>
      </c>
      <c r="Y76" s="798">
        <v>41</v>
      </c>
      <c r="Z76" s="798">
        <v>2</v>
      </c>
      <c r="AA76" s="391" t="s">
        <v>18</v>
      </c>
      <c r="AB76" s="1230"/>
      <c r="AC76" s="1289"/>
      <c r="AD76" s="1329"/>
    </row>
    <row r="77" spans="1:30" s="15" customFormat="1" ht="20.100000000000001" customHeight="1">
      <c r="A77" s="1306"/>
      <c r="B77" s="1228"/>
      <c r="C77" s="969"/>
      <c r="D77" s="1260" t="s">
        <v>386</v>
      </c>
      <c r="E77" s="390" t="s">
        <v>23</v>
      </c>
      <c r="F77" s="797">
        <v>3264</v>
      </c>
      <c r="G77" s="797">
        <v>89</v>
      </c>
      <c r="H77" s="797">
        <v>171</v>
      </c>
      <c r="I77" s="797">
        <v>218</v>
      </c>
      <c r="J77" s="797">
        <v>152</v>
      </c>
      <c r="K77" s="797">
        <v>105</v>
      </c>
      <c r="L77" s="797">
        <v>96</v>
      </c>
      <c r="M77" s="797">
        <v>108</v>
      </c>
      <c r="N77" s="797">
        <v>99</v>
      </c>
      <c r="O77" s="797">
        <v>125</v>
      </c>
      <c r="P77" s="797">
        <v>132</v>
      </c>
      <c r="Q77" s="797">
        <v>143</v>
      </c>
      <c r="R77" s="797">
        <v>174</v>
      </c>
      <c r="S77" s="797">
        <v>285</v>
      </c>
      <c r="T77" s="797">
        <v>326</v>
      </c>
      <c r="U77" s="797">
        <v>361</v>
      </c>
      <c r="V77" s="797">
        <v>317</v>
      </c>
      <c r="W77" s="798">
        <v>204</v>
      </c>
      <c r="X77" s="798">
        <v>96</v>
      </c>
      <c r="Y77" s="798">
        <v>60</v>
      </c>
      <c r="Z77" s="798">
        <v>3</v>
      </c>
      <c r="AA77" s="391" t="s">
        <v>3</v>
      </c>
      <c r="AB77" s="1337" t="s">
        <v>143</v>
      </c>
      <c r="AC77" s="1289"/>
      <c r="AD77" s="1329"/>
    </row>
    <row r="78" spans="1:30" s="15" customFormat="1" ht="20.100000000000001" customHeight="1">
      <c r="A78" s="1306"/>
      <c r="B78" s="1228"/>
      <c r="C78" s="969"/>
      <c r="D78" s="976"/>
      <c r="E78" s="390" t="s">
        <v>24</v>
      </c>
      <c r="F78" s="797">
        <v>3634</v>
      </c>
      <c r="G78" s="797">
        <v>100</v>
      </c>
      <c r="H78" s="797">
        <v>257</v>
      </c>
      <c r="I78" s="797">
        <v>316</v>
      </c>
      <c r="J78" s="797">
        <v>303</v>
      </c>
      <c r="K78" s="797">
        <v>263</v>
      </c>
      <c r="L78" s="797">
        <v>190</v>
      </c>
      <c r="M78" s="797">
        <v>199</v>
      </c>
      <c r="N78" s="797">
        <v>219</v>
      </c>
      <c r="O78" s="797">
        <v>289</v>
      </c>
      <c r="P78" s="797">
        <v>211</v>
      </c>
      <c r="Q78" s="797">
        <v>176</v>
      </c>
      <c r="R78" s="797">
        <v>156</v>
      </c>
      <c r="S78" s="797">
        <v>157</v>
      </c>
      <c r="T78" s="797">
        <v>156</v>
      </c>
      <c r="U78" s="797">
        <v>220</v>
      </c>
      <c r="V78" s="797">
        <v>205</v>
      </c>
      <c r="W78" s="798">
        <v>106</v>
      </c>
      <c r="X78" s="798">
        <v>70</v>
      </c>
      <c r="Y78" s="798">
        <v>39</v>
      </c>
      <c r="Z78" s="798">
        <v>2</v>
      </c>
      <c r="AA78" s="391" t="s">
        <v>4</v>
      </c>
      <c r="AB78" s="1230"/>
      <c r="AC78" s="1289"/>
      <c r="AD78" s="1329"/>
    </row>
    <row r="79" spans="1:30" s="15" customFormat="1" ht="20.100000000000001" customHeight="1">
      <c r="A79" s="1306"/>
      <c r="B79" s="1228"/>
      <c r="C79" s="969"/>
      <c r="D79" s="963"/>
      <c r="E79" s="390" t="s">
        <v>2</v>
      </c>
      <c r="F79" s="797">
        <v>6898</v>
      </c>
      <c r="G79" s="797">
        <v>189</v>
      </c>
      <c r="H79" s="797">
        <v>428</v>
      </c>
      <c r="I79" s="797">
        <v>534</v>
      </c>
      <c r="J79" s="797">
        <v>455</v>
      </c>
      <c r="K79" s="797">
        <v>368</v>
      </c>
      <c r="L79" s="797">
        <v>286</v>
      </c>
      <c r="M79" s="797">
        <v>307</v>
      </c>
      <c r="N79" s="797">
        <v>318</v>
      </c>
      <c r="O79" s="797">
        <v>414</v>
      </c>
      <c r="P79" s="797">
        <v>343</v>
      </c>
      <c r="Q79" s="797">
        <v>319</v>
      </c>
      <c r="R79" s="797">
        <v>330</v>
      </c>
      <c r="S79" s="797">
        <v>442</v>
      </c>
      <c r="T79" s="797">
        <v>482</v>
      </c>
      <c r="U79" s="797">
        <v>581</v>
      </c>
      <c r="V79" s="797">
        <v>522</v>
      </c>
      <c r="W79" s="798">
        <v>310</v>
      </c>
      <c r="X79" s="798">
        <v>166</v>
      </c>
      <c r="Y79" s="798">
        <v>99</v>
      </c>
      <c r="Z79" s="798">
        <v>5</v>
      </c>
      <c r="AA79" s="391" t="s">
        <v>18</v>
      </c>
      <c r="AB79" s="1093"/>
      <c r="AC79" s="1289"/>
      <c r="AD79" s="1329"/>
    </row>
    <row r="80" spans="1:30" s="15" customFormat="1" ht="20.100000000000001" customHeight="1">
      <c r="A80" s="1306"/>
      <c r="B80" s="1228"/>
      <c r="C80" s="969"/>
      <c r="D80" s="1241" t="s">
        <v>387</v>
      </c>
      <c r="E80" s="392" t="s">
        <v>23</v>
      </c>
      <c r="F80" s="799">
        <v>4354</v>
      </c>
      <c r="G80" s="799">
        <v>136</v>
      </c>
      <c r="H80" s="799">
        <v>254</v>
      </c>
      <c r="I80" s="799">
        <v>313</v>
      </c>
      <c r="J80" s="799">
        <v>215</v>
      </c>
      <c r="K80" s="799">
        <v>161</v>
      </c>
      <c r="L80" s="799">
        <v>139</v>
      </c>
      <c r="M80" s="799">
        <v>149</v>
      </c>
      <c r="N80" s="799">
        <v>140</v>
      </c>
      <c r="O80" s="799">
        <v>166</v>
      </c>
      <c r="P80" s="799">
        <v>171</v>
      </c>
      <c r="Q80" s="799">
        <v>165</v>
      </c>
      <c r="R80" s="799">
        <v>218</v>
      </c>
      <c r="S80" s="799">
        <v>341</v>
      </c>
      <c r="T80" s="799">
        <v>418</v>
      </c>
      <c r="U80" s="799">
        <v>454</v>
      </c>
      <c r="V80" s="799">
        <v>410</v>
      </c>
      <c r="W80" s="800">
        <v>281</v>
      </c>
      <c r="X80" s="800">
        <v>132</v>
      </c>
      <c r="Y80" s="800">
        <v>87</v>
      </c>
      <c r="Z80" s="800">
        <v>4</v>
      </c>
      <c r="AA80" s="394" t="s">
        <v>3</v>
      </c>
      <c r="AB80" s="1338" t="s">
        <v>225</v>
      </c>
      <c r="AC80" s="1289"/>
      <c r="AD80" s="1329"/>
    </row>
    <row r="81" spans="1:30" s="15" customFormat="1" ht="20.100000000000001" customHeight="1">
      <c r="A81" s="1306"/>
      <c r="B81" s="1228"/>
      <c r="C81" s="969"/>
      <c r="D81" s="969"/>
      <c r="E81" s="392" t="s">
        <v>24</v>
      </c>
      <c r="F81" s="799">
        <v>4765</v>
      </c>
      <c r="G81" s="799">
        <v>158</v>
      </c>
      <c r="H81" s="799">
        <v>354</v>
      </c>
      <c r="I81" s="799">
        <v>417</v>
      </c>
      <c r="J81" s="799">
        <v>405</v>
      </c>
      <c r="K81" s="799">
        <v>339</v>
      </c>
      <c r="L81" s="799">
        <v>268</v>
      </c>
      <c r="M81" s="799">
        <v>266</v>
      </c>
      <c r="N81" s="799">
        <v>276</v>
      </c>
      <c r="O81" s="799">
        <v>355</v>
      </c>
      <c r="P81" s="799">
        <v>251</v>
      </c>
      <c r="Q81" s="799">
        <v>221</v>
      </c>
      <c r="R81" s="799">
        <v>213</v>
      </c>
      <c r="S81" s="799">
        <v>199</v>
      </c>
      <c r="T81" s="799">
        <v>203</v>
      </c>
      <c r="U81" s="799">
        <v>278</v>
      </c>
      <c r="V81" s="799">
        <v>262</v>
      </c>
      <c r="W81" s="800">
        <v>154</v>
      </c>
      <c r="X81" s="800">
        <v>90</v>
      </c>
      <c r="Y81" s="800">
        <v>53</v>
      </c>
      <c r="Z81" s="800">
        <v>3</v>
      </c>
      <c r="AA81" s="394" t="s">
        <v>4</v>
      </c>
      <c r="AB81" s="1319"/>
      <c r="AC81" s="1289"/>
      <c r="AD81" s="1329"/>
    </row>
    <row r="82" spans="1:30" s="15" customFormat="1" ht="20.100000000000001" customHeight="1">
      <c r="A82" s="1306"/>
      <c r="B82" s="1228"/>
      <c r="C82" s="960"/>
      <c r="D82" s="960"/>
      <c r="E82" s="392" t="s">
        <v>2</v>
      </c>
      <c r="F82" s="799">
        <v>9119</v>
      </c>
      <c r="G82" s="799">
        <v>294</v>
      </c>
      <c r="H82" s="799">
        <v>608</v>
      </c>
      <c r="I82" s="799">
        <v>730</v>
      </c>
      <c r="J82" s="799">
        <v>620</v>
      </c>
      <c r="K82" s="799">
        <v>500</v>
      </c>
      <c r="L82" s="799">
        <v>407</v>
      </c>
      <c r="M82" s="799">
        <v>415</v>
      </c>
      <c r="N82" s="799">
        <v>416</v>
      </c>
      <c r="O82" s="799">
        <v>521</v>
      </c>
      <c r="P82" s="799">
        <v>422</v>
      </c>
      <c r="Q82" s="799">
        <v>386</v>
      </c>
      <c r="R82" s="799">
        <v>431</v>
      </c>
      <c r="S82" s="799">
        <v>540</v>
      </c>
      <c r="T82" s="799">
        <v>621</v>
      </c>
      <c r="U82" s="799">
        <v>732</v>
      </c>
      <c r="V82" s="799">
        <v>672</v>
      </c>
      <c r="W82" s="800">
        <v>435</v>
      </c>
      <c r="X82" s="800">
        <v>222</v>
      </c>
      <c r="Y82" s="800">
        <v>140</v>
      </c>
      <c r="Z82" s="800">
        <v>7</v>
      </c>
      <c r="AA82" s="394" t="s">
        <v>18</v>
      </c>
      <c r="AB82" s="1082"/>
      <c r="AC82" s="1290"/>
      <c r="AD82" s="1329"/>
    </row>
    <row r="83" spans="1:30" s="15" customFormat="1" ht="20.100000000000001" customHeight="1">
      <c r="A83" s="1306"/>
      <c r="B83" s="1228"/>
      <c r="C83" s="1234" t="s">
        <v>388</v>
      </c>
      <c r="D83" s="1235"/>
      <c r="E83" s="390" t="s">
        <v>23</v>
      </c>
      <c r="F83" s="797">
        <v>5985</v>
      </c>
      <c r="G83" s="797">
        <v>153</v>
      </c>
      <c r="H83" s="797">
        <v>340</v>
      </c>
      <c r="I83" s="797">
        <v>467</v>
      </c>
      <c r="J83" s="797">
        <v>390</v>
      </c>
      <c r="K83" s="797">
        <v>234</v>
      </c>
      <c r="L83" s="797">
        <v>203</v>
      </c>
      <c r="M83" s="797">
        <v>196</v>
      </c>
      <c r="N83" s="797">
        <v>267</v>
      </c>
      <c r="O83" s="797">
        <v>335</v>
      </c>
      <c r="P83" s="797">
        <v>400</v>
      </c>
      <c r="Q83" s="797">
        <v>413</v>
      </c>
      <c r="R83" s="797">
        <v>391</v>
      </c>
      <c r="S83" s="797">
        <v>542</v>
      </c>
      <c r="T83" s="797">
        <v>530</v>
      </c>
      <c r="U83" s="797">
        <v>458</v>
      </c>
      <c r="V83" s="797">
        <v>355</v>
      </c>
      <c r="W83" s="798">
        <v>202</v>
      </c>
      <c r="X83" s="798">
        <v>70</v>
      </c>
      <c r="Y83" s="798">
        <v>35</v>
      </c>
      <c r="Z83" s="798">
        <v>4</v>
      </c>
      <c r="AA83" s="391" t="s">
        <v>3</v>
      </c>
      <c r="AB83" s="1346" t="s">
        <v>123</v>
      </c>
      <c r="AC83" s="1255"/>
      <c r="AD83" s="1329"/>
    </row>
    <row r="84" spans="1:30" s="15" customFormat="1" ht="20.100000000000001" customHeight="1">
      <c r="A84" s="1306"/>
      <c r="B84" s="1228"/>
      <c r="C84" s="1234"/>
      <c r="D84" s="1235"/>
      <c r="E84" s="390" t="s">
        <v>24</v>
      </c>
      <c r="F84" s="797">
        <v>6037</v>
      </c>
      <c r="G84" s="797">
        <v>220</v>
      </c>
      <c r="H84" s="797">
        <v>423</v>
      </c>
      <c r="I84" s="797">
        <v>582</v>
      </c>
      <c r="J84" s="797">
        <v>538</v>
      </c>
      <c r="K84" s="797">
        <v>365</v>
      </c>
      <c r="L84" s="797">
        <v>310</v>
      </c>
      <c r="M84" s="797">
        <v>351</v>
      </c>
      <c r="N84" s="797">
        <v>364</v>
      </c>
      <c r="O84" s="797">
        <v>445</v>
      </c>
      <c r="P84" s="797">
        <v>444</v>
      </c>
      <c r="Q84" s="797">
        <v>387</v>
      </c>
      <c r="R84" s="797">
        <v>333</v>
      </c>
      <c r="S84" s="797">
        <v>286</v>
      </c>
      <c r="T84" s="797">
        <v>246</v>
      </c>
      <c r="U84" s="797">
        <v>307</v>
      </c>
      <c r="V84" s="797">
        <v>225</v>
      </c>
      <c r="W84" s="798">
        <v>118</v>
      </c>
      <c r="X84" s="798">
        <v>59</v>
      </c>
      <c r="Y84" s="798">
        <v>32</v>
      </c>
      <c r="Z84" s="798">
        <v>2</v>
      </c>
      <c r="AA84" s="391" t="s">
        <v>4</v>
      </c>
      <c r="AB84" s="1256"/>
      <c r="AC84" s="1257"/>
      <c r="AD84" s="1329"/>
    </row>
    <row r="85" spans="1:30" s="15" customFormat="1" ht="20.100000000000001" customHeight="1">
      <c r="A85" s="1306"/>
      <c r="B85" s="1228"/>
      <c r="C85" s="1236"/>
      <c r="D85" s="1237"/>
      <c r="E85" s="390" t="s">
        <v>2</v>
      </c>
      <c r="F85" s="797">
        <v>12022</v>
      </c>
      <c r="G85" s="797">
        <v>373</v>
      </c>
      <c r="H85" s="797">
        <v>763</v>
      </c>
      <c r="I85" s="797">
        <v>1049</v>
      </c>
      <c r="J85" s="797">
        <v>928</v>
      </c>
      <c r="K85" s="797">
        <v>599</v>
      </c>
      <c r="L85" s="797">
        <v>513</v>
      </c>
      <c r="M85" s="797">
        <v>547</v>
      </c>
      <c r="N85" s="797">
        <v>631</v>
      </c>
      <c r="O85" s="797">
        <v>780</v>
      </c>
      <c r="P85" s="797">
        <v>844</v>
      </c>
      <c r="Q85" s="797">
        <v>800</v>
      </c>
      <c r="R85" s="797">
        <v>724</v>
      </c>
      <c r="S85" s="797">
        <v>828</v>
      </c>
      <c r="T85" s="797">
        <v>776</v>
      </c>
      <c r="U85" s="797">
        <v>765</v>
      </c>
      <c r="V85" s="797">
        <v>580</v>
      </c>
      <c r="W85" s="798">
        <v>320</v>
      </c>
      <c r="X85" s="798">
        <v>129</v>
      </c>
      <c r="Y85" s="798">
        <v>67</v>
      </c>
      <c r="Z85" s="798">
        <v>6</v>
      </c>
      <c r="AA85" s="391" t="s">
        <v>18</v>
      </c>
      <c r="AB85" s="1347"/>
      <c r="AC85" s="1348"/>
      <c r="AD85" s="1329"/>
    </row>
    <row r="86" spans="1:30" s="15" customFormat="1" ht="20.100000000000001" customHeight="1">
      <c r="A86" s="1306"/>
      <c r="B86" s="1228"/>
      <c r="C86" s="1231" t="s">
        <v>389</v>
      </c>
      <c r="D86" s="992"/>
      <c r="E86" s="395" t="s">
        <v>23</v>
      </c>
      <c r="F86" s="801">
        <v>158557</v>
      </c>
      <c r="G86" s="801">
        <v>25358</v>
      </c>
      <c r="H86" s="801">
        <v>22263</v>
      </c>
      <c r="I86" s="801">
        <v>22525</v>
      </c>
      <c r="J86" s="801">
        <v>19876</v>
      </c>
      <c r="K86" s="801">
        <v>14192</v>
      </c>
      <c r="L86" s="801">
        <v>11741</v>
      </c>
      <c r="M86" s="801">
        <v>10392</v>
      </c>
      <c r="N86" s="801">
        <v>8464</v>
      </c>
      <c r="O86" s="801">
        <v>7609</v>
      </c>
      <c r="P86" s="801">
        <v>4922</v>
      </c>
      <c r="Q86" s="801">
        <v>3337</v>
      </c>
      <c r="R86" s="801">
        <v>2446</v>
      </c>
      <c r="S86" s="801">
        <v>1803</v>
      </c>
      <c r="T86" s="801">
        <v>1346</v>
      </c>
      <c r="U86" s="801">
        <v>1015</v>
      </c>
      <c r="V86" s="801">
        <v>694</v>
      </c>
      <c r="W86" s="802">
        <v>300</v>
      </c>
      <c r="X86" s="802">
        <v>126</v>
      </c>
      <c r="Y86" s="802">
        <v>66</v>
      </c>
      <c r="Z86" s="802">
        <v>82</v>
      </c>
      <c r="AA86" s="397" t="s">
        <v>3</v>
      </c>
      <c r="AB86" s="1339" t="s">
        <v>379</v>
      </c>
      <c r="AC86" s="1340"/>
      <c r="AD86" s="1329"/>
    </row>
    <row r="87" spans="1:30" s="15" customFormat="1" ht="20.100000000000001" customHeight="1">
      <c r="A87" s="1306"/>
      <c r="B87" s="1228"/>
      <c r="C87" s="1232"/>
      <c r="D87" s="1233"/>
      <c r="E87" s="395" t="s">
        <v>24</v>
      </c>
      <c r="F87" s="801">
        <v>159253</v>
      </c>
      <c r="G87" s="801">
        <v>26190</v>
      </c>
      <c r="H87" s="801">
        <v>23347</v>
      </c>
      <c r="I87" s="801">
        <v>23392</v>
      </c>
      <c r="J87" s="801">
        <v>20199</v>
      </c>
      <c r="K87" s="801">
        <v>14333</v>
      </c>
      <c r="L87" s="801">
        <v>11255</v>
      </c>
      <c r="M87" s="801">
        <v>10025</v>
      </c>
      <c r="N87" s="801">
        <v>8383</v>
      </c>
      <c r="O87" s="801">
        <v>8083</v>
      </c>
      <c r="P87" s="801">
        <v>5201</v>
      </c>
      <c r="Q87" s="801">
        <v>2996</v>
      </c>
      <c r="R87" s="801">
        <v>2131</v>
      </c>
      <c r="S87" s="801">
        <v>1307</v>
      </c>
      <c r="T87" s="801">
        <v>772</v>
      </c>
      <c r="U87" s="801">
        <v>754</v>
      </c>
      <c r="V87" s="801">
        <v>447</v>
      </c>
      <c r="W87" s="802">
        <v>214</v>
      </c>
      <c r="X87" s="802">
        <v>86</v>
      </c>
      <c r="Y87" s="802">
        <v>36</v>
      </c>
      <c r="Z87" s="802">
        <v>102</v>
      </c>
      <c r="AA87" s="397" t="s">
        <v>4</v>
      </c>
      <c r="AB87" s="1340"/>
      <c r="AC87" s="1340"/>
      <c r="AD87" s="1329"/>
    </row>
    <row r="88" spans="1:30" s="15" customFormat="1" ht="20.100000000000001" customHeight="1" thickBot="1">
      <c r="A88" s="1306"/>
      <c r="B88" s="1228"/>
      <c r="C88" s="1232"/>
      <c r="D88" s="1233"/>
      <c r="E88" s="398" t="s">
        <v>2</v>
      </c>
      <c r="F88" s="803">
        <v>317810</v>
      </c>
      <c r="G88" s="803">
        <v>51548</v>
      </c>
      <c r="H88" s="803">
        <v>45610</v>
      </c>
      <c r="I88" s="803">
        <v>45917</v>
      </c>
      <c r="J88" s="803">
        <v>40075</v>
      </c>
      <c r="K88" s="803">
        <v>28525</v>
      </c>
      <c r="L88" s="803">
        <v>22996</v>
      </c>
      <c r="M88" s="803">
        <v>20417</v>
      </c>
      <c r="N88" s="803">
        <v>16847</v>
      </c>
      <c r="O88" s="803">
        <v>15692</v>
      </c>
      <c r="P88" s="803">
        <v>10123</v>
      </c>
      <c r="Q88" s="803">
        <v>6333</v>
      </c>
      <c r="R88" s="803">
        <v>4577</v>
      </c>
      <c r="S88" s="803">
        <v>3110</v>
      </c>
      <c r="T88" s="803">
        <v>2118</v>
      </c>
      <c r="U88" s="803">
        <v>1769</v>
      </c>
      <c r="V88" s="803">
        <v>1141</v>
      </c>
      <c r="W88" s="804">
        <v>514</v>
      </c>
      <c r="X88" s="804">
        <v>212</v>
      </c>
      <c r="Y88" s="804">
        <v>102</v>
      </c>
      <c r="Z88" s="804">
        <v>184</v>
      </c>
      <c r="AA88" s="400" t="s">
        <v>18</v>
      </c>
      <c r="AB88" s="1341"/>
      <c r="AC88" s="1341"/>
      <c r="AD88" s="1329"/>
    </row>
    <row r="89" spans="1:30" s="15" customFormat="1" ht="20.100000000000001" customHeight="1">
      <c r="A89" s="1306"/>
      <c r="B89" s="1228"/>
      <c r="C89" s="1031" t="s">
        <v>398</v>
      </c>
      <c r="D89" s="1343"/>
      <c r="E89" s="338" t="s">
        <v>23</v>
      </c>
      <c r="F89" s="805">
        <v>888</v>
      </c>
      <c r="G89" s="805">
        <v>44</v>
      </c>
      <c r="H89" s="805">
        <v>12</v>
      </c>
      <c r="I89" s="805">
        <v>21</v>
      </c>
      <c r="J89" s="805">
        <v>23</v>
      </c>
      <c r="K89" s="805">
        <v>11</v>
      </c>
      <c r="L89" s="805">
        <v>6</v>
      </c>
      <c r="M89" s="805">
        <v>13</v>
      </c>
      <c r="N89" s="805">
        <v>8</v>
      </c>
      <c r="O89" s="805">
        <v>3</v>
      </c>
      <c r="P89" s="805">
        <v>4</v>
      </c>
      <c r="Q89" s="805">
        <v>6</v>
      </c>
      <c r="R89" s="805">
        <v>2</v>
      </c>
      <c r="S89" s="805">
        <v>2</v>
      </c>
      <c r="T89" s="805">
        <v>2</v>
      </c>
      <c r="U89" s="805">
        <v>1</v>
      </c>
      <c r="V89" s="805">
        <v>2</v>
      </c>
      <c r="W89" s="805">
        <v>0</v>
      </c>
      <c r="X89" s="805">
        <v>0</v>
      </c>
      <c r="Y89" s="805">
        <v>0</v>
      </c>
      <c r="Z89" s="805">
        <v>728</v>
      </c>
      <c r="AA89" s="152" t="s">
        <v>3</v>
      </c>
      <c r="AB89" s="1303" t="s">
        <v>29</v>
      </c>
      <c r="AC89" s="1304"/>
      <c r="AD89" s="1329"/>
    </row>
    <row r="90" spans="1:30" s="15" customFormat="1" ht="20.100000000000001" customHeight="1">
      <c r="A90" s="1306"/>
      <c r="B90" s="1228"/>
      <c r="C90" s="1344"/>
      <c r="D90" s="1214"/>
      <c r="E90" s="390" t="s">
        <v>24</v>
      </c>
      <c r="F90" s="798">
        <v>953</v>
      </c>
      <c r="G90" s="798">
        <v>26</v>
      </c>
      <c r="H90" s="798">
        <v>22</v>
      </c>
      <c r="I90" s="798">
        <v>17</v>
      </c>
      <c r="J90" s="798">
        <v>19</v>
      </c>
      <c r="K90" s="798">
        <v>10</v>
      </c>
      <c r="L90" s="798">
        <v>6</v>
      </c>
      <c r="M90" s="798">
        <v>12</v>
      </c>
      <c r="N90" s="798">
        <v>11</v>
      </c>
      <c r="O90" s="798">
        <v>7</v>
      </c>
      <c r="P90" s="798">
        <v>4</v>
      </c>
      <c r="Q90" s="798">
        <v>3</v>
      </c>
      <c r="R90" s="798">
        <v>1</v>
      </c>
      <c r="S90" s="798">
        <v>1</v>
      </c>
      <c r="T90" s="798">
        <v>1</v>
      </c>
      <c r="U90" s="798">
        <v>0</v>
      </c>
      <c r="V90" s="798">
        <v>1</v>
      </c>
      <c r="W90" s="798">
        <v>0</v>
      </c>
      <c r="X90" s="798">
        <v>0</v>
      </c>
      <c r="Y90" s="798">
        <v>0</v>
      </c>
      <c r="Z90" s="798">
        <v>812</v>
      </c>
      <c r="AA90" s="391" t="s">
        <v>4</v>
      </c>
      <c r="AB90" s="1227"/>
      <c r="AC90" s="1226"/>
      <c r="AD90" s="1329"/>
    </row>
    <row r="91" spans="1:30" s="15" customFormat="1" ht="20.100000000000001" customHeight="1" thickBot="1">
      <c r="A91" s="1308"/>
      <c r="B91" s="1229"/>
      <c r="C91" s="1035"/>
      <c r="D91" s="1345"/>
      <c r="E91" s="401" t="s">
        <v>2</v>
      </c>
      <c r="F91" s="806">
        <v>1841</v>
      </c>
      <c r="G91" s="806">
        <v>70</v>
      </c>
      <c r="H91" s="806">
        <v>34</v>
      </c>
      <c r="I91" s="806">
        <v>38</v>
      </c>
      <c r="J91" s="806">
        <v>42</v>
      </c>
      <c r="K91" s="806">
        <v>21</v>
      </c>
      <c r="L91" s="806">
        <v>12</v>
      </c>
      <c r="M91" s="806">
        <v>25</v>
      </c>
      <c r="N91" s="806">
        <v>19</v>
      </c>
      <c r="O91" s="806">
        <v>10</v>
      </c>
      <c r="P91" s="806">
        <v>8</v>
      </c>
      <c r="Q91" s="806">
        <v>9</v>
      </c>
      <c r="R91" s="806">
        <v>3</v>
      </c>
      <c r="S91" s="806">
        <v>3</v>
      </c>
      <c r="T91" s="806">
        <v>3</v>
      </c>
      <c r="U91" s="806">
        <v>1</v>
      </c>
      <c r="V91" s="806">
        <v>3</v>
      </c>
      <c r="W91" s="806">
        <v>0</v>
      </c>
      <c r="X91" s="806">
        <v>0</v>
      </c>
      <c r="Y91" s="806">
        <v>0</v>
      </c>
      <c r="Z91" s="806">
        <v>1540</v>
      </c>
      <c r="AA91" s="265" t="s">
        <v>18</v>
      </c>
      <c r="AB91" s="1309"/>
      <c r="AC91" s="1310"/>
      <c r="AD91" s="1330"/>
    </row>
    <row r="92" spans="1:30" s="15" customFormat="1">
      <c r="A92" s="7"/>
      <c r="B92" s="8"/>
      <c r="C92" s="13"/>
      <c r="D92" s="13"/>
      <c r="E92" s="5"/>
      <c r="F92" s="5"/>
      <c r="G92" s="14"/>
      <c r="H92" s="14"/>
      <c r="I92" s="14"/>
      <c r="J92" s="14"/>
      <c r="K92" s="14"/>
      <c r="L92" s="14"/>
      <c r="M92" s="14"/>
      <c r="N92" s="14"/>
      <c r="O92" s="14"/>
      <c r="P92" s="14"/>
      <c r="Q92" s="14"/>
      <c r="R92" s="14"/>
      <c r="S92" s="14"/>
      <c r="T92" s="14"/>
      <c r="U92" s="14"/>
      <c r="V92" s="14"/>
      <c r="W92" s="14"/>
      <c r="X92" s="14"/>
      <c r="Y92" s="14"/>
      <c r="Z92" s="14"/>
      <c r="AA92" s="5"/>
      <c r="AB92" s="26"/>
      <c r="AC92" s="26"/>
      <c r="AD92" s="165"/>
    </row>
    <row r="93" spans="1:30" ht="13.15" customHeight="1">
      <c r="A93" s="1297" t="s">
        <v>242</v>
      </c>
      <c r="B93" s="1297"/>
      <c r="C93" s="1297"/>
      <c r="D93" s="1297"/>
      <c r="E93" s="1297"/>
      <c r="F93" s="1297"/>
      <c r="G93" s="1297"/>
      <c r="H93" s="1297"/>
      <c r="I93" s="1297"/>
      <c r="J93" s="1297"/>
      <c r="K93" s="164"/>
      <c r="L93" s="164"/>
      <c r="M93" s="164"/>
      <c r="N93" s="164"/>
      <c r="O93" s="164"/>
      <c r="P93" s="164"/>
      <c r="Q93" s="164"/>
      <c r="R93" s="164"/>
      <c r="S93" s="164"/>
      <c r="T93" s="164"/>
      <c r="U93" s="164"/>
      <c r="V93" s="164"/>
      <c r="W93" s="164"/>
      <c r="X93" s="164"/>
      <c r="Y93" s="164"/>
      <c r="Z93" s="164"/>
      <c r="AA93" s="164"/>
      <c r="AB93" s="164"/>
      <c r="AC93" s="164"/>
    </row>
    <row r="95" spans="1:30" ht="24.75" customHeight="1">
      <c r="B95" s="1298" t="s">
        <v>320</v>
      </c>
      <c r="C95" s="1299"/>
      <c r="D95" s="1299"/>
      <c r="E95" s="1299"/>
      <c r="F95" s="1299"/>
      <c r="G95" s="1299"/>
      <c r="H95" s="1299"/>
      <c r="I95" s="1299"/>
      <c r="J95" s="1299"/>
      <c r="K95" s="1300"/>
    </row>
    <row r="96" spans="1:30" ht="26.25" customHeight="1" thickBot="1">
      <c r="B96" s="1301" t="s">
        <v>212</v>
      </c>
      <c r="C96" s="1302"/>
      <c r="D96" s="1302"/>
      <c r="E96" s="1302"/>
      <c r="F96" s="1302"/>
      <c r="G96" s="1302"/>
      <c r="H96" s="1302"/>
      <c r="I96" s="1302"/>
      <c r="J96" s="50"/>
      <c r="K96" s="51"/>
    </row>
    <row r="97" spans="2:11" ht="27.75" customHeight="1" thickBot="1">
      <c r="B97" s="52" t="s">
        <v>211</v>
      </c>
      <c r="C97" s="987" t="s">
        <v>355</v>
      </c>
      <c r="D97" s="988"/>
      <c r="E97" s="988"/>
      <c r="F97" s="988"/>
      <c r="G97" s="988"/>
      <c r="H97" s="988"/>
      <c r="I97" s="988"/>
      <c r="J97" s="988"/>
      <c r="K97" s="989"/>
    </row>
    <row r="98" spans="2:11" ht="51.75" customHeight="1" thickBot="1">
      <c r="B98" s="53" t="s">
        <v>213</v>
      </c>
      <c r="C98" s="987" t="s">
        <v>356</v>
      </c>
      <c r="D98" s="988"/>
      <c r="E98" s="988"/>
      <c r="F98" s="988"/>
      <c r="G98" s="988"/>
      <c r="H98" s="988"/>
      <c r="I98" s="988"/>
      <c r="J98" s="988"/>
      <c r="K98" s="989"/>
    </row>
    <row r="99" spans="2:11" ht="27.75" customHeight="1">
      <c r="B99" s="997" t="s">
        <v>128</v>
      </c>
      <c r="C99" s="999" t="s">
        <v>107</v>
      </c>
      <c r="D99" s="1000"/>
      <c r="E99" s="1000"/>
      <c r="F99" s="1000"/>
      <c r="G99" s="1001"/>
      <c r="H99" s="999" t="s">
        <v>108</v>
      </c>
      <c r="I99" s="1001"/>
      <c r="J99" s="999" t="s">
        <v>108</v>
      </c>
      <c r="K99" s="1002"/>
    </row>
    <row r="100" spans="2:11" ht="45">
      <c r="B100" s="998"/>
      <c r="C100" s="179" t="s">
        <v>109</v>
      </c>
      <c r="D100" s="179" t="s">
        <v>110</v>
      </c>
      <c r="E100" s="179" t="s">
        <v>111</v>
      </c>
      <c r="F100" s="179"/>
      <c r="G100" s="179" t="s">
        <v>112</v>
      </c>
      <c r="H100" s="179" t="s">
        <v>113</v>
      </c>
      <c r="I100" s="179" t="s">
        <v>114</v>
      </c>
      <c r="J100" s="179" t="s">
        <v>115</v>
      </c>
      <c r="K100" s="180" t="s">
        <v>116</v>
      </c>
    </row>
    <row r="101" spans="2:11">
      <c r="B101" s="181">
        <v>1</v>
      </c>
      <c r="C101" s="182"/>
      <c r="D101" s="182"/>
      <c r="E101" s="182"/>
      <c r="F101" s="182"/>
      <c r="G101" s="182"/>
      <c r="H101" s="182"/>
      <c r="I101" s="182"/>
      <c r="J101" s="182"/>
      <c r="K101" s="183"/>
    </row>
    <row r="102" spans="2:11">
      <c r="B102" s="46"/>
      <c r="C102" s="44"/>
      <c r="D102" s="44"/>
      <c r="E102" s="44"/>
      <c r="F102" s="44"/>
      <c r="G102" s="44"/>
      <c r="H102" s="44"/>
      <c r="I102" s="44"/>
      <c r="J102" s="44"/>
      <c r="K102" s="45"/>
    </row>
    <row r="103" spans="2:11" ht="132.75" customHeight="1" thickBot="1">
      <c r="B103" s="342" t="s">
        <v>102</v>
      </c>
      <c r="C103" s="343"/>
      <c r="D103" s="343"/>
      <c r="E103" s="343"/>
      <c r="F103" s="343"/>
      <c r="G103" s="343"/>
      <c r="H103" s="343"/>
      <c r="I103" s="343"/>
      <c r="J103" s="343"/>
      <c r="K103" s="344"/>
    </row>
  </sheetData>
  <mergeCells count="112">
    <mergeCell ref="AB59:AB61"/>
    <mergeCell ref="AD29:AD49"/>
    <mergeCell ref="AB50:AC52"/>
    <mergeCell ref="AD50:AD70"/>
    <mergeCell ref="AD71:AD91"/>
    <mergeCell ref="AB71:AC73"/>
    <mergeCell ref="AB74:AB76"/>
    <mergeCell ref="AC74:AC82"/>
    <mergeCell ref="D77:D79"/>
    <mergeCell ref="AB77:AB79"/>
    <mergeCell ref="D80:D82"/>
    <mergeCell ref="AB80:AB82"/>
    <mergeCell ref="AB86:AC88"/>
    <mergeCell ref="AB89:AC91"/>
    <mergeCell ref="D35:D37"/>
    <mergeCell ref="AB35:AB37"/>
    <mergeCell ref="C89:D91"/>
    <mergeCell ref="D56:D58"/>
    <mergeCell ref="AB56:AB58"/>
    <mergeCell ref="D59:D61"/>
    <mergeCell ref="AB83:AC85"/>
    <mergeCell ref="D38:D40"/>
    <mergeCell ref="AB38:AB40"/>
    <mergeCell ref="C41:D43"/>
    <mergeCell ref="AB41:AC43"/>
    <mergeCell ref="B99:B100"/>
    <mergeCell ref="C99:G99"/>
    <mergeCell ref="H99:I99"/>
    <mergeCell ref="J99:K99"/>
    <mergeCell ref="A93:J93"/>
    <mergeCell ref="B95:K95"/>
    <mergeCell ref="B96:I96"/>
    <mergeCell ref="C97:K97"/>
    <mergeCell ref="C98:K98"/>
    <mergeCell ref="AB68:AC70"/>
    <mergeCell ref="D53:D55"/>
    <mergeCell ref="AB53:AB55"/>
    <mergeCell ref="AC53:AC61"/>
    <mergeCell ref="AB44:AC46"/>
    <mergeCell ref="A8:A91"/>
    <mergeCell ref="C47:D49"/>
    <mergeCell ref="AB47:AC49"/>
    <mergeCell ref="C53:C61"/>
    <mergeCell ref="AB17:AB19"/>
    <mergeCell ref="C20:D22"/>
    <mergeCell ref="AB8:AC10"/>
    <mergeCell ref="C8:D10"/>
    <mergeCell ref="C62:D64"/>
    <mergeCell ref="AB20:AC22"/>
    <mergeCell ref="C23:D25"/>
    <mergeCell ref="AB23:AC25"/>
    <mergeCell ref="D17:D19"/>
    <mergeCell ref="C11:C19"/>
    <mergeCell ref="D11:D13"/>
    <mergeCell ref="AB11:AB13"/>
    <mergeCell ref="AC11:AC19"/>
    <mergeCell ref="AC32:AC40"/>
    <mergeCell ref="AB29:AC31"/>
    <mergeCell ref="AA4:AA7"/>
    <mergeCell ref="AB4:AC7"/>
    <mergeCell ref="AD4:AD7"/>
    <mergeCell ref="F5:Z5"/>
    <mergeCell ref="G6:G7"/>
    <mergeCell ref="H6:H7"/>
    <mergeCell ref="I6:I7"/>
    <mergeCell ref="J6:J7"/>
    <mergeCell ref="K6:K7"/>
    <mergeCell ref="U6:U7"/>
    <mergeCell ref="V6:V7"/>
    <mergeCell ref="W6:W7"/>
    <mergeCell ref="X6:X7"/>
    <mergeCell ref="Y6:Y7"/>
    <mergeCell ref="S6:S7"/>
    <mergeCell ref="T6:T7"/>
    <mergeCell ref="AD11:AD28"/>
    <mergeCell ref="C26:D28"/>
    <mergeCell ref="AB26:AC28"/>
    <mergeCell ref="B71:B91"/>
    <mergeCell ref="D32:D34"/>
    <mergeCell ref="AB32:AB34"/>
    <mergeCell ref="C86:D88"/>
    <mergeCell ref="C44:D46"/>
    <mergeCell ref="C32:C40"/>
    <mergeCell ref="C83:D85"/>
    <mergeCell ref="B11:B28"/>
    <mergeCell ref="B29:B49"/>
    <mergeCell ref="C68:D70"/>
    <mergeCell ref="C74:C82"/>
    <mergeCell ref="C50:D52"/>
    <mergeCell ref="C71:D73"/>
    <mergeCell ref="AB62:AC64"/>
    <mergeCell ref="D74:D76"/>
    <mergeCell ref="D14:D16"/>
    <mergeCell ref="AB14:AB16"/>
    <mergeCell ref="B50:B70"/>
    <mergeCell ref="C29:D31"/>
    <mergeCell ref="C65:D67"/>
    <mergeCell ref="AB65:AC67"/>
    <mergeCell ref="F1:Z1"/>
    <mergeCell ref="F2:Z2"/>
    <mergeCell ref="A4:A7"/>
    <mergeCell ref="B4:B7"/>
    <mergeCell ref="C4:D7"/>
    <mergeCell ref="E4:E7"/>
    <mergeCell ref="F4:Z4"/>
    <mergeCell ref="L6:L7"/>
    <mergeCell ref="M6:M7"/>
    <mergeCell ref="N6:N7"/>
    <mergeCell ref="O6:O7"/>
    <mergeCell ref="P6:P7"/>
    <mergeCell ref="Q6:Q7"/>
    <mergeCell ref="R6:R7"/>
  </mergeCells>
  <printOptions horizontalCentered="1" verticalCentered="1"/>
  <pageMargins left="0.28999999999999998" right="0.26" top="0.75" bottom="0.75" header="0.3" footer="0.3"/>
  <pageSetup paperSize="9" orientation="landscape" r:id="rId1"/>
  <ignoredErrors>
    <ignoredError sqref="I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I538"/>
  <sheetViews>
    <sheetView topLeftCell="A523" zoomScaleNormal="100" workbookViewId="0">
      <selection activeCell="I322" sqref="I322"/>
    </sheetView>
  </sheetViews>
  <sheetFormatPr defaultColWidth="9.140625" defaultRowHeight="15"/>
  <cols>
    <col min="1" max="1" width="11.42578125" style="24" customWidth="1"/>
    <col min="2" max="2" width="11.7109375" style="32" customWidth="1"/>
    <col min="3" max="3" width="10.42578125" style="28" customWidth="1"/>
    <col min="4" max="4" width="13.140625" style="28" customWidth="1"/>
    <col min="5" max="5" width="9" style="19" customWidth="1"/>
    <col min="6" max="6" width="9.42578125" style="19" customWidth="1"/>
    <col min="7" max="7" width="8.7109375" style="19" customWidth="1"/>
    <col min="8" max="8" width="9.28515625" style="19" customWidth="1"/>
    <col min="9" max="9" width="8" style="19" customWidth="1"/>
    <col min="10" max="11" width="8.5703125" style="19" customWidth="1"/>
    <col min="12" max="12" width="8.42578125" style="19" customWidth="1"/>
    <col min="13" max="14" width="7.5703125" style="19" customWidth="1"/>
    <col min="15" max="15" width="6.7109375" style="19" customWidth="1"/>
    <col min="16" max="16" width="6.5703125" style="19" customWidth="1"/>
    <col min="17" max="17" width="8.28515625" style="19" customWidth="1"/>
    <col min="18" max="18" width="7.5703125" style="19" customWidth="1"/>
    <col min="19" max="19" width="9.5703125" style="19" customWidth="1"/>
    <col min="20" max="20" width="12.7109375" style="19" customWidth="1"/>
    <col min="21" max="21" width="12.28515625" style="19" customWidth="1"/>
    <col min="22" max="22" width="10.85546875" style="32" customWidth="1"/>
    <col min="23" max="23" width="11.5703125" style="24" customWidth="1"/>
    <col min="24" max="16384" width="9.140625" style="19"/>
  </cols>
  <sheetData>
    <row r="1" spans="1:24" ht="33.75" customHeight="1">
      <c r="A1" s="100" t="s">
        <v>195</v>
      </c>
      <c r="E1" s="1030" t="s">
        <v>265</v>
      </c>
      <c r="F1" s="1030"/>
      <c r="G1" s="1030"/>
      <c r="H1" s="1030"/>
      <c r="I1" s="1030"/>
      <c r="J1" s="1030"/>
      <c r="K1" s="1030"/>
      <c r="L1" s="1030"/>
      <c r="M1" s="1030"/>
      <c r="N1" s="1030"/>
      <c r="O1" s="1030"/>
      <c r="P1" s="1030"/>
      <c r="Q1" s="1030"/>
      <c r="R1" s="1030"/>
      <c r="S1" s="1030"/>
    </row>
    <row r="2" spans="1:24" s="15" customFormat="1" ht="21" customHeight="1">
      <c r="E2" s="1030" t="s">
        <v>266</v>
      </c>
      <c r="F2" s="1030"/>
      <c r="G2" s="1030"/>
      <c r="H2" s="1030"/>
      <c r="I2" s="1030"/>
      <c r="J2" s="1030"/>
      <c r="K2" s="1030"/>
      <c r="L2" s="1030"/>
      <c r="M2" s="1030"/>
      <c r="N2" s="1030"/>
      <c r="O2" s="1030"/>
      <c r="P2" s="1030"/>
      <c r="Q2" s="1030"/>
      <c r="R2" s="1030"/>
      <c r="S2" s="1030"/>
      <c r="T2" s="227"/>
      <c r="U2" s="227"/>
      <c r="V2" s="227"/>
      <c r="X2" s="3"/>
    </row>
    <row r="3" spans="1:24" s="15" customFormat="1" ht="21.75" customHeight="1">
      <c r="A3" s="23"/>
      <c r="C3" s="25"/>
      <c r="D3" s="25"/>
      <c r="W3" s="23"/>
    </row>
    <row r="4" spans="1:24" s="15" customFormat="1" ht="28.5" customHeight="1">
      <c r="A4" s="1215" t="s">
        <v>52</v>
      </c>
      <c r="B4" s="1215" t="s">
        <v>60</v>
      </c>
      <c r="C4" s="1445" t="s">
        <v>61</v>
      </c>
      <c r="D4" s="1445"/>
      <c r="E4" s="1215" t="s">
        <v>53</v>
      </c>
      <c r="F4" s="1441" t="s">
        <v>281</v>
      </c>
      <c r="G4" s="1441"/>
      <c r="H4" s="1441"/>
      <c r="I4" s="1441"/>
      <c r="J4" s="1441"/>
      <c r="K4" s="1441"/>
      <c r="L4" s="1441"/>
      <c r="M4" s="1441"/>
      <c r="N4" s="1441"/>
      <c r="O4" s="1441"/>
      <c r="P4" s="1441"/>
      <c r="Q4" s="1441"/>
      <c r="R4" s="1441"/>
      <c r="S4" s="1215" t="s">
        <v>55</v>
      </c>
      <c r="T4" s="1435" t="s">
        <v>127</v>
      </c>
      <c r="U4" s="1436"/>
      <c r="V4" s="1215" t="s">
        <v>62</v>
      </c>
      <c r="W4" s="1215" t="s">
        <v>54</v>
      </c>
    </row>
    <row r="5" spans="1:24" s="15" customFormat="1" ht="27" customHeight="1">
      <c r="A5" s="1210"/>
      <c r="B5" s="1210"/>
      <c r="C5" s="1445"/>
      <c r="D5" s="1445"/>
      <c r="E5" s="1210"/>
      <c r="F5" s="1442" t="s">
        <v>283</v>
      </c>
      <c r="G5" s="1443"/>
      <c r="H5" s="1443"/>
      <c r="I5" s="1443"/>
      <c r="J5" s="1443"/>
      <c r="K5" s="1443"/>
      <c r="L5" s="1443"/>
      <c r="M5" s="1443"/>
      <c r="N5" s="1443"/>
      <c r="O5" s="1443"/>
      <c r="P5" s="1443"/>
      <c r="Q5" s="1443"/>
      <c r="R5" s="1444"/>
      <c r="S5" s="1210"/>
      <c r="T5" s="1437"/>
      <c r="U5" s="1006"/>
      <c r="V5" s="1210"/>
      <c r="W5" s="1210"/>
    </row>
    <row r="6" spans="1:24" s="15" customFormat="1" ht="31.9" customHeight="1">
      <c r="A6" s="1210"/>
      <c r="B6" s="1210"/>
      <c r="C6" s="1445"/>
      <c r="D6" s="1445"/>
      <c r="E6" s="1210"/>
      <c r="F6" s="251" t="s">
        <v>438</v>
      </c>
      <c r="G6" s="1438" t="s">
        <v>5</v>
      </c>
      <c r="H6" s="1438" t="s">
        <v>6</v>
      </c>
      <c r="I6" s="1438" t="s">
        <v>7</v>
      </c>
      <c r="J6" s="1438" t="s">
        <v>8</v>
      </c>
      <c r="K6" s="1438" t="s">
        <v>9</v>
      </c>
      <c r="L6" s="1438" t="s">
        <v>10</v>
      </c>
      <c r="M6" s="1438" t="s">
        <v>11</v>
      </c>
      <c r="N6" s="1438" t="s">
        <v>12</v>
      </c>
      <c r="O6" s="1438" t="s">
        <v>13</v>
      </c>
      <c r="P6" s="1438" t="s">
        <v>14</v>
      </c>
      <c r="Q6" s="1438" t="s">
        <v>17</v>
      </c>
      <c r="R6" s="250" t="s">
        <v>36</v>
      </c>
      <c r="S6" s="1210"/>
      <c r="T6" s="1437"/>
      <c r="U6" s="1006"/>
      <c r="V6" s="1210"/>
      <c r="W6" s="1210"/>
    </row>
    <row r="7" spans="1:24" s="15" customFormat="1" ht="25.15" customHeight="1" thickBot="1">
      <c r="A7" s="1434"/>
      <c r="B7" s="1434"/>
      <c r="C7" s="1215"/>
      <c r="D7" s="1215"/>
      <c r="E7" s="1434"/>
      <c r="F7" s="314" t="s">
        <v>18</v>
      </c>
      <c r="G7" s="1439"/>
      <c r="H7" s="1439"/>
      <c r="I7" s="1439"/>
      <c r="J7" s="1439"/>
      <c r="K7" s="1439"/>
      <c r="L7" s="1439"/>
      <c r="M7" s="1439"/>
      <c r="N7" s="1439"/>
      <c r="O7" s="1439"/>
      <c r="P7" s="1439"/>
      <c r="Q7" s="1439"/>
      <c r="R7" s="354" t="s">
        <v>29</v>
      </c>
      <c r="S7" s="1440"/>
      <c r="T7" s="1035"/>
      <c r="U7" s="1345"/>
      <c r="V7" s="1434"/>
      <c r="W7" s="1434"/>
      <c r="X7" s="1"/>
    </row>
    <row r="8" spans="1:24" s="15" customFormat="1" ht="18" customHeight="1">
      <c r="A8" s="1362" t="s">
        <v>218</v>
      </c>
      <c r="B8" s="1447" t="s">
        <v>218</v>
      </c>
      <c r="C8" s="1447"/>
      <c r="D8" s="1447"/>
      <c r="E8" s="249" t="s">
        <v>23</v>
      </c>
      <c r="F8" s="493">
        <v>961271</v>
      </c>
      <c r="G8" s="493">
        <v>202946</v>
      </c>
      <c r="H8" s="493">
        <v>151438</v>
      </c>
      <c r="I8" s="493">
        <v>123718</v>
      </c>
      <c r="J8" s="493">
        <v>105906</v>
      </c>
      <c r="K8" s="493">
        <v>86664</v>
      </c>
      <c r="L8" s="493">
        <v>75181</v>
      </c>
      <c r="M8" s="493">
        <v>56638</v>
      </c>
      <c r="N8" s="493">
        <v>41585</v>
      </c>
      <c r="O8" s="493">
        <v>30905</v>
      </c>
      <c r="P8" s="493">
        <v>25714</v>
      </c>
      <c r="Q8" s="493">
        <v>60576</v>
      </c>
      <c r="R8" s="494" t="s">
        <v>232</v>
      </c>
      <c r="S8" s="307" t="s">
        <v>3</v>
      </c>
      <c r="T8" s="1449" t="s">
        <v>220</v>
      </c>
      <c r="U8" s="1449"/>
      <c r="V8" s="1449"/>
      <c r="W8" s="1375" t="s">
        <v>220</v>
      </c>
      <c r="X8" s="1"/>
    </row>
    <row r="9" spans="1:24" s="15" customFormat="1" ht="18" customHeight="1">
      <c r="A9" s="1363"/>
      <c r="B9" s="1448"/>
      <c r="C9" s="1448"/>
      <c r="D9" s="1448"/>
      <c r="E9" s="489" t="s">
        <v>24</v>
      </c>
      <c r="F9" s="495">
        <v>977946</v>
      </c>
      <c r="G9" s="495">
        <v>211424</v>
      </c>
      <c r="H9" s="495">
        <v>158347</v>
      </c>
      <c r="I9" s="495">
        <v>128020</v>
      </c>
      <c r="J9" s="495">
        <v>108888</v>
      </c>
      <c r="K9" s="495">
        <v>90099</v>
      </c>
      <c r="L9" s="495">
        <v>81141</v>
      </c>
      <c r="M9" s="495">
        <v>60808</v>
      </c>
      <c r="N9" s="495">
        <v>41577</v>
      </c>
      <c r="O9" s="495">
        <v>31976</v>
      </c>
      <c r="P9" s="495">
        <v>22040</v>
      </c>
      <c r="Q9" s="495">
        <v>43626</v>
      </c>
      <c r="R9" s="496" t="s">
        <v>232</v>
      </c>
      <c r="S9" s="490" t="s">
        <v>4</v>
      </c>
      <c r="T9" s="1450"/>
      <c r="U9" s="1450"/>
      <c r="V9" s="1450"/>
      <c r="W9" s="1376"/>
      <c r="X9" s="1"/>
    </row>
    <row r="10" spans="1:24" s="15" customFormat="1" ht="18" customHeight="1">
      <c r="A10" s="1363"/>
      <c r="B10" s="1448"/>
      <c r="C10" s="1448"/>
      <c r="D10" s="1448"/>
      <c r="E10" s="489" t="s">
        <v>2</v>
      </c>
      <c r="F10" s="495">
        <v>1939217</v>
      </c>
      <c r="G10" s="495">
        <v>414370</v>
      </c>
      <c r="H10" s="495">
        <v>309785</v>
      </c>
      <c r="I10" s="495">
        <v>251738</v>
      </c>
      <c r="J10" s="495">
        <v>214794</v>
      </c>
      <c r="K10" s="495">
        <v>176763</v>
      </c>
      <c r="L10" s="495">
        <v>156322</v>
      </c>
      <c r="M10" s="495">
        <v>117446</v>
      </c>
      <c r="N10" s="495">
        <v>83162</v>
      </c>
      <c r="O10" s="495">
        <v>62881</v>
      </c>
      <c r="P10" s="495">
        <v>47754</v>
      </c>
      <c r="Q10" s="495">
        <v>104202</v>
      </c>
      <c r="R10" s="496" t="s">
        <v>232</v>
      </c>
      <c r="S10" s="490" t="s">
        <v>18</v>
      </c>
      <c r="T10" s="1450"/>
      <c r="U10" s="1450"/>
      <c r="V10" s="1450"/>
      <c r="W10" s="1376"/>
      <c r="X10" s="1"/>
    </row>
    <row r="11" spans="1:24" s="15" customFormat="1" ht="18" customHeight="1">
      <c r="A11" s="1363"/>
      <c r="B11" s="1415" t="s">
        <v>31</v>
      </c>
      <c r="C11" s="1413" t="s">
        <v>402</v>
      </c>
      <c r="D11" s="1413"/>
      <c r="E11" s="480" t="s">
        <v>23</v>
      </c>
      <c r="F11" s="497">
        <v>307219</v>
      </c>
      <c r="G11" s="497">
        <v>176220</v>
      </c>
      <c r="H11" s="497">
        <v>66089</v>
      </c>
      <c r="I11" s="497">
        <v>22912</v>
      </c>
      <c r="J11" s="497">
        <v>12365</v>
      </c>
      <c r="K11" s="497">
        <v>8439</v>
      </c>
      <c r="L11" s="497">
        <v>6591</v>
      </c>
      <c r="M11" s="497">
        <v>4725</v>
      </c>
      <c r="N11" s="497">
        <v>3027</v>
      </c>
      <c r="O11" s="497">
        <v>2442</v>
      </c>
      <c r="P11" s="497">
        <v>1836</v>
      </c>
      <c r="Q11" s="497">
        <v>2573</v>
      </c>
      <c r="R11" s="498" t="s">
        <v>232</v>
      </c>
      <c r="S11" s="481" t="s">
        <v>3</v>
      </c>
      <c r="T11" s="1413" t="s">
        <v>46</v>
      </c>
      <c r="U11" s="1413"/>
      <c r="V11" s="1415" t="s">
        <v>33</v>
      </c>
      <c r="W11" s="1376"/>
      <c r="X11" s="1"/>
    </row>
    <row r="12" spans="1:24" s="15" customFormat="1" ht="18" customHeight="1">
      <c r="A12" s="1363"/>
      <c r="B12" s="1410"/>
      <c r="C12" s="1414"/>
      <c r="D12" s="1414"/>
      <c r="E12" s="480" t="s">
        <v>24</v>
      </c>
      <c r="F12" s="497">
        <v>405621</v>
      </c>
      <c r="G12" s="497">
        <v>208480</v>
      </c>
      <c r="H12" s="497">
        <v>130105</v>
      </c>
      <c r="I12" s="497">
        <v>49833</v>
      </c>
      <c r="J12" s="497">
        <v>10851</v>
      </c>
      <c r="K12" s="497">
        <v>2935</v>
      </c>
      <c r="L12" s="497">
        <v>1400</v>
      </c>
      <c r="M12" s="497">
        <v>793</v>
      </c>
      <c r="N12" s="497">
        <v>438</v>
      </c>
      <c r="O12" s="497">
        <v>284</v>
      </c>
      <c r="P12" s="497">
        <v>179</v>
      </c>
      <c r="Q12" s="497">
        <v>323</v>
      </c>
      <c r="R12" s="498" t="s">
        <v>232</v>
      </c>
      <c r="S12" s="481" t="s">
        <v>4</v>
      </c>
      <c r="T12" s="1414"/>
      <c r="U12" s="1414"/>
      <c r="V12" s="1410"/>
      <c r="W12" s="1376"/>
      <c r="X12" s="1"/>
    </row>
    <row r="13" spans="1:24" s="15" customFormat="1" ht="18" customHeight="1">
      <c r="A13" s="1363"/>
      <c r="B13" s="1410"/>
      <c r="C13" s="1414"/>
      <c r="D13" s="1414"/>
      <c r="E13" s="480" t="s">
        <v>2</v>
      </c>
      <c r="F13" s="497">
        <v>712840</v>
      </c>
      <c r="G13" s="497">
        <v>384700</v>
      </c>
      <c r="H13" s="497">
        <v>196194</v>
      </c>
      <c r="I13" s="497">
        <v>72745</v>
      </c>
      <c r="J13" s="497">
        <v>23216</v>
      </c>
      <c r="K13" s="497">
        <v>11374</v>
      </c>
      <c r="L13" s="497">
        <v>7991</v>
      </c>
      <c r="M13" s="497">
        <v>5518</v>
      </c>
      <c r="N13" s="497">
        <v>3465</v>
      </c>
      <c r="O13" s="497">
        <v>2726</v>
      </c>
      <c r="P13" s="497">
        <v>2015</v>
      </c>
      <c r="Q13" s="497">
        <v>2896</v>
      </c>
      <c r="R13" s="498" t="s">
        <v>232</v>
      </c>
      <c r="S13" s="481" t="s">
        <v>18</v>
      </c>
      <c r="T13" s="1414"/>
      <c r="U13" s="1414"/>
      <c r="V13" s="1410"/>
      <c r="W13" s="1376"/>
    </row>
    <row r="14" spans="1:24" s="15" customFormat="1" ht="18" customHeight="1">
      <c r="A14" s="1363"/>
      <c r="B14" s="1410"/>
      <c r="C14" s="1241" t="s">
        <v>22</v>
      </c>
      <c r="D14" s="1260" t="s">
        <v>385</v>
      </c>
      <c r="E14" s="482" t="s">
        <v>23</v>
      </c>
      <c r="F14" s="449">
        <v>2683</v>
      </c>
      <c r="G14" s="449">
        <v>640</v>
      </c>
      <c r="H14" s="449">
        <v>430</v>
      </c>
      <c r="I14" s="449">
        <v>300</v>
      </c>
      <c r="J14" s="449">
        <v>307</v>
      </c>
      <c r="K14" s="449">
        <v>220</v>
      </c>
      <c r="L14" s="449">
        <v>181</v>
      </c>
      <c r="M14" s="449">
        <v>143</v>
      </c>
      <c r="N14" s="449">
        <v>86</v>
      </c>
      <c r="O14" s="449">
        <v>94</v>
      </c>
      <c r="P14" s="449">
        <v>75</v>
      </c>
      <c r="Q14" s="449">
        <v>207</v>
      </c>
      <c r="R14" s="465" t="s">
        <v>232</v>
      </c>
      <c r="S14" s="422" t="s">
        <v>3</v>
      </c>
      <c r="T14" s="1093" t="s">
        <v>142</v>
      </c>
      <c r="U14" s="1082" t="s">
        <v>118</v>
      </c>
      <c r="V14" s="1410"/>
      <c r="W14" s="1376"/>
    </row>
    <row r="15" spans="1:24" s="15" customFormat="1" ht="18" customHeight="1">
      <c r="A15" s="1363"/>
      <c r="B15" s="1410"/>
      <c r="C15" s="969"/>
      <c r="D15" s="976"/>
      <c r="E15" s="482" t="s">
        <v>24</v>
      </c>
      <c r="F15" s="449">
        <v>2683</v>
      </c>
      <c r="G15" s="449">
        <v>907</v>
      </c>
      <c r="H15" s="449">
        <v>643</v>
      </c>
      <c r="I15" s="449">
        <v>384</v>
      </c>
      <c r="J15" s="449">
        <v>232</v>
      </c>
      <c r="K15" s="449">
        <v>154</v>
      </c>
      <c r="L15" s="449">
        <v>125</v>
      </c>
      <c r="M15" s="449">
        <v>77</v>
      </c>
      <c r="N15" s="449">
        <v>48</v>
      </c>
      <c r="O15" s="449">
        <v>28</v>
      </c>
      <c r="P15" s="449">
        <v>28</v>
      </c>
      <c r="Q15" s="449">
        <v>57</v>
      </c>
      <c r="R15" s="465" t="s">
        <v>232</v>
      </c>
      <c r="S15" s="422" t="s">
        <v>4</v>
      </c>
      <c r="T15" s="1433"/>
      <c r="U15" s="1417"/>
      <c r="V15" s="1410"/>
      <c r="W15" s="1376"/>
    </row>
    <row r="16" spans="1:24" s="15" customFormat="1" ht="18" customHeight="1">
      <c r="A16" s="1363"/>
      <c r="B16" s="1410"/>
      <c r="C16" s="969"/>
      <c r="D16" s="963"/>
      <c r="E16" s="482" t="s">
        <v>2</v>
      </c>
      <c r="F16" s="449">
        <v>5366</v>
      </c>
      <c r="G16" s="449">
        <v>1547</v>
      </c>
      <c r="H16" s="449">
        <v>1073</v>
      </c>
      <c r="I16" s="449">
        <v>684</v>
      </c>
      <c r="J16" s="449">
        <v>539</v>
      </c>
      <c r="K16" s="449">
        <v>374</v>
      </c>
      <c r="L16" s="449">
        <v>306</v>
      </c>
      <c r="M16" s="449">
        <v>220</v>
      </c>
      <c r="N16" s="449">
        <v>134</v>
      </c>
      <c r="O16" s="449">
        <v>122</v>
      </c>
      <c r="P16" s="449">
        <v>103</v>
      </c>
      <c r="Q16" s="449">
        <v>264</v>
      </c>
      <c r="R16" s="465" t="s">
        <v>232</v>
      </c>
      <c r="S16" s="422" t="s">
        <v>18</v>
      </c>
      <c r="T16" s="1433"/>
      <c r="U16" s="1417"/>
      <c r="V16" s="1410"/>
      <c r="W16" s="1376"/>
    </row>
    <row r="17" spans="1:24" s="15" customFormat="1" ht="18" customHeight="1">
      <c r="A17" s="1363"/>
      <c r="B17" s="1410"/>
      <c r="C17" s="969"/>
      <c r="D17" s="1260" t="s">
        <v>386</v>
      </c>
      <c r="E17" s="482" t="s">
        <v>23</v>
      </c>
      <c r="F17" s="449">
        <v>5001</v>
      </c>
      <c r="G17" s="449">
        <v>1321</v>
      </c>
      <c r="H17" s="449">
        <v>795</v>
      </c>
      <c r="I17" s="449">
        <v>566</v>
      </c>
      <c r="J17" s="449">
        <v>409</v>
      </c>
      <c r="K17" s="449">
        <v>343</v>
      </c>
      <c r="L17" s="449">
        <v>317</v>
      </c>
      <c r="M17" s="449">
        <v>261</v>
      </c>
      <c r="N17" s="449">
        <v>194</v>
      </c>
      <c r="O17" s="449">
        <v>178</v>
      </c>
      <c r="P17" s="449">
        <v>182</v>
      </c>
      <c r="Q17" s="449">
        <v>435</v>
      </c>
      <c r="R17" s="465" t="s">
        <v>232</v>
      </c>
      <c r="S17" s="422" t="s">
        <v>3</v>
      </c>
      <c r="T17" s="1433" t="s">
        <v>143</v>
      </c>
      <c r="U17" s="1417"/>
      <c r="V17" s="1410"/>
      <c r="W17" s="1376"/>
    </row>
    <row r="18" spans="1:24" s="15" customFormat="1" ht="18" customHeight="1">
      <c r="A18" s="1363"/>
      <c r="B18" s="1410"/>
      <c r="C18" s="969"/>
      <c r="D18" s="976"/>
      <c r="E18" s="482" t="s">
        <v>24</v>
      </c>
      <c r="F18" s="449">
        <v>5995</v>
      </c>
      <c r="G18" s="449">
        <v>2426</v>
      </c>
      <c r="H18" s="449">
        <v>1611</v>
      </c>
      <c r="I18" s="449">
        <v>835</v>
      </c>
      <c r="J18" s="449">
        <v>390</v>
      </c>
      <c r="K18" s="449">
        <v>196</v>
      </c>
      <c r="L18" s="449">
        <v>182</v>
      </c>
      <c r="M18" s="449">
        <v>123</v>
      </c>
      <c r="N18" s="449">
        <v>91</v>
      </c>
      <c r="O18" s="449">
        <v>50</v>
      </c>
      <c r="P18" s="449">
        <v>31</v>
      </c>
      <c r="Q18" s="449">
        <v>60</v>
      </c>
      <c r="R18" s="465" t="s">
        <v>232</v>
      </c>
      <c r="S18" s="422" t="s">
        <v>4</v>
      </c>
      <c r="T18" s="1433"/>
      <c r="U18" s="1417"/>
      <c r="V18" s="1410"/>
      <c r="W18" s="1376"/>
    </row>
    <row r="19" spans="1:24" s="15" customFormat="1" ht="18" customHeight="1">
      <c r="A19" s="1363"/>
      <c r="B19" s="1410"/>
      <c r="C19" s="969"/>
      <c r="D19" s="963"/>
      <c r="E19" s="482" t="s">
        <v>2</v>
      </c>
      <c r="F19" s="449">
        <v>10996</v>
      </c>
      <c r="G19" s="449">
        <v>3747</v>
      </c>
      <c r="H19" s="449">
        <v>2406</v>
      </c>
      <c r="I19" s="449">
        <v>1401</v>
      </c>
      <c r="J19" s="449">
        <v>799</v>
      </c>
      <c r="K19" s="449">
        <v>539</v>
      </c>
      <c r="L19" s="449">
        <v>499</v>
      </c>
      <c r="M19" s="449">
        <v>384</v>
      </c>
      <c r="N19" s="449">
        <v>285</v>
      </c>
      <c r="O19" s="449">
        <v>228</v>
      </c>
      <c r="P19" s="449">
        <v>213</v>
      </c>
      <c r="Q19" s="449">
        <v>495</v>
      </c>
      <c r="R19" s="465" t="s">
        <v>232</v>
      </c>
      <c r="S19" s="422" t="s">
        <v>18</v>
      </c>
      <c r="T19" s="1433"/>
      <c r="U19" s="1417"/>
      <c r="V19" s="1410"/>
      <c r="W19" s="1376"/>
    </row>
    <row r="20" spans="1:24" s="15" customFormat="1" ht="18" customHeight="1">
      <c r="A20" s="1363"/>
      <c r="B20" s="1410"/>
      <c r="C20" s="969"/>
      <c r="D20" s="1241" t="s">
        <v>387</v>
      </c>
      <c r="E20" s="483" t="s">
        <v>23</v>
      </c>
      <c r="F20" s="505">
        <v>7684</v>
      </c>
      <c r="G20" s="505">
        <v>1961</v>
      </c>
      <c r="H20" s="505">
        <v>1225</v>
      </c>
      <c r="I20" s="505">
        <v>866</v>
      </c>
      <c r="J20" s="505">
        <v>716</v>
      </c>
      <c r="K20" s="505">
        <v>563</v>
      </c>
      <c r="L20" s="505">
        <v>498</v>
      </c>
      <c r="M20" s="505">
        <v>404</v>
      </c>
      <c r="N20" s="505">
        <v>280</v>
      </c>
      <c r="O20" s="505">
        <v>272</v>
      </c>
      <c r="P20" s="505">
        <v>257</v>
      </c>
      <c r="Q20" s="505">
        <v>642</v>
      </c>
      <c r="R20" s="506" t="s">
        <v>232</v>
      </c>
      <c r="S20" s="484" t="s">
        <v>3</v>
      </c>
      <c r="T20" s="1338" t="s">
        <v>225</v>
      </c>
      <c r="U20" s="1417"/>
      <c r="V20" s="1410"/>
      <c r="W20" s="1376"/>
    </row>
    <row r="21" spans="1:24" s="15" customFormat="1" ht="18" customHeight="1">
      <c r="A21" s="1363"/>
      <c r="B21" s="1410"/>
      <c r="C21" s="969"/>
      <c r="D21" s="969"/>
      <c r="E21" s="483" t="s">
        <v>24</v>
      </c>
      <c r="F21" s="505">
        <v>8678</v>
      </c>
      <c r="G21" s="505">
        <v>3333</v>
      </c>
      <c r="H21" s="505">
        <v>2254</v>
      </c>
      <c r="I21" s="505">
        <v>1219</v>
      </c>
      <c r="J21" s="505">
        <v>622</v>
      </c>
      <c r="K21" s="505">
        <v>350</v>
      </c>
      <c r="L21" s="505">
        <v>307</v>
      </c>
      <c r="M21" s="505">
        <v>200</v>
      </c>
      <c r="N21" s="505">
        <v>139</v>
      </c>
      <c r="O21" s="505">
        <v>78</v>
      </c>
      <c r="P21" s="505">
        <v>59</v>
      </c>
      <c r="Q21" s="505">
        <v>117</v>
      </c>
      <c r="R21" s="506" t="s">
        <v>232</v>
      </c>
      <c r="S21" s="484" t="s">
        <v>4</v>
      </c>
      <c r="T21" s="1319"/>
      <c r="U21" s="1417"/>
      <c r="V21" s="1410"/>
      <c r="W21" s="1376"/>
    </row>
    <row r="22" spans="1:24" s="15" customFormat="1" ht="18" customHeight="1">
      <c r="A22" s="1363"/>
      <c r="B22" s="1410"/>
      <c r="C22" s="960"/>
      <c r="D22" s="960"/>
      <c r="E22" s="483" t="s">
        <v>2</v>
      </c>
      <c r="F22" s="505">
        <v>16362</v>
      </c>
      <c r="G22" s="505">
        <v>5294</v>
      </c>
      <c r="H22" s="505">
        <v>3479</v>
      </c>
      <c r="I22" s="505">
        <v>2085</v>
      </c>
      <c r="J22" s="505">
        <v>1338</v>
      </c>
      <c r="K22" s="505">
        <v>913</v>
      </c>
      <c r="L22" s="505">
        <v>805</v>
      </c>
      <c r="M22" s="505">
        <v>604</v>
      </c>
      <c r="N22" s="505">
        <v>419</v>
      </c>
      <c r="O22" s="505">
        <v>350</v>
      </c>
      <c r="P22" s="505">
        <v>316</v>
      </c>
      <c r="Q22" s="505">
        <v>759</v>
      </c>
      <c r="R22" s="506" t="s">
        <v>232</v>
      </c>
      <c r="S22" s="484" t="s">
        <v>18</v>
      </c>
      <c r="T22" s="1082"/>
      <c r="U22" s="1417"/>
      <c r="V22" s="1410"/>
      <c r="W22" s="1376"/>
    </row>
    <row r="23" spans="1:24" s="15" customFormat="1" ht="18" customHeight="1">
      <c r="A23" s="1363"/>
      <c r="B23" s="1410"/>
      <c r="C23" s="1234" t="s">
        <v>388</v>
      </c>
      <c r="D23" s="1235"/>
      <c r="E23" s="482" t="s">
        <v>23</v>
      </c>
      <c r="F23" s="449">
        <v>6907</v>
      </c>
      <c r="G23" s="449">
        <v>2606</v>
      </c>
      <c r="H23" s="449">
        <v>1078</v>
      </c>
      <c r="I23" s="449">
        <v>550</v>
      </c>
      <c r="J23" s="449">
        <v>366</v>
      </c>
      <c r="K23" s="449">
        <v>317</v>
      </c>
      <c r="L23" s="449">
        <v>333</v>
      </c>
      <c r="M23" s="449">
        <v>320</v>
      </c>
      <c r="N23" s="449">
        <v>276</v>
      </c>
      <c r="O23" s="449">
        <v>263</v>
      </c>
      <c r="P23" s="449">
        <v>273</v>
      </c>
      <c r="Q23" s="449">
        <v>525</v>
      </c>
      <c r="R23" s="465" t="s">
        <v>232</v>
      </c>
      <c r="S23" s="422" t="s">
        <v>3</v>
      </c>
      <c r="T23" s="1433" t="s">
        <v>123</v>
      </c>
      <c r="U23" s="1433"/>
      <c r="V23" s="1410"/>
      <c r="W23" s="1376"/>
    </row>
    <row r="24" spans="1:24" s="15" customFormat="1" ht="18" customHeight="1">
      <c r="A24" s="1363"/>
      <c r="B24" s="1410"/>
      <c r="C24" s="1234"/>
      <c r="D24" s="1235"/>
      <c r="E24" s="482" t="s">
        <v>24</v>
      </c>
      <c r="F24" s="449">
        <v>7675</v>
      </c>
      <c r="G24" s="449">
        <v>3624</v>
      </c>
      <c r="H24" s="449">
        <v>2321</v>
      </c>
      <c r="I24" s="449">
        <v>986</v>
      </c>
      <c r="J24" s="449">
        <v>286</v>
      </c>
      <c r="K24" s="449">
        <v>159</v>
      </c>
      <c r="L24" s="449">
        <v>96</v>
      </c>
      <c r="M24" s="449">
        <v>74</v>
      </c>
      <c r="N24" s="449">
        <v>38</v>
      </c>
      <c r="O24" s="449">
        <v>30</v>
      </c>
      <c r="P24" s="449">
        <v>16</v>
      </c>
      <c r="Q24" s="449">
        <v>45</v>
      </c>
      <c r="R24" s="465" t="s">
        <v>232</v>
      </c>
      <c r="S24" s="422" t="s">
        <v>4</v>
      </c>
      <c r="T24" s="1433"/>
      <c r="U24" s="1433"/>
      <c r="V24" s="1410"/>
      <c r="W24" s="1376"/>
    </row>
    <row r="25" spans="1:24" s="15" customFormat="1" ht="18" customHeight="1">
      <c r="A25" s="1363"/>
      <c r="B25" s="1410"/>
      <c r="C25" s="985"/>
      <c r="D25" s="986"/>
      <c r="E25" s="482" t="s">
        <v>2</v>
      </c>
      <c r="F25" s="449">
        <v>14582</v>
      </c>
      <c r="G25" s="449">
        <v>6230</v>
      </c>
      <c r="H25" s="449">
        <v>3399</v>
      </c>
      <c r="I25" s="449">
        <v>1536</v>
      </c>
      <c r="J25" s="449">
        <v>652</v>
      </c>
      <c r="K25" s="449">
        <v>476</v>
      </c>
      <c r="L25" s="449">
        <v>429</v>
      </c>
      <c r="M25" s="449">
        <v>394</v>
      </c>
      <c r="N25" s="449">
        <v>314</v>
      </c>
      <c r="O25" s="449">
        <v>293</v>
      </c>
      <c r="P25" s="449">
        <v>289</v>
      </c>
      <c r="Q25" s="449">
        <v>570</v>
      </c>
      <c r="R25" s="465" t="s">
        <v>232</v>
      </c>
      <c r="S25" s="422" t="s">
        <v>18</v>
      </c>
      <c r="T25" s="1433"/>
      <c r="U25" s="1433"/>
      <c r="V25" s="1410"/>
      <c r="W25" s="1376"/>
    </row>
    <row r="26" spans="1:24" s="15" customFormat="1" ht="18" customHeight="1">
      <c r="A26" s="1363"/>
      <c r="B26" s="1410"/>
      <c r="C26" s="1231" t="s">
        <v>389</v>
      </c>
      <c r="D26" s="1398"/>
      <c r="E26" s="485" t="s">
        <v>23</v>
      </c>
      <c r="F26" s="451">
        <v>292177</v>
      </c>
      <c r="G26" s="451">
        <v>171394</v>
      </c>
      <c r="H26" s="451">
        <v>63699</v>
      </c>
      <c r="I26" s="451">
        <v>21474</v>
      </c>
      <c r="J26" s="451">
        <v>11260</v>
      </c>
      <c r="K26" s="451">
        <v>7540</v>
      </c>
      <c r="L26" s="451">
        <v>5752</v>
      </c>
      <c r="M26" s="451">
        <v>3994</v>
      </c>
      <c r="N26" s="451">
        <v>2462</v>
      </c>
      <c r="O26" s="451">
        <v>1901</v>
      </c>
      <c r="P26" s="451">
        <v>1302</v>
      </c>
      <c r="Q26" s="451">
        <v>1399</v>
      </c>
      <c r="R26" s="501" t="s">
        <v>232</v>
      </c>
      <c r="S26" s="486" t="s">
        <v>3</v>
      </c>
      <c r="T26" s="1339" t="s">
        <v>379</v>
      </c>
      <c r="U26" s="1340"/>
      <c r="V26" s="1410"/>
      <c r="W26" s="1376"/>
    </row>
    <row r="27" spans="1:24" s="15" customFormat="1" ht="18" customHeight="1">
      <c r="A27" s="1363"/>
      <c r="B27" s="1410"/>
      <c r="C27" s="1232"/>
      <c r="D27" s="1233"/>
      <c r="E27" s="485" t="s">
        <v>24</v>
      </c>
      <c r="F27" s="451">
        <v>388686</v>
      </c>
      <c r="G27" s="451">
        <v>201247</v>
      </c>
      <c r="H27" s="451">
        <v>125345</v>
      </c>
      <c r="I27" s="451">
        <v>47544</v>
      </c>
      <c r="J27" s="451">
        <v>9925</v>
      </c>
      <c r="K27" s="451">
        <v>2419</v>
      </c>
      <c r="L27" s="451">
        <v>995</v>
      </c>
      <c r="M27" s="451">
        <v>514</v>
      </c>
      <c r="N27" s="451">
        <v>258</v>
      </c>
      <c r="O27" s="451">
        <v>176</v>
      </c>
      <c r="P27" s="451">
        <v>103</v>
      </c>
      <c r="Q27" s="451">
        <v>160</v>
      </c>
      <c r="R27" s="501" t="s">
        <v>232</v>
      </c>
      <c r="S27" s="486" t="s">
        <v>4</v>
      </c>
      <c r="T27" s="1340"/>
      <c r="U27" s="1340"/>
      <c r="V27" s="1410"/>
      <c r="W27" s="1376"/>
    </row>
    <row r="28" spans="1:24" s="15" customFormat="1" ht="18" customHeight="1" thickBot="1">
      <c r="A28" s="1363"/>
      <c r="B28" s="1410"/>
      <c r="C28" s="1232"/>
      <c r="D28" s="1233"/>
      <c r="E28" s="487" t="s">
        <v>2</v>
      </c>
      <c r="F28" s="460">
        <v>680863</v>
      </c>
      <c r="G28" s="460">
        <v>372641</v>
      </c>
      <c r="H28" s="460">
        <v>189044</v>
      </c>
      <c r="I28" s="460">
        <v>69018</v>
      </c>
      <c r="J28" s="460">
        <v>21185</v>
      </c>
      <c r="K28" s="460">
        <v>9959</v>
      </c>
      <c r="L28" s="460">
        <v>6747</v>
      </c>
      <c r="M28" s="460">
        <v>4508</v>
      </c>
      <c r="N28" s="460">
        <v>2720</v>
      </c>
      <c r="O28" s="460">
        <v>2077</v>
      </c>
      <c r="P28" s="460">
        <v>1405</v>
      </c>
      <c r="Q28" s="460">
        <v>1559</v>
      </c>
      <c r="R28" s="502" t="s">
        <v>232</v>
      </c>
      <c r="S28" s="488" t="s">
        <v>18</v>
      </c>
      <c r="T28" s="1341"/>
      <c r="U28" s="1341"/>
      <c r="V28" s="1410"/>
      <c r="W28" s="1376"/>
    </row>
    <row r="29" spans="1:24" s="15" customFormat="1" ht="18" customHeight="1">
      <c r="A29" s="1363"/>
      <c r="B29" s="1410"/>
      <c r="C29" s="1031" t="s">
        <v>398</v>
      </c>
      <c r="D29" s="1343"/>
      <c r="E29" s="507" t="s">
        <v>23</v>
      </c>
      <c r="F29" s="467">
        <v>451</v>
      </c>
      <c r="G29" s="467">
        <v>259</v>
      </c>
      <c r="H29" s="467">
        <v>87</v>
      </c>
      <c r="I29" s="467">
        <v>22</v>
      </c>
      <c r="J29" s="467">
        <v>23</v>
      </c>
      <c r="K29" s="467">
        <v>19</v>
      </c>
      <c r="L29" s="467">
        <v>8</v>
      </c>
      <c r="M29" s="467">
        <v>7</v>
      </c>
      <c r="N29" s="467">
        <v>9</v>
      </c>
      <c r="O29" s="467">
        <v>6</v>
      </c>
      <c r="P29" s="467">
        <v>4</v>
      </c>
      <c r="Q29" s="467">
        <v>7</v>
      </c>
      <c r="R29" s="468" t="s">
        <v>232</v>
      </c>
      <c r="S29" s="469" t="s">
        <v>3</v>
      </c>
      <c r="T29" s="1385" t="s">
        <v>29</v>
      </c>
      <c r="U29" s="1385"/>
      <c r="V29" s="1431"/>
      <c r="W29" s="1376"/>
    </row>
    <row r="30" spans="1:24" s="15" customFormat="1" ht="18" customHeight="1">
      <c r="A30" s="1363"/>
      <c r="B30" s="1410"/>
      <c r="C30" s="1344"/>
      <c r="D30" s="1214"/>
      <c r="E30" s="474" t="s">
        <v>24</v>
      </c>
      <c r="F30" s="475">
        <v>582</v>
      </c>
      <c r="G30" s="475">
        <v>276</v>
      </c>
      <c r="H30" s="475">
        <v>185</v>
      </c>
      <c r="I30" s="475">
        <v>84</v>
      </c>
      <c r="J30" s="475">
        <v>18</v>
      </c>
      <c r="K30" s="475">
        <v>7</v>
      </c>
      <c r="L30" s="475">
        <v>2</v>
      </c>
      <c r="M30" s="475">
        <v>5</v>
      </c>
      <c r="N30" s="475">
        <v>3</v>
      </c>
      <c r="O30" s="475">
        <v>0</v>
      </c>
      <c r="P30" s="475">
        <v>1</v>
      </c>
      <c r="Q30" s="475">
        <v>1</v>
      </c>
      <c r="R30" s="476" t="s">
        <v>232</v>
      </c>
      <c r="S30" s="477" t="s">
        <v>4</v>
      </c>
      <c r="T30" s="1386"/>
      <c r="U30" s="1386"/>
      <c r="V30" s="1431"/>
      <c r="W30" s="1376"/>
    </row>
    <row r="31" spans="1:24" s="15" customFormat="1" ht="18" customHeight="1" thickBot="1">
      <c r="A31" s="1363"/>
      <c r="B31" s="1412"/>
      <c r="C31" s="1035"/>
      <c r="D31" s="1345"/>
      <c r="E31" s="478" t="s">
        <v>2</v>
      </c>
      <c r="F31" s="470">
        <v>1033</v>
      </c>
      <c r="G31" s="470">
        <v>535</v>
      </c>
      <c r="H31" s="470">
        <v>272</v>
      </c>
      <c r="I31" s="470">
        <v>106</v>
      </c>
      <c r="J31" s="470">
        <v>41</v>
      </c>
      <c r="K31" s="470">
        <v>26</v>
      </c>
      <c r="L31" s="470">
        <v>10</v>
      </c>
      <c r="M31" s="470">
        <v>12</v>
      </c>
      <c r="N31" s="470">
        <v>12</v>
      </c>
      <c r="O31" s="470">
        <v>6</v>
      </c>
      <c r="P31" s="470">
        <v>5</v>
      </c>
      <c r="Q31" s="470">
        <v>8</v>
      </c>
      <c r="R31" s="471" t="s">
        <v>232</v>
      </c>
      <c r="S31" s="479" t="s">
        <v>18</v>
      </c>
      <c r="T31" s="1387"/>
      <c r="U31" s="1387"/>
      <c r="V31" s="1431"/>
      <c r="W31" s="1376"/>
    </row>
    <row r="32" spans="1:24" s="15" customFormat="1" ht="18" customHeight="1">
      <c r="A32" s="1363"/>
      <c r="B32" s="1411" t="s">
        <v>30</v>
      </c>
      <c r="C32" s="1413" t="s">
        <v>403</v>
      </c>
      <c r="D32" s="1413"/>
      <c r="E32" s="248" t="s">
        <v>23</v>
      </c>
      <c r="F32" s="499">
        <v>575632</v>
      </c>
      <c r="G32" s="499">
        <v>25743</v>
      </c>
      <c r="H32" s="499">
        <v>83063</v>
      </c>
      <c r="I32" s="499">
        <v>98262</v>
      </c>
      <c r="J32" s="499">
        <v>90624</v>
      </c>
      <c r="K32" s="499">
        <v>75067</v>
      </c>
      <c r="L32" s="499">
        <v>64496</v>
      </c>
      <c r="M32" s="499">
        <v>46934</v>
      </c>
      <c r="N32" s="499">
        <v>32793</v>
      </c>
      <c r="O32" s="499">
        <v>21994</v>
      </c>
      <c r="P32" s="499">
        <v>15495</v>
      </c>
      <c r="Q32" s="499">
        <v>21161</v>
      </c>
      <c r="R32" s="500" t="s">
        <v>232</v>
      </c>
      <c r="S32" s="308" t="s">
        <v>3</v>
      </c>
      <c r="T32" s="1413" t="s">
        <v>18</v>
      </c>
      <c r="U32" s="1413"/>
      <c r="V32" s="1411" t="s">
        <v>35</v>
      </c>
      <c r="W32" s="1376"/>
      <c r="X32" s="1"/>
    </row>
    <row r="33" spans="1:24" s="15" customFormat="1" ht="18" customHeight="1">
      <c r="A33" s="1363"/>
      <c r="B33" s="1410"/>
      <c r="C33" s="1414"/>
      <c r="D33" s="1414"/>
      <c r="E33" s="480" t="s">
        <v>24</v>
      </c>
      <c r="F33" s="497">
        <v>559228</v>
      </c>
      <c r="G33" s="497">
        <v>1560</v>
      </c>
      <c r="H33" s="497">
        <v>26381</v>
      </c>
      <c r="I33" s="497">
        <v>76989</v>
      </c>
      <c r="J33" s="497">
        <v>97191</v>
      </c>
      <c r="K33" s="497">
        <v>86556</v>
      </c>
      <c r="L33" s="497">
        <v>79269</v>
      </c>
      <c r="M33" s="497">
        <v>59617</v>
      </c>
      <c r="N33" s="497">
        <v>40788</v>
      </c>
      <c r="O33" s="497">
        <v>31305</v>
      </c>
      <c r="P33" s="497">
        <v>21338</v>
      </c>
      <c r="Q33" s="497">
        <v>38234</v>
      </c>
      <c r="R33" s="498" t="s">
        <v>232</v>
      </c>
      <c r="S33" s="481" t="s">
        <v>4</v>
      </c>
      <c r="T33" s="1414"/>
      <c r="U33" s="1414"/>
      <c r="V33" s="1410"/>
      <c r="W33" s="1376"/>
      <c r="X33" s="1"/>
    </row>
    <row r="34" spans="1:24" s="15" customFormat="1" ht="18" customHeight="1">
      <c r="A34" s="1363"/>
      <c r="B34" s="1410"/>
      <c r="C34" s="1414"/>
      <c r="D34" s="1414"/>
      <c r="E34" s="480" t="s">
        <v>2</v>
      </c>
      <c r="F34" s="497">
        <v>1134860</v>
      </c>
      <c r="G34" s="497">
        <v>27303</v>
      </c>
      <c r="H34" s="497">
        <v>109444</v>
      </c>
      <c r="I34" s="497">
        <v>175251</v>
      </c>
      <c r="J34" s="497">
        <v>187815</v>
      </c>
      <c r="K34" s="497">
        <v>161623</v>
      </c>
      <c r="L34" s="497">
        <v>143765</v>
      </c>
      <c r="M34" s="497">
        <v>106551</v>
      </c>
      <c r="N34" s="497">
        <v>73581</v>
      </c>
      <c r="O34" s="497">
        <v>53299</v>
      </c>
      <c r="P34" s="497">
        <v>36833</v>
      </c>
      <c r="Q34" s="497">
        <v>59395</v>
      </c>
      <c r="R34" s="498" t="s">
        <v>232</v>
      </c>
      <c r="S34" s="481" t="s">
        <v>18</v>
      </c>
      <c r="T34" s="1414"/>
      <c r="U34" s="1414"/>
      <c r="V34" s="1410"/>
      <c r="W34" s="1376"/>
    </row>
    <row r="35" spans="1:24" s="15" customFormat="1" ht="18" customHeight="1">
      <c r="A35" s="1363"/>
      <c r="B35" s="1410"/>
      <c r="C35" s="1241" t="s">
        <v>22</v>
      </c>
      <c r="D35" s="1260" t="s">
        <v>385</v>
      </c>
      <c r="E35" s="482" t="s">
        <v>23</v>
      </c>
      <c r="F35" s="449">
        <v>1229</v>
      </c>
      <c r="G35" s="449">
        <v>5</v>
      </c>
      <c r="H35" s="449">
        <v>22</v>
      </c>
      <c r="I35" s="449">
        <v>33</v>
      </c>
      <c r="J35" s="449">
        <v>45</v>
      </c>
      <c r="K35" s="449">
        <v>48</v>
      </c>
      <c r="L35" s="449">
        <v>68</v>
      </c>
      <c r="M35" s="449">
        <v>75</v>
      </c>
      <c r="N35" s="449">
        <v>82</v>
      </c>
      <c r="O35" s="449">
        <v>110</v>
      </c>
      <c r="P35" s="449">
        <v>141</v>
      </c>
      <c r="Q35" s="449">
        <v>600</v>
      </c>
      <c r="R35" s="465" t="s">
        <v>232</v>
      </c>
      <c r="S35" s="422" t="s">
        <v>3</v>
      </c>
      <c r="T35" s="1418" t="s">
        <v>142</v>
      </c>
      <c r="U35" s="1338" t="s">
        <v>118</v>
      </c>
      <c r="V35" s="1410"/>
      <c r="W35" s="1376"/>
    </row>
    <row r="36" spans="1:24" s="15" customFormat="1" ht="18" customHeight="1">
      <c r="A36" s="1363"/>
      <c r="B36" s="1410"/>
      <c r="C36" s="969"/>
      <c r="D36" s="976"/>
      <c r="E36" s="482" t="s">
        <v>24</v>
      </c>
      <c r="F36" s="449">
        <v>3497</v>
      </c>
      <c r="G36" s="449">
        <v>4</v>
      </c>
      <c r="H36" s="449">
        <v>79</v>
      </c>
      <c r="I36" s="449">
        <v>174</v>
      </c>
      <c r="J36" s="449">
        <v>237</v>
      </c>
      <c r="K36" s="449">
        <v>236</v>
      </c>
      <c r="L36" s="449">
        <v>280</v>
      </c>
      <c r="M36" s="449">
        <v>262</v>
      </c>
      <c r="N36" s="449">
        <v>275</v>
      </c>
      <c r="O36" s="449">
        <v>297</v>
      </c>
      <c r="P36" s="449">
        <v>308</v>
      </c>
      <c r="Q36" s="449">
        <v>1345</v>
      </c>
      <c r="R36" s="465" t="s">
        <v>232</v>
      </c>
      <c r="S36" s="422" t="s">
        <v>4</v>
      </c>
      <c r="T36" s="1389"/>
      <c r="U36" s="1319"/>
      <c r="V36" s="1410"/>
      <c r="W36" s="1376"/>
    </row>
    <row r="37" spans="1:24" s="15" customFormat="1" ht="18" customHeight="1">
      <c r="A37" s="1363"/>
      <c r="B37" s="1410"/>
      <c r="C37" s="969"/>
      <c r="D37" s="963"/>
      <c r="E37" s="482" t="s">
        <v>2</v>
      </c>
      <c r="F37" s="449">
        <v>4726</v>
      </c>
      <c r="G37" s="449">
        <v>9</v>
      </c>
      <c r="H37" s="449">
        <v>101</v>
      </c>
      <c r="I37" s="449">
        <v>207</v>
      </c>
      <c r="J37" s="449">
        <v>282</v>
      </c>
      <c r="K37" s="449">
        <v>284</v>
      </c>
      <c r="L37" s="449">
        <v>348</v>
      </c>
      <c r="M37" s="449">
        <v>337</v>
      </c>
      <c r="N37" s="449">
        <v>357</v>
      </c>
      <c r="O37" s="449">
        <v>407</v>
      </c>
      <c r="P37" s="449">
        <v>449</v>
      </c>
      <c r="Q37" s="449">
        <v>1945</v>
      </c>
      <c r="R37" s="465" t="s">
        <v>232</v>
      </c>
      <c r="S37" s="422" t="s">
        <v>18</v>
      </c>
      <c r="T37" s="1405"/>
      <c r="U37" s="1319"/>
      <c r="V37" s="1410"/>
      <c r="W37" s="1376"/>
    </row>
    <row r="38" spans="1:24" s="15" customFormat="1" ht="18" customHeight="1">
      <c r="A38" s="1363"/>
      <c r="B38" s="1410"/>
      <c r="C38" s="969"/>
      <c r="D38" s="1260" t="s">
        <v>386</v>
      </c>
      <c r="E38" s="482" t="s">
        <v>23</v>
      </c>
      <c r="F38" s="449">
        <v>7353</v>
      </c>
      <c r="G38" s="449">
        <v>29</v>
      </c>
      <c r="H38" s="449">
        <v>119</v>
      </c>
      <c r="I38" s="449">
        <v>205</v>
      </c>
      <c r="J38" s="449">
        <v>348</v>
      </c>
      <c r="K38" s="449">
        <v>338</v>
      </c>
      <c r="L38" s="449">
        <v>496</v>
      </c>
      <c r="M38" s="449">
        <v>579</v>
      </c>
      <c r="N38" s="449">
        <v>739</v>
      </c>
      <c r="O38" s="449">
        <v>761</v>
      </c>
      <c r="P38" s="449">
        <v>979</v>
      </c>
      <c r="Q38" s="449">
        <v>2760</v>
      </c>
      <c r="R38" s="465" t="s">
        <v>232</v>
      </c>
      <c r="S38" s="422" t="s">
        <v>3</v>
      </c>
      <c r="T38" s="1388" t="s">
        <v>143</v>
      </c>
      <c r="U38" s="1319"/>
      <c r="V38" s="1410"/>
      <c r="W38" s="1376"/>
    </row>
    <row r="39" spans="1:24" s="15" customFormat="1" ht="18" customHeight="1">
      <c r="A39" s="1363"/>
      <c r="B39" s="1410"/>
      <c r="C39" s="969"/>
      <c r="D39" s="976"/>
      <c r="E39" s="482" t="s">
        <v>24</v>
      </c>
      <c r="F39" s="449">
        <v>15373</v>
      </c>
      <c r="G39" s="449">
        <v>20</v>
      </c>
      <c r="H39" s="449">
        <v>253</v>
      </c>
      <c r="I39" s="449">
        <v>693</v>
      </c>
      <c r="J39" s="449">
        <v>1077</v>
      </c>
      <c r="K39" s="449">
        <v>1227</v>
      </c>
      <c r="L39" s="449">
        <v>1476</v>
      </c>
      <c r="M39" s="449">
        <v>1462</v>
      </c>
      <c r="N39" s="449">
        <v>1241</v>
      </c>
      <c r="O39" s="449">
        <v>1315</v>
      </c>
      <c r="P39" s="449">
        <v>1318</v>
      </c>
      <c r="Q39" s="449">
        <v>5291</v>
      </c>
      <c r="R39" s="465" t="s">
        <v>232</v>
      </c>
      <c r="S39" s="422" t="s">
        <v>4</v>
      </c>
      <c r="T39" s="1389"/>
      <c r="U39" s="1319"/>
      <c r="V39" s="1410"/>
      <c r="W39" s="1376"/>
    </row>
    <row r="40" spans="1:24" s="15" customFormat="1" ht="18" customHeight="1">
      <c r="A40" s="1363"/>
      <c r="B40" s="1410"/>
      <c r="C40" s="969"/>
      <c r="D40" s="963"/>
      <c r="E40" s="482" t="s">
        <v>2</v>
      </c>
      <c r="F40" s="449">
        <v>22726</v>
      </c>
      <c r="G40" s="449">
        <v>49</v>
      </c>
      <c r="H40" s="449">
        <v>372</v>
      </c>
      <c r="I40" s="449">
        <v>898</v>
      </c>
      <c r="J40" s="449">
        <v>1425</v>
      </c>
      <c r="K40" s="449">
        <v>1565</v>
      </c>
      <c r="L40" s="449">
        <v>1972</v>
      </c>
      <c r="M40" s="449">
        <v>2041</v>
      </c>
      <c r="N40" s="449">
        <v>1980</v>
      </c>
      <c r="O40" s="449">
        <v>2076</v>
      </c>
      <c r="P40" s="449">
        <v>2297</v>
      </c>
      <c r="Q40" s="449">
        <v>8051</v>
      </c>
      <c r="R40" s="465" t="s">
        <v>232</v>
      </c>
      <c r="S40" s="422" t="s">
        <v>18</v>
      </c>
      <c r="T40" s="1390"/>
      <c r="U40" s="1319"/>
      <c r="V40" s="1410"/>
      <c r="W40" s="1376"/>
    </row>
    <row r="41" spans="1:24" s="15" customFormat="1" ht="18" customHeight="1">
      <c r="A41" s="1363"/>
      <c r="B41" s="1410"/>
      <c r="C41" s="969"/>
      <c r="D41" s="1241" t="s">
        <v>387</v>
      </c>
      <c r="E41" s="483" t="s">
        <v>23</v>
      </c>
      <c r="F41" s="505">
        <v>8582</v>
      </c>
      <c r="G41" s="505">
        <v>34</v>
      </c>
      <c r="H41" s="505">
        <v>141</v>
      </c>
      <c r="I41" s="505">
        <v>238</v>
      </c>
      <c r="J41" s="505">
        <v>393</v>
      </c>
      <c r="K41" s="505">
        <v>386</v>
      </c>
      <c r="L41" s="505">
        <v>564</v>
      </c>
      <c r="M41" s="505">
        <v>654</v>
      </c>
      <c r="N41" s="505">
        <v>821</v>
      </c>
      <c r="O41" s="505">
        <v>871</v>
      </c>
      <c r="P41" s="505">
        <v>1120</v>
      </c>
      <c r="Q41" s="505">
        <v>3360</v>
      </c>
      <c r="R41" s="506" t="s">
        <v>232</v>
      </c>
      <c r="S41" s="484" t="s">
        <v>3</v>
      </c>
      <c r="T41" s="1338" t="s">
        <v>225</v>
      </c>
      <c r="U41" s="1319"/>
      <c r="V41" s="1410"/>
      <c r="W41" s="1376"/>
    </row>
    <row r="42" spans="1:24" s="15" customFormat="1" ht="18" customHeight="1">
      <c r="A42" s="1363"/>
      <c r="B42" s="1410"/>
      <c r="C42" s="969"/>
      <c r="D42" s="969"/>
      <c r="E42" s="483" t="s">
        <v>24</v>
      </c>
      <c r="F42" s="505">
        <v>18870</v>
      </c>
      <c r="G42" s="505">
        <v>24</v>
      </c>
      <c r="H42" s="505">
        <v>332</v>
      </c>
      <c r="I42" s="505">
        <v>867</v>
      </c>
      <c r="J42" s="505">
        <v>1314</v>
      </c>
      <c r="K42" s="505">
        <v>1463</v>
      </c>
      <c r="L42" s="505">
        <v>1756</v>
      </c>
      <c r="M42" s="505">
        <v>1724</v>
      </c>
      <c r="N42" s="505">
        <v>1516</v>
      </c>
      <c r="O42" s="505">
        <v>1612</v>
      </c>
      <c r="P42" s="505">
        <v>1626</v>
      </c>
      <c r="Q42" s="505">
        <v>6636</v>
      </c>
      <c r="R42" s="506" t="s">
        <v>232</v>
      </c>
      <c r="S42" s="484" t="s">
        <v>4</v>
      </c>
      <c r="T42" s="1319"/>
      <c r="U42" s="1319"/>
      <c r="V42" s="1410"/>
      <c r="W42" s="1376"/>
    </row>
    <row r="43" spans="1:24" s="15" customFormat="1" ht="18" customHeight="1">
      <c r="A43" s="1363"/>
      <c r="B43" s="1410"/>
      <c r="C43" s="960"/>
      <c r="D43" s="960"/>
      <c r="E43" s="483" t="s">
        <v>2</v>
      </c>
      <c r="F43" s="505">
        <v>27452</v>
      </c>
      <c r="G43" s="505">
        <v>58</v>
      </c>
      <c r="H43" s="505">
        <v>473</v>
      </c>
      <c r="I43" s="505">
        <v>1105</v>
      </c>
      <c r="J43" s="505">
        <v>1707</v>
      </c>
      <c r="K43" s="505">
        <v>1849</v>
      </c>
      <c r="L43" s="505">
        <v>2320</v>
      </c>
      <c r="M43" s="505">
        <v>2378</v>
      </c>
      <c r="N43" s="505">
        <v>2337</v>
      </c>
      <c r="O43" s="505">
        <v>2483</v>
      </c>
      <c r="P43" s="505">
        <v>2746</v>
      </c>
      <c r="Q43" s="505">
        <v>9996</v>
      </c>
      <c r="R43" s="506" t="s">
        <v>232</v>
      </c>
      <c r="S43" s="484" t="s">
        <v>18</v>
      </c>
      <c r="T43" s="1082"/>
      <c r="U43" s="1082"/>
      <c r="V43" s="1410"/>
      <c r="W43" s="1376"/>
    </row>
    <row r="44" spans="1:24" s="15" customFormat="1" ht="18" customHeight="1">
      <c r="A44" s="1363"/>
      <c r="B44" s="1410"/>
      <c r="C44" s="1234" t="s">
        <v>388</v>
      </c>
      <c r="D44" s="1235"/>
      <c r="E44" s="482" t="s">
        <v>23</v>
      </c>
      <c r="F44" s="449">
        <v>18016</v>
      </c>
      <c r="G44" s="449">
        <v>127</v>
      </c>
      <c r="H44" s="449">
        <v>601</v>
      </c>
      <c r="I44" s="449">
        <v>912</v>
      </c>
      <c r="J44" s="449">
        <v>1112</v>
      </c>
      <c r="K44" s="449">
        <v>1242</v>
      </c>
      <c r="L44" s="449">
        <v>1577</v>
      </c>
      <c r="M44" s="449">
        <v>2091</v>
      </c>
      <c r="N44" s="449">
        <v>2176</v>
      </c>
      <c r="O44" s="449">
        <v>2000</v>
      </c>
      <c r="P44" s="449">
        <v>2028</v>
      </c>
      <c r="Q44" s="449">
        <v>4150</v>
      </c>
      <c r="R44" s="465" t="s">
        <v>232</v>
      </c>
      <c r="S44" s="422" t="s">
        <v>3</v>
      </c>
      <c r="T44" s="1433" t="s">
        <v>123</v>
      </c>
      <c r="U44" s="1433"/>
      <c r="V44" s="1410"/>
      <c r="W44" s="1376"/>
    </row>
    <row r="45" spans="1:24" s="15" customFormat="1" ht="18" customHeight="1">
      <c r="A45" s="1363"/>
      <c r="B45" s="1410"/>
      <c r="C45" s="1234"/>
      <c r="D45" s="1235"/>
      <c r="E45" s="482" t="s">
        <v>24</v>
      </c>
      <c r="F45" s="449">
        <v>28134</v>
      </c>
      <c r="G45" s="449">
        <v>20</v>
      </c>
      <c r="H45" s="449">
        <v>447</v>
      </c>
      <c r="I45" s="449">
        <v>1414</v>
      </c>
      <c r="J45" s="449">
        <v>2083</v>
      </c>
      <c r="K45" s="449">
        <v>2461</v>
      </c>
      <c r="L45" s="449">
        <v>2845</v>
      </c>
      <c r="M45" s="449">
        <v>3259</v>
      </c>
      <c r="N45" s="449">
        <v>2970</v>
      </c>
      <c r="O45" s="449">
        <v>2803</v>
      </c>
      <c r="P45" s="449">
        <v>2430</v>
      </c>
      <c r="Q45" s="449">
        <v>7402</v>
      </c>
      <c r="R45" s="465" t="s">
        <v>232</v>
      </c>
      <c r="S45" s="422" t="s">
        <v>4</v>
      </c>
      <c r="T45" s="1433"/>
      <c r="U45" s="1433"/>
      <c r="V45" s="1410"/>
      <c r="W45" s="1376"/>
    </row>
    <row r="46" spans="1:24" s="15" customFormat="1" ht="18" customHeight="1">
      <c r="A46" s="1363"/>
      <c r="B46" s="1410"/>
      <c r="C46" s="985"/>
      <c r="D46" s="986"/>
      <c r="E46" s="482" t="s">
        <v>2</v>
      </c>
      <c r="F46" s="449">
        <v>46150</v>
      </c>
      <c r="G46" s="449">
        <v>147</v>
      </c>
      <c r="H46" s="449">
        <v>1048</v>
      </c>
      <c r="I46" s="449">
        <v>2326</v>
      </c>
      <c r="J46" s="449">
        <v>3195</v>
      </c>
      <c r="K46" s="449">
        <v>3703</v>
      </c>
      <c r="L46" s="449">
        <v>4422</v>
      </c>
      <c r="M46" s="449">
        <v>5350</v>
      </c>
      <c r="N46" s="449">
        <v>5146</v>
      </c>
      <c r="O46" s="449">
        <v>4803</v>
      </c>
      <c r="P46" s="449">
        <v>4458</v>
      </c>
      <c r="Q46" s="449">
        <v>11552</v>
      </c>
      <c r="R46" s="465" t="s">
        <v>232</v>
      </c>
      <c r="S46" s="422" t="s">
        <v>18</v>
      </c>
      <c r="T46" s="1433"/>
      <c r="U46" s="1433"/>
      <c r="V46" s="1410"/>
      <c r="W46" s="1376"/>
    </row>
    <row r="47" spans="1:24" s="15" customFormat="1" ht="18" customHeight="1">
      <c r="A47" s="1363"/>
      <c r="B47" s="1410"/>
      <c r="C47" s="1339" t="s">
        <v>389</v>
      </c>
      <c r="D47" s="1339"/>
      <c r="E47" s="503" t="s">
        <v>23</v>
      </c>
      <c r="F47" s="451">
        <v>547881</v>
      </c>
      <c r="G47" s="451">
        <v>25531</v>
      </c>
      <c r="H47" s="451">
        <v>82170</v>
      </c>
      <c r="I47" s="451">
        <v>96920</v>
      </c>
      <c r="J47" s="451">
        <v>88921</v>
      </c>
      <c r="K47" s="451">
        <v>73268</v>
      </c>
      <c r="L47" s="451">
        <v>62255</v>
      </c>
      <c r="M47" s="451">
        <v>44095</v>
      </c>
      <c r="N47" s="451">
        <v>29728</v>
      </c>
      <c r="O47" s="451">
        <v>19084</v>
      </c>
      <c r="P47" s="451">
        <v>12318</v>
      </c>
      <c r="Q47" s="451">
        <v>13591</v>
      </c>
      <c r="R47" s="501" t="s">
        <v>232</v>
      </c>
      <c r="S47" s="504" t="s">
        <v>3</v>
      </c>
      <c r="T47" s="1339" t="s">
        <v>379</v>
      </c>
      <c r="U47" s="1340"/>
      <c r="V47" s="1410"/>
      <c r="W47" s="1376"/>
    </row>
    <row r="48" spans="1:24" s="15" customFormat="1" ht="18" customHeight="1">
      <c r="A48" s="1363"/>
      <c r="B48" s="1410"/>
      <c r="C48" s="1339"/>
      <c r="D48" s="1339"/>
      <c r="E48" s="503" t="s">
        <v>24</v>
      </c>
      <c r="F48" s="451">
        <v>511207</v>
      </c>
      <c r="G48" s="451">
        <v>1514</v>
      </c>
      <c r="H48" s="451">
        <v>25568</v>
      </c>
      <c r="I48" s="451">
        <v>74593</v>
      </c>
      <c r="J48" s="451">
        <v>93608</v>
      </c>
      <c r="K48" s="451">
        <v>82451</v>
      </c>
      <c r="L48" s="451">
        <v>74536</v>
      </c>
      <c r="M48" s="451">
        <v>54523</v>
      </c>
      <c r="N48" s="451">
        <v>36232</v>
      </c>
      <c r="O48" s="451">
        <v>26824</v>
      </c>
      <c r="P48" s="451">
        <v>17243</v>
      </c>
      <c r="Q48" s="451">
        <v>24115</v>
      </c>
      <c r="R48" s="501" t="s">
        <v>232</v>
      </c>
      <c r="S48" s="504" t="s">
        <v>4</v>
      </c>
      <c r="T48" s="1340"/>
      <c r="U48" s="1340"/>
      <c r="V48" s="1410"/>
      <c r="W48" s="1376"/>
    </row>
    <row r="49" spans="1:23" s="15" customFormat="1" ht="18" customHeight="1" thickBot="1">
      <c r="A49" s="1363"/>
      <c r="B49" s="1410"/>
      <c r="C49" s="1446"/>
      <c r="D49" s="1446"/>
      <c r="E49" s="510" t="s">
        <v>2</v>
      </c>
      <c r="F49" s="460">
        <v>1059088</v>
      </c>
      <c r="G49" s="460">
        <v>27045</v>
      </c>
      <c r="H49" s="460">
        <v>107738</v>
      </c>
      <c r="I49" s="460">
        <v>171513</v>
      </c>
      <c r="J49" s="460">
        <v>182529</v>
      </c>
      <c r="K49" s="460">
        <v>155719</v>
      </c>
      <c r="L49" s="460">
        <v>136791</v>
      </c>
      <c r="M49" s="460">
        <v>98618</v>
      </c>
      <c r="N49" s="460">
        <v>65960</v>
      </c>
      <c r="O49" s="460">
        <v>45908</v>
      </c>
      <c r="P49" s="460">
        <v>29561</v>
      </c>
      <c r="Q49" s="460">
        <v>37706</v>
      </c>
      <c r="R49" s="502" t="s">
        <v>232</v>
      </c>
      <c r="S49" s="511" t="s">
        <v>18</v>
      </c>
      <c r="T49" s="1341"/>
      <c r="U49" s="1341"/>
      <c r="V49" s="1410"/>
      <c r="W49" s="1376"/>
    </row>
    <row r="50" spans="1:23" s="15" customFormat="1" ht="18" customHeight="1">
      <c r="A50" s="1363"/>
      <c r="B50" s="1410"/>
      <c r="C50" s="1031" t="s">
        <v>398</v>
      </c>
      <c r="D50" s="1343"/>
      <c r="E50" s="507" t="s">
        <v>23</v>
      </c>
      <c r="F50" s="467">
        <v>1153</v>
      </c>
      <c r="G50" s="467">
        <v>51</v>
      </c>
      <c r="H50" s="467">
        <v>151</v>
      </c>
      <c r="I50" s="467">
        <v>192</v>
      </c>
      <c r="J50" s="467">
        <v>198</v>
      </c>
      <c r="K50" s="467">
        <v>171</v>
      </c>
      <c r="L50" s="467">
        <v>100</v>
      </c>
      <c r="M50" s="467">
        <v>94</v>
      </c>
      <c r="N50" s="467">
        <v>68</v>
      </c>
      <c r="O50" s="467">
        <v>39</v>
      </c>
      <c r="P50" s="467">
        <v>29</v>
      </c>
      <c r="Q50" s="467">
        <v>60</v>
      </c>
      <c r="R50" s="468" t="s">
        <v>232</v>
      </c>
      <c r="S50" s="469" t="s">
        <v>3</v>
      </c>
      <c r="T50" s="1385" t="s">
        <v>29</v>
      </c>
      <c r="U50" s="1385"/>
      <c r="V50" s="1431"/>
      <c r="W50" s="1376"/>
    </row>
    <row r="51" spans="1:23" s="15" customFormat="1" ht="18" customHeight="1">
      <c r="A51" s="1363"/>
      <c r="B51" s="1410"/>
      <c r="C51" s="1344"/>
      <c r="D51" s="1214"/>
      <c r="E51" s="474" t="s">
        <v>24</v>
      </c>
      <c r="F51" s="475">
        <v>1017</v>
      </c>
      <c r="G51" s="475">
        <v>2</v>
      </c>
      <c r="H51" s="475">
        <v>34</v>
      </c>
      <c r="I51" s="475">
        <v>115</v>
      </c>
      <c r="J51" s="475">
        <v>186</v>
      </c>
      <c r="K51" s="475">
        <v>181</v>
      </c>
      <c r="L51" s="475">
        <v>132</v>
      </c>
      <c r="M51" s="475">
        <v>111</v>
      </c>
      <c r="N51" s="475">
        <v>70</v>
      </c>
      <c r="O51" s="475">
        <v>66</v>
      </c>
      <c r="P51" s="475">
        <v>39</v>
      </c>
      <c r="Q51" s="475">
        <v>81</v>
      </c>
      <c r="R51" s="476" t="s">
        <v>232</v>
      </c>
      <c r="S51" s="477" t="s">
        <v>4</v>
      </c>
      <c r="T51" s="1386"/>
      <c r="U51" s="1386"/>
      <c r="V51" s="1431"/>
      <c r="W51" s="1376"/>
    </row>
    <row r="52" spans="1:23" s="15" customFormat="1" ht="18" customHeight="1" thickBot="1">
      <c r="A52" s="1363"/>
      <c r="B52" s="1412"/>
      <c r="C52" s="1035"/>
      <c r="D52" s="1345"/>
      <c r="E52" s="478" t="s">
        <v>2</v>
      </c>
      <c r="F52" s="470">
        <v>2170</v>
      </c>
      <c r="G52" s="470">
        <v>53</v>
      </c>
      <c r="H52" s="470">
        <v>185</v>
      </c>
      <c r="I52" s="470">
        <v>307</v>
      </c>
      <c r="J52" s="470">
        <v>384</v>
      </c>
      <c r="K52" s="470">
        <v>352</v>
      </c>
      <c r="L52" s="470">
        <v>232</v>
      </c>
      <c r="M52" s="470">
        <v>205</v>
      </c>
      <c r="N52" s="470">
        <v>138</v>
      </c>
      <c r="O52" s="470">
        <v>105</v>
      </c>
      <c r="P52" s="470">
        <v>68</v>
      </c>
      <c r="Q52" s="470">
        <v>141</v>
      </c>
      <c r="R52" s="471" t="s">
        <v>232</v>
      </c>
      <c r="S52" s="479" t="s">
        <v>18</v>
      </c>
      <c r="T52" s="1387"/>
      <c r="U52" s="1387"/>
      <c r="V52" s="1432"/>
      <c r="W52" s="1376"/>
    </row>
    <row r="53" spans="1:23" s="15" customFormat="1" ht="18" customHeight="1">
      <c r="A53" s="1363"/>
      <c r="B53" s="1411" t="s">
        <v>32</v>
      </c>
      <c r="C53" s="1413" t="s">
        <v>404</v>
      </c>
      <c r="D53" s="1413"/>
      <c r="E53" s="512" t="s">
        <v>23</v>
      </c>
      <c r="F53" s="499">
        <v>60763</v>
      </c>
      <c r="G53" s="499">
        <v>57</v>
      </c>
      <c r="H53" s="499">
        <v>294</v>
      </c>
      <c r="I53" s="499">
        <v>577</v>
      </c>
      <c r="J53" s="499">
        <v>955</v>
      </c>
      <c r="K53" s="499">
        <v>1438</v>
      </c>
      <c r="L53" s="499">
        <v>2395</v>
      </c>
      <c r="M53" s="499">
        <v>3483</v>
      </c>
      <c r="N53" s="499">
        <v>4516</v>
      </c>
      <c r="O53" s="499">
        <v>5314</v>
      </c>
      <c r="P53" s="499">
        <v>7349</v>
      </c>
      <c r="Q53" s="499">
        <v>34385</v>
      </c>
      <c r="R53" s="500" t="s">
        <v>232</v>
      </c>
      <c r="S53" s="308" t="s">
        <v>3</v>
      </c>
      <c r="T53" s="1413" t="s">
        <v>18</v>
      </c>
      <c r="U53" s="1413"/>
      <c r="V53" s="1411" t="s">
        <v>34</v>
      </c>
      <c r="W53" s="1376"/>
    </row>
    <row r="54" spans="1:23" s="15" customFormat="1" ht="18" customHeight="1">
      <c r="A54" s="1363"/>
      <c r="B54" s="1410"/>
      <c r="C54" s="1414"/>
      <c r="D54" s="1414"/>
      <c r="E54" s="491" t="s">
        <v>24</v>
      </c>
      <c r="F54" s="497">
        <v>5716</v>
      </c>
      <c r="G54" s="497">
        <v>1</v>
      </c>
      <c r="H54" s="497">
        <v>16</v>
      </c>
      <c r="I54" s="497">
        <v>26</v>
      </c>
      <c r="J54" s="497">
        <v>32</v>
      </c>
      <c r="K54" s="497">
        <v>54</v>
      </c>
      <c r="L54" s="497">
        <v>59</v>
      </c>
      <c r="M54" s="497">
        <v>122</v>
      </c>
      <c r="N54" s="497">
        <v>136</v>
      </c>
      <c r="O54" s="497">
        <v>237</v>
      </c>
      <c r="P54" s="497">
        <v>395</v>
      </c>
      <c r="Q54" s="497">
        <v>4638</v>
      </c>
      <c r="R54" s="498" t="s">
        <v>232</v>
      </c>
      <c r="S54" s="481" t="s">
        <v>4</v>
      </c>
      <c r="T54" s="1414"/>
      <c r="U54" s="1414"/>
      <c r="V54" s="1410"/>
      <c r="W54" s="1376"/>
    </row>
    <row r="55" spans="1:23" s="15" customFormat="1" ht="18" customHeight="1">
      <c r="A55" s="1363"/>
      <c r="B55" s="1410"/>
      <c r="C55" s="1414"/>
      <c r="D55" s="1414"/>
      <c r="E55" s="491" t="s">
        <v>2</v>
      </c>
      <c r="F55" s="497">
        <v>66479</v>
      </c>
      <c r="G55" s="497">
        <v>58</v>
      </c>
      <c r="H55" s="497">
        <v>310</v>
      </c>
      <c r="I55" s="497">
        <v>603</v>
      </c>
      <c r="J55" s="497">
        <v>987</v>
      </c>
      <c r="K55" s="497">
        <v>1492</v>
      </c>
      <c r="L55" s="497">
        <v>2454</v>
      </c>
      <c r="M55" s="497">
        <v>3605</v>
      </c>
      <c r="N55" s="497">
        <v>4652</v>
      </c>
      <c r="O55" s="497">
        <v>5551</v>
      </c>
      <c r="P55" s="497">
        <v>7744</v>
      </c>
      <c r="Q55" s="497">
        <v>39023</v>
      </c>
      <c r="R55" s="498" t="s">
        <v>232</v>
      </c>
      <c r="S55" s="481" t="s">
        <v>18</v>
      </c>
      <c r="T55" s="1414"/>
      <c r="U55" s="1414"/>
      <c r="V55" s="1410"/>
      <c r="W55" s="1376"/>
    </row>
    <row r="56" spans="1:23" s="15" customFormat="1" ht="18" customHeight="1">
      <c r="A56" s="1363"/>
      <c r="B56" s="1410"/>
      <c r="C56" s="1241" t="s">
        <v>22</v>
      </c>
      <c r="D56" s="1260" t="s">
        <v>385</v>
      </c>
      <c r="E56" s="482" t="s">
        <v>23</v>
      </c>
      <c r="F56" s="449">
        <v>2023</v>
      </c>
      <c r="G56" s="449">
        <v>0</v>
      </c>
      <c r="H56" s="449">
        <v>0</v>
      </c>
      <c r="I56" s="449">
        <v>2</v>
      </c>
      <c r="J56" s="449">
        <v>1</v>
      </c>
      <c r="K56" s="449">
        <v>1</v>
      </c>
      <c r="L56" s="449">
        <v>6</v>
      </c>
      <c r="M56" s="449">
        <v>10</v>
      </c>
      <c r="N56" s="449">
        <v>21</v>
      </c>
      <c r="O56" s="449">
        <v>53</v>
      </c>
      <c r="P56" s="449">
        <v>111</v>
      </c>
      <c r="Q56" s="449">
        <v>1818</v>
      </c>
      <c r="R56" s="465" t="s">
        <v>232</v>
      </c>
      <c r="S56" s="422" t="s">
        <v>3</v>
      </c>
      <c r="T56" s="1418" t="s">
        <v>142</v>
      </c>
      <c r="U56" s="1338" t="s">
        <v>118</v>
      </c>
      <c r="V56" s="1410"/>
      <c r="W56" s="1376"/>
    </row>
    <row r="57" spans="1:23" s="15" customFormat="1" ht="18" customHeight="1">
      <c r="A57" s="1363"/>
      <c r="B57" s="1410"/>
      <c r="C57" s="969"/>
      <c r="D57" s="976"/>
      <c r="E57" s="482" t="s">
        <v>24</v>
      </c>
      <c r="F57" s="449">
        <v>348</v>
      </c>
      <c r="G57" s="449">
        <v>0</v>
      </c>
      <c r="H57" s="449">
        <v>0</v>
      </c>
      <c r="I57" s="449">
        <v>0</v>
      </c>
      <c r="J57" s="449">
        <v>1</v>
      </c>
      <c r="K57" s="449">
        <v>0</v>
      </c>
      <c r="L57" s="449">
        <v>1</v>
      </c>
      <c r="M57" s="449">
        <v>3</v>
      </c>
      <c r="N57" s="449">
        <v>6</v>
      </c>
      <c r="O57" s="449">
        <v>4</v>
      </c>
      <c r="P57" s="449">
        <v>11</v>
      </c>
      <c r="Q57" s="449">
        <v>322</v>
      </c>
      <c r="R57" s="465" t="s">
        <v>232</v>
      </c>
      <c r="S57" s="422" t="s">
        <v>4</v>
      </c>
      <c r="T57" s="1389"/>
      <c r="U57" s="1319"/>
      <c r="V57" s="1410"/>
      <c r="W57" s="1376"/>
    </row>
    <row r="58" spans="1:23" s="15" customFormat="1" ht="18" customHeight="1">
      <c r="A58" s="1363"/>
      <c r="B58" s="1410"/>
      <c r="C58" s="969"/>
      <c r="D58" s="963"/>
      <c r="E58" s="482" t="s">
        <v>2</v>
      </c>
      <c r="F58" s="449">
        <v>2371</v>
      </c>
      <c r="G58" s="449">
        <v>0</v>
      </c>
      <c r="H58" s="449">
        <v>0</v>
      </c>
      <c r="I58" s="449">
        <v>2</v>
      </c>
      <c r="J58" s="449">
        <v>2</v>
      </c>
      <c r="K58" s="449">
        <v>1</v>
      </c>
      <c r="L58" s="449">
        <v>7</v>
      </c>
      <c r="M58" s="449">
        <v>13</v>
      </c>
      <c r="N58" s="449">
        <v>27</v>
      </c>
      <c r="O58" s="449">
        <v>57</v>
      </c>
      <c r="P58" s="449">
        <v>122</v>
      </c>
      <c r="Q58" s="449">
        <v>2140</v>
      </c>
      <c r="R58" s="465" t="s">
        <v>232</v>
      </c>
      <c r="S58" s="422" t="s">
        <v>18</v>
      </c>
      <c r="T58" s="1405"/>
      <c r="U58" s="1319"/>
      <c r="V58" s="1410"/>
      <c r="W58" s="1376"/>
    </row>
    <row r="59" spans="1:23" s="15" customFormat="1" ht="18" customHeight="1">
      <c r="A59" s="1363"/>
      <c r="B59" s="1410"/>
      <c r="C59" s="969"/>
      <c r="D59" s="1260" t="s">
        <v>386</v>
      </c>
      <c r="E59" s="482" t="s">
        <v>23</v>
      </c>
      <c r="F59" s="449">
        <v>7440</v>
      </c>
      <c r="G59" s="449">
        <v>0</v>
      </c>
      <c r="H59" s="449">
        <v>0</v>
      </c>
      <c r="I59" s="449">
        <v>5</v>
      </c>
      <c r="J59" s="449">
        <v>10</v>
      </c>
      <c r="K59" s="449">
        <v>11</v>
      </c>
      <c r="L59" s="449">
        <v>27</v>
      </c>
      <c r="M59" s="449">
        <v>85</v>
      </c>
      <c r="N59" s="449">
        <v>191</v>
      </c>
      <c r="O59" s="449">
        <v>314</v>
      </c>
      <c r="P59" s="449">
        <v>670</v>
      </c>
      <c r="Q59" s="449">
        <v>6127</v>
      </c>
      <c r="R59" s="465" t="s">
        <v>232</v>
      </c>
      <c r="S59" s="422" t="s">
        <v>3</v>
      </c>
      <c r="T59" s="1388" t="s">
        <v>143</v>
      </c>
      <c r="U59" s="1319"/>
      <c r="V59" s="1410"/>
      <c r="W59" s="1376"/>
    </row>
    <row r="60" spans="1:23" s="15" customFormat="1" ht="18" customHeight="1">
      <c r="A60" s="1363"/>
      <c r="B60" s="1410"/>
      <c r="C60" s="969"/>
      <c r="D60" s="976"/>
      <c r="E60" s="482" t="s">
        <v>24</v>
      </c>
      <c r="F60" s="449">
        <v>948</v>
      </c>
      <c r="G60" s="449">
        <v>0</v>
      </c>
      <c r="H60" s="449">
        <v>1</v>
      </c>
      <c r="I60" s="449">
        <v>0</v>
      </c>
      <c r="J60" s="449">
        <v>2</v>
      </c>
      <c r="K60" s="449">
        <v>1</v>
      </c>
      <c r="L60" s="449">
        <v>5</v>
      </c>
      <c r="M60" s="449">
        <v>4</v>
      </c>
      <c r="N60" s="449">
        <v>11</v>
      </c>
      <c r="O60" s="449">
        <v>15</v>
      </c>
      <c r="P60" s="449">
        <v>37</v>
      </c>
      <c r="Q60" s="449">
        <v>872</v>
      </c>
      <c r="R60" s="465" t="s">
        <v>232</v>
      </c>
      <c r="S60" s="422" t="s">
        <v>4</v>
      </c>
      <c r="T60" s="1389"/>
      <c r="U60" s="1319"/>
      <c r="V60" s="1410"/>
      <c r="W60" s="1376"/>
    </row>
    <row r="61" spans="1:23" s="15" customFormat="1" ht="18" customHeight="1">
      <c r="A61" s="1363"/>
      <c r="B61" s="1410"/>
      <c r="C61" s="969"/>
      <c r="D61" s="963"/>
      <c r="E61" s="482" t="s">
        <v>2</v>
      </c>
      <c r="F61" s="449">
        <v>8388</v>
      </c>
      <c r="G61" s="449">
        <v>0</v>
      </c>
      <c r="H61" s="449">
        <v>1</v>
      </c>
      <c r="I61" s="449">
        <v>5</v>
      </c>
      <c r="J61" s="449">
        <v>12</v>
      </c>
      <c r="K61" s="449">
        <v>12</v>
      </c>
      <c r="L61" s="449">
        <v>32</v>
      </c>
      <c r="M61" s="449">
        <v>89</v>
      </c>
      <c r="N61" s="449">
        <v>202</v>
      </c>
      <c r="O61" s="449">
        <v>329</v>
      </c>
      <c r="P61" s="449">
        <v>707</v>
      </c>
      <c r="Q61" s="449">
        <v>6999</v>
      </c>
      <c r="R61" s="465" t="s">
        <v>232</v>
      </c>
      <c r="S61" s="422" t="s">
        <v>18</v>
      </c>
      <c r="T61" s="1390"/>
      <c r="U61" s="1319"/>
      <c r="V61" s="1410"/>
      <c r="W61" s="1376"/>
    </row>
    <row r="62" spans="1:23" s="15" customFormat="1" ht="18" customHeight="1">
      <c r="A62" s="1363"/>
      <c r="B62" s="1410"/>
      <c r="C62" s="969"/>
      <c r="D62" s="1241" t="s">
        <v>387</v>
      </c>
      <c r="E62" s="483" t="s">
        <v>23</v>
      </c>
      <c r="F62" s="505">
        <v>9463</v>
      </c>
      <c r="G62" s="505">
        <v>0</v>
      </c>
      <c r="H62" s="505">
        <v>0</v>
      </c>
      <c r="I62" s="505">
        <v>7</v>
      </c>
      <c r="J62" s="505">
        <v>11</v>
      </c>
      <c r="K62" s="505">
        <v>12</v>
      </c>
      <c r="L62" s="505">
        <v>33</v>
      </c>
      <c r="M62" s="505">
        <v>95</v>
      </c>
      <c r="N62" s="505">
        <v>212</v>
      </c>
      <c r="O62" s="505">
        <v>367</v>
      </c>
      <c r="P62" s="505">
        <v>781</v>
      </c>
      <c r="Q62" s="505">
        <v>7945</v>
      </c>
      <c r="R62" s="506" t="s">
        <v>232</v>
      </c>
      <c r="S62" s="484" t="s">
        <v>3</v>
      </c>
      <c r="T62" s="1338" t="s">
        <v>225</v>
      </c>
      <c r="U62" s="1319"/>
      <c r="V62" s="1410"/>
      <c r="W62" s="1376"/>
    </row>
    <row r="63" spans="1:23" s="15" customFormat="1" ht="18" customHeight="1">
      <c r="A63" s="1363"/>
      <c r="B63" s="1410"/>
      <c r="C63" s="969"/>
      <c r="D63" s="969"/>
      <c r="E63" s="483" t="s">
        <v>24</v>
      </c>
      <c r="F63" s="505">
        <v>1296</v>
      </c>
      <c r="G63" s="505">
        <v>0</v>
      </c>
      <c r="H63" s="505">
        <v>1</v>
      </c>
      <c r="I63" s="505">
        <v>0</v>
      </c>
      <c r="J63" s="505">
        <v>3</v>
      </c>
      <c r="K63" s="505">
        <v>1</v>
      </c>
      <c r="L63" s="505">
        <v>6</v>
      </c>
      <c r="M63" s="505">
        <v>7</v>
      </c>
      <c r="N63" s="505">
        <v>17</v>
      </c>
      <c r="O63" s="505">
        <v>19</v>
      </c>
      <c r="P63" s="505">
        <v>48</v>
      </c>
      <c r="Q63" s="505">
        <v>1194</v>
      </c>
      <c r="R63" s="506" t="s">
        <v>232</v>
      </c>
      <c r="S63" s="484" t="s">
        <v>4</v>
      </c>
      <c r="T63" s="1319"/>
      <c r="U63" s="1319"/>
      <c r="V63" s="1410"/>
      <c r="W63" s="1376"/>
    </row>
    <row r="64" spans="1:23" s="15" customFormat="1" ht="18" customHeight="1">
      <c r="A64" s="1363"/>
      <c r="B64" s="1410"/>
      <c r="C64" s="960"/>
      <c r="D64" s="960"/>
      <c r="E64" s="483" t="s">
        <v>2</v>
      </c>
      <c r="F64" s="505">
        <v>10759</v>
      </c>
      <c r="G64" s="505">
        <v>0</v>
      </c>
      <c r="H64" s="505">
        <v>1</v>
      </c>
      <c r="I64" s="505">
        <v>7</v>
      </c>
      <c r="J64" s="505">
        <v>14</v>
      </c>
      <c r="K64" s="505">
        <v>13</v>
      </c>
      <c r="L64" s="505">
        <v>39</v>
      </c>
      <c r="M64" s="505">
        <v>102</v>
      </c>
      <c r="N64" s="505">
        <v>229</v>
      </c>
      <c r="O64" s="505">
        <v>386</v>
      </c>
      <c r="P64" s="505">
        <v>829</v>
      </c>
      <c r="Q64" s="505">
        <v>9139</v>
      </c>
      <c r="R64" s="506" t="s">
        <v>232</v>
      </c>
      <c r="S64" s="484" t="s">
        <v>18</v>
      </c>
      <c r="T64" s="1082"/>
      <c r="U64" s="1082"/>
      <c r="V64" s="1410"/>
      <c r="W64" s="1376"/>
    </row>
    <row r="65" spans="1:23" s="15" customFormat="1" ht="18" customHeight="1">
      <c r="A65" s="1363"/>
      <c r="B65" s="1410"/>
      <c r="C65" s="1234" t="s">
        <v>388</v>
      </c>
      <c r="D65" s="1235"/>
      <c r="E65" s="482" t="s">
        <v>23</v>
      </c>
      <c r="F65" s="449">
        <v>10498</v>
      </c>
      <c r="G65" s="449">
        <v>1</v>
      </c>
      <c r="H65" s="449">
        <v>3</v>
      </c>
      <c r="I65" s="449">
        <v>6</v>
      </c>
      <c r="J65" s="449">
        <v>18</v>
      </c>
      <c r="K65" s="449">
        <v>56</v>
      </c>
      <c r="L65" s="449">
        <v>106</v>
      </c>
      <c r="M65" s="449">
        <v>265</v>
      </c>
      <c r="N65" s="449">
        <v>509</v>
      </c>
      <c r="O65" s="449">
        <v>692</v>
      </c>
      <c r="P65" s="449">
        <v>1259</v>
      </c>
      <c r="Q65" s="449">
        <v>7583</v>
      </c>
      <c r="R65" s="465" t="s">
        <v>232</v>
      </c>
      <c r="S65" s="422" t="s">
        <v>3</v>
      </c>
      <c r="T65" s="1256" t="s">
        <v>123</v>
      </c>
      <c r="U65" s="1257"/>
      <c r="V65" s="1410"/>
      <c r="W65" s="1376"/>
    </row>
    <row r="66" spans="1:23" s="15" customFormat="1" ht="18" customHeight="1">
      <c r="A66" s="1363"/>
      <c r="B66" s="1410"/>
      <c r="C66" s="1234"/>
      <c r="D66" s="1235"/>
      <c r="E66" s="482" t="s">
        <v>24</v>
      </c>
      <c r="F66" s="449">
        <v>1073</v>
      </c>
      <c r="G66" s="449">
        <v>0</v>
      </c>
      <c r="H66" s="449">
        <v>1</v>
      </c>
      <c r="I66" s="449">
        <v>0</v>
      </c>
      <c r="J66" s="449">
        <v>1</v>
      </c>
      <c r="K66" s="449">
        <v>1</v>
      </c>
      <c r="L66" s="449">
        <v>2</v>
      </c>
      <c r="M66" s="449">
        <v>10</v>
      </c>
      <c r="N66" s="449">
        <v>12</v>
      </c>
      <c r="O66" s="449">
        <v>25</v>
      </c>
      <c r="P66" s="449">
        <v>51</v>
      </c>
      <c r="Q66" s="449">
        <v>970</v>
      </c>
      <c r="R66" s="465" t="s">
        <v>232</v>
      </c>
      <c r="S66" s="422" t="s">
        <v>4</v>
      </c>
      <c r="T66" s="1256"/>
      <c r="U66" s="1257"/>
      <c r="V66" s="1410"/>
      <c r="W66" s="1376"/>
    </row>
    <row r="67" spans="1:23" s="15" customFormat="1" ht="18" customHeight="1">
      <c r="A67" s="1363"/>
      <c r="B67" s="1410"/>
      <c r="C67" s="985"/>
      <c r="D67" s="986"/>
      <c r="E67" s="482" t="s">
        <v>2</v>
      </c>
      <c r="F67" s="449">
        <v>11571</v>
      </c>
      <c r="G67" s="449">
        <v>1</v>
      </c>
      <c r="H67" s="449">
        <v>4</v>
      </c>
      <c r="I67" s="449">
        <v>6</v>
      </c>
      <c r="J67" s="449">
        <v>19</v>
      </c>
      <c r="K67" s="449">
        <v>57</v>
      </c>
      <c r="L67" s="449">
        <v>108</v>
      </c>
      <c r="M67" s="449">
        <v>275</v>
      </c>
      <c r="N67" s="449">
        <v>521</v>
      </c>
      <c r="O67" s="449">
        <v>717</v>
      </c>
      <c r="P67" s="449">
        <v>1310</v>
      </c>
      <c r="Q67" s="449">
        <v>8553</v>
      </c>
      <c r="R67" s="465" t="s">
        <v>232</v>
      </c>
      <c r="S67" s="422" t="s">
        <v>18</v>
      </c>
      <c r="T67" s="1258"/>
      <c r="U67" s="1259"/>
      <c r="V67" s="1410"/>
      <c r="W67" s="1376"/>
    </row>
    <row r="68" spans="1:23" s="15" customFormat="1" ht="18" customHeight="1">
      <c r="A68" s="1363"/>
      <c r="B68" s="1410"/>
      <c r="C68" s="1231" t="s">
        <v>389</v>
      </c>
      <c r="D68" s="1398"/>
      <c r="E68" s="485" t="s">
        <v>23</v>
      </c>
      <c r="F68" s="451">
        <v>40704</v>
      </c>
      <c r="G68" s="451">
        <v>56</v>
      </c>
      <c r="H68" s="451">
        <v>291</v>
      </c>
      <c r="I68" s="451">
        <v>564</v>
      </c>
      <c r="J68" s="451">
        <v>924</v>
      </c>
      <c r="K68" s="451">
        <v>1369</v>
      </c>
      <c r="L68" s="451">
        <v>2253</v>
      </c>
      <c r="M68" s="451">
        <v>3119</v>
      </c>
      <c r="N68" s="451">
        <v>3788</v>
      </c>
      <c r="O68" s="451">
        <v>4247</v>
      </c>
      <c r="P68" s="451">
        <v>5294</v>
      </c>
      <c r="Q68" s="451">
        <v>18799</v>
      </c>
      <c r="R68" s="501" t="s">
        <v>232</v>
      </c>
      <c r="S68" s="486" t="s">
        <v>3</v>
      </c>
      <c r="T68" s="1339" t="s">
        <v>379</v>
      </c>
      <c r="U68" s="1340"/>
      <c r="V68" s="1410"/>
      <c r="W68" s="1376"/>
    </row>
    <row r="69" spans="1:23" s="15" customFormat="1" ht="18" customHeight="1">
      <c r="A69" s="1363"/>
      <c r="B69" s="1410"/>
      <c r="C69" s="1232"/>
      <c r="D69" s="1233"/>
      <c r="E69" s="485" t="s">
        <v>24</v>
      </c>
      <c r="F69" s="451">
        <v>3337</v>
      </c>
      <c r="G69" s="451">
        <v>1</v>
      </c>
      <c r="H69" s="451">
        <v>14</v>
      </c>
      <c r="I69" s="451">
        <v>26</v>
      </c>
      <c r="J69" s="451">
        <v>28</v>
      </c>
      <c r="K69" s="451">
        <v>52</v>
      </c>
      <c r="L69" s="451">
        <v>51</v>
      </c>
      <c r="M69" s="451">
        <v>104</v>
      </c>
      <c r="N69" s="451">
        <v>107</v>
      </c>
      <c r="O69" s="451">
        <v>193</v>
      </c>
      <c r="P69" s="451">
        <v>296</v>
      </c>
      <c r="Q69" s="451">
        <v>2465</v>
      </c>
      <c r="R69" s="501" t="s">
        <v>232</v>
      </c>
      <c r="S69" s="486" t="s">
        <v>4</v>
      </c>
      <c r="T69" s="1340"/>
      <c r="U69" s="1340"/>
      <c r="V69" s="1410"/>
      <c r="W69" s="1376"/>
    </row>
    <row r="70" spans="1:23" s="15" customFormat="1" ht="18" customHeight="1" thickBot="1">
      <c r="A70" s="1363"/>
      <c r="B70" s="1410"/>
      <c r="C70" s="1232"/>
      <c r="D70" s="1233"/>
      <c r="E70" s="487" t="s">
        <v>2</v>
      </c>
      <c r="F70" s="460">
        <v>44041</v>
      </c>
      <c r="G70" s="460">
        <v>57</v>
      </c>
      <c r="H70" s="460">
        <v>305</v>
      </c>
      <c r="I70" s="460">
        <v>590</v>
      </c>
      <c r="J70" s="460">
        <v>952</v>
      </c>
      <c r="K70" s="460">
        <v>1421</v>
      </c>
      <c r="L70" s="460">
        <v>2304</v>
      </c>
      <c r="M70" s="460">
        <v>3223</v>
      </c>
      <c r="N70" s="460">
        <v>3895</v>
      </c>
      <c r="O70" s="460">
        <v>4440</v>
      </c>
      <c r="P70" s="460">
        <v>5590</v>
      </c>
      <c r="Q70" s="460">
        <v>21264</v>
      </c>
      <c r="R70" s="502" t="s">
        <v>232</v>
      </c>
      <c r="S70" s="488" t="s">
        <v>18</v>
      </c>
      <c r="T70" s="1341"/>
      <c r="U70" s="1341"/>
      <c r="V70" s="1410"/>
      <c r="W70" s="1376"/>
    </row>
    <row r="71" spans="1:23" s="15" customFormat="1" ht="18" customHeight="1">
      <c r="A71" s="1363"/>
      <c r="B71" s="1410"/>
      <c r="C71" s="1031" t="s">
        <v>398</v>
      </c>
      <c r="D71" s="1343"/>
      <c r="E71" s="507" t="s">
        <v>23</v>
      </c>
      <c r="F71" s="467">
        <v>98</v>
      </c>
      <c r="G71" s="467">
        <v>0</v>
      </c>
      <c r="H71" s="467">
        <v>0</v>
      </c>
      <c r="I71" s="467">
        <v>0</v>
      </c>
      <c r="J71" s="467">
        <v>2</v>
      </c>
      <c r="K71" s="467">
        <v>1</v>
      </c>
      <c r="L71" s="467">
        <v>3</v>
      </c>
      <c r="M71" s="467">
        <v>4</v>
      </c>
      <c r="N71" s="467">
        <v>7</v>
      </c>
      <c r="O71" s="467">
        <v>8</v>
      </c>
      <c r="P71" s="467">
        <v>15</v>
      </c>
      <c r="Q71" s="467">
        <v>58</v>
      </c>
      <c r="R71" s="468" t="s">
        <v>232</v>
      </c>
      <c r="S71" s="469" t="s">
        <v>3</v>
      </c>
      <c r="T71" s="1385" t="s">
        <v>29</v>
      </c>
      <c r="U71" s="1385"/>
      <c r="V71" s="1431"/>
      <c r="W71" s="1376"/>
    </row>
    <row r="72" spans="1:23" s="15" customFormat="1" ht="18" customHeight="1">
      <c r="A72" s="1363"/>
      <c r="B72" s="1410"/>
      <c r="C72" s="1344"/>
      <c r="D72" s="1214"/>
      <c r="E72" s="474" t="s">
        <v>24</v>
      </c>
      <c r="F72" s="475">
        <v>10</v>
      </c>
      <c r="G72" s="475">
        <v>0</v>
      </c>
      <c r="H72" s="475">
        <v>0</v>
      </c>
      <c r="I72" s="475">
        <v>0</v>
      </c>
      <c r="J72" s="475">
        <v>0</v>
      </c>
      <c r="K72" s="475">
        <v>0</v>
      </c>
      <c r="L72" s="475">
        <v>0</v>
      </c>
      <c r="M72" s="475">
        <v>1</v>
      </c>
      <c r="N72" s="475">
        <v>0</v>
      </c>
      <c r="O72" s="475">
        <v>0</v>
      </c>
      <c r="P72" s="475">
        <v>0</v>
      </c>
      <c r="Q72" s="475">
        <v>9</v>
      </c>
      <c r="R72" s="476" t="s">
        <v>232</v>
      </c>
      <c r="S72" s="477" t="s">
        <v>4</v>
      </c>
      <c r="T72" s="1386"/>
      <c r="U72" s="1386"/>
      <c r="V72" s="1431"/>
      <c r="W72" s="1376"/>
    </row>
    <row r="73" spans="1:23" s="15" customFormat="1" ht="18" customHeight="1" thickBot="1">
      <c r="A73" s="1363"/>
      <c r="B73" s="1412"/>
      <c r="C73" s="1035"/>
      <c r="D73" s="1345"/>
      <c r="E73" s="478" t="s">
        <v>2</v>
      </c>
      <c r="F73" s="470">
        <v>108</v>
      </c>
      <c r="G73" s="470">
        <v>0</v>
      </c>
      <c r="H73" s="470">
        <v>0</v>
      </c>
      <c r="I73" s="470">
        <v>0</v>
      </c>
      <c r="J73" s="470">
        <v>2</v>
      </c>
      <c r="K73" s="470">
        <v>1</v>
      </c>
      <c r="L73" s="470">
        <v>3</v>
      </c>
      <c r="M73" s="470">
        <v>5</v>
      </c>
      <c r="N73" s="470">
        <v>7</v>
      </c>
      <c r="O73" s="470">
        <v>8</v>
      </c>
      <c r="P73" s="470">
        <v>15</v>
      </c>
      <c r="Q73" s="470">
        <v>67</v>
      </c>
      <c r="R73" s="471" t="s">
        <v>232</v>
      </c>
      <c r="S73" s="479" t="s">
        <v>18</v>
      </c>
      <c r="T73" s="1387"/>
      <c r="U73" s="1387"/>
      <c r="V73" s="1432"/>
      <c r="W73" s="1376"/>
    </row>
    <row r="74" spans="1:23" s="15" customFormat="1" ht="18.75" customHeight="1">
      <c r="A74" s="1363"/>
      <c r="B74" s="1411" t="s">
        <v>119</v>
      </c>
      <c r="C74" s="1413" t="s">
        <v>405</v>
      </c>
      <c r="D74" s="1413"/>
      <c r="E74" s="248" t="s">
        <v>23</v>
      </c>
      <c r="F74" s="499">
        <v>11593</v>
      </c>
      <c r="G74" s="499">
        <v>196</v>
      </c>
      <c r="H74" s="499">
        <v>1024</v>
      </c>
      <c r="I74" s="499">
        <v>1455</v>
      </c>
      <c r="J74" s="499">
        <v>1567</v>
      </c>
      <c r="K74" s="499">
        <v>1367</v>
      </c>
      <c r="L74" s="499">
        <v>1358</v>
      </c>
      <c r="M74" s="499">
        <v>1145</v>
      </c>
      <c r="N74" s="499">
        <v>895</v>
      </c>
      <c r="O74" s="499">
        <v>812</v>
      </c>
      <c r="P74" s="499">
        <v>661</v>
      </c>
      <c r="Q74" s="499">
        <v>1113</v>
      </c>
      <c r="R74" s="500" t="s">
        <v>232</v>
      </c>
      <c r="S74" s="308" t="s">
        <v>3</v>
      </c>
      <c r="T74" s="1413" t="s">
        <v>18</v>
      </c>
      <c r="U74" s="1413"/>
      <c r="V74" s="1410" t="s">
        <v>122</v>
      </c>
      <c r="W74" s="1376"/>
    </row>
    <row r="75" spans="1:23" s="15" customFormat="1" ht="18" customHeight="1">
      <c r="A75" s="1363"/>
      <c r="B75" s="1410"/>
      <c r="C75" s="1414"/>
      <c r="D75" s="1414"/>
      <c r="E75" s="480" t="s">
        <v>24</v>
      </c>
      <c r="F75" s="497">
        <v>2572</v>
      </c>
      <c r="G75" s="497">
        <v>13</v>
      </c>
      <c r="H75" s="497">
        <v>184</v>
      </c>
      <c r="I75" s="497">
        <v>451</v>
      </c>
      <c r="J75" s="497">
        <v>510</v>
      </c>
      <c r="K75" s="497">
        <v>389</v>
      </c>
      <c r="L75" s="497">
        <v>311</v>
      </c>
      <c r="M75" s="497">
        <v>205</v>
      </c>
      <c r="N75" s="497">
        <v>152</v>
      </c>
      <c r="O75" s="497">
        <v>95</v>
      </c>
      <c r="P75" s="497">
        <v>80</v>
      </c>
      <c r="Q75" s="497">
        <v>182</v>
      </c>
      <c r="R75" s="498" t="s">
        <v>232</v>
      </c>
      <c r="S75" s="481" t="s">
        <v>4</v>
      </c>
      <c r="T75" s="1414"/>
      <c r="U75" s="1414"/>
      <c r="V75" s="1410"/>
      <c r="W75" s="1376"/>
    </row>
    <row r="76" spans="1:23" s="15" customFormat="1" ht="18" customHeight="1">
      <c r="A76" s="1363"/>
      <c r="B76" s="1410"/>
      <c r="C76" s="1414"/>
      <c r="D76" s="1414"/>
      <c r="E76" s="480" t="s">
        <v>2</v>
      </c>
      <c r="F76" s="497">
        <v>14165</v>
      </c>
      <c r="G76" s="497">
        <v>209</v>
      </c>
      <c r="H76" s="497">
        <v>1208</v>
      </c>
      <c r="I76" s="497">
        <v>1906</v>
      </c>
      <c r="J76" s="497">
        <v>2077</v>
      </c>
      <c r="K76" s="497">
        <v>1756</v>
      </c>
      <c r="L76" s="497">
        <v>1669</v>
      </c>
      <c r="M76" s="497">
        <v>1350</v>
      </c>
      <c r="N76" s="497">
        <v>1047</v>
      </c>
      <c r="O76" s="497">
        <v>907</v>
      </c>
      <c r="P76" s="497">
        <v>741</v>
      </c>
      <c r="Q76" s="497">
        <v>1295</v>
      </c>
      <c r="R76" s="498" t="s">
        <v>232</v>
      </c>
      <c r="S76" s="481" t="s">
        <v>18</v>
      </c>
      <c r="T76" s="1414"/>
      <c r="U76" s="1414"/>
      <c r="V76" s="1410"/>
      <c r="W76" s="1376"/>
    </row>
    <row r="77" spans="1:23" s="15" customFormat="1" ht="18" customHeight="1">
      <c r="A77" s="1363"/>
      <c r="B77" s="1410"/>
      <c r="C77" s="1241" t="s">
        <v>22</v>
      </c>
      <c r="D77" s="1260" t="s">
        <v>385</v>
      </c>
      <c r="E77" s="482" t="s">
        <v>23</v>
      </c>
      <c r="F77" s="449">
        <v>139</v>
      </c>
      <c r="G77" s="449">
        <v>0</v>
      </c>
      <c r="H77" s="449">
        <v>1</v>
      </c>
      <c r="I77" s="449">
        <v>6</v>
      </c>
      <c r="J77" s="449">
        <v>7</v>
      </c>
      <c r="K77" s="449">
        <v>12</v>
      </c>
      <c r="L77" s="449">
        <v>13</v>
      </c>
      <c r="M77" s="449">
        <v>15</v>
      </c>
      <c r="N77" s="449">
        <v>10</v>
      </c>
      <c r="O77" s="449">
        <v>12</v>
      </c>
      <c r="P77" s="449">
        <v>18</v>
      </c>
      <c r="Q77" s="449">
        <v>45</v>
      </c>
      <c r="R77" s="465" t="s">
        <v>232</v>
      </c>
      <c r="S77" s="422" t="s">
        <v>3</v>
      </c>
      <c r="T77" s="1418" t="s">
        <v>142</v>
      </c>
      <c r="U77" s="1338" t="s">
        <v>118</v>
      </c>
      <c r="V77" s="1410"/>
      <c r="W77" s="1376"/>
    </row>
    <row r="78" spans="1:23" s="15" customFormat="1" ht="18" customHeight="1">
      <c r="A78" s="1363"/>
      <c r="B78" s="1410"/>
      <c r="C78" s="969"/>
      <c r="D78" s="976"/>
      <c r="E78" s="482" t="s">
        <v>24</v>
      </c>
      <c r="F78" s="449">
        <v>63</v>
      </c>
      <c r="G78" s="449">
        <v>0</v>
      </c>
      <c r="H78" s="449">
        <v>1</v>
      </c>
      <c r="I78" s="449">
        <v>3</v>
      </c>
      <c r="J78" s="449">
        <v>5</v>
      </c>
      <c r="K78" s="449">
        <v>14</v>
      </c>
      <c r="L78" s="449">
        <v>11</v>
      </c>
      <c r="M78" s="449">
        <v>5</v>
      </c>
      <c r="N78" s="449">
        <v>6</v>
      </c>
      <c r="O78" s="449">
        <v>5</v>
      </c>
      <c r="P78" s="449">
        <v>1</v>
      </c>
      <c r="Q78" s="449">
        <v>12</v>
      </c>
      <c r="R78" s="465" t="s">
        <v>232</v>
      </c>
      <c r="S78" s="422" t="s">
        <v>4</v>
      </c>
      <c r="T78" s="1389"/>
      <c r="U78" s="1319"/>
      <c r="V78" s="1410"/>
      <c r="W78" s="1376"/>
    </row>
    <row r="79" spans="1:23" s="15" customFormat="1" ht="18" customHeight="1">
      <c r="A79" s="1363"/>
      <c r="B79" s="1410"/>
      <c r="C79" s="969"/>
      <c r="D79" s="963"/>
      <c r="E79" s="482" t="s">
        <v>2</v>
      </c>
      <c r="F79" s="449">
        <v>202</v>
      </c>
      <c r="G79" s="449">
        <v>0</v>
      </c>
      <c r="H79" s="449">
        <v>2</v>
      </c>
      <c r="I79" s="449">
        <v>9</v>
      </c>
      <c r="J79" s="449">
        <v>12</v>
      </c>
      <c r="K79" s="449">
        <v>26</v>
      </c>
      <c r="L79" s="449">
        <v>24</v>
      </c>
      <c r="M79" s="449">
        <v>20</v>
      </c>
      <c r="N79" s="449">
        <v>16</v>
      </c>
      <c r="O79" s="449">
        <v>17</v>
      </c>
      <c r="P79" s="449">
        <v>19</v>
      </c>
      <c r="Q79" s="449">
        <v>57</v>
      </c>
      <c r="R79" s="465" t="s">
        <v>232</v>
      </c>
      <c r="S79" s="422" t="s">
        <v>18</v>
      </c>
      <c r="T79" s="1405"/>
      <c r="U79" s="1319"/>
      <c r="V79" s="1410"/>
      <c r="W79" s="1376"/>
    </row>
    <row r="80" spans="1:23" s="15" customFormat="1" ht="18" customHeight="1">
      <c r="A80" s="1363"/>
      <c r="B80" s="1410"/>
      <c r="C80" s="969"/>
      <c r="D80" s="1260" t="s">
        <v>386</v>
      </c>
      <c r="E80" s="482" t="s">
        <v>23</v>
      </c>
      <c r="F80" s="449">
        <v>526</v>
      </c>
      <c r="G80" s="449">
        <v>1</v>
      </c>
      <c r="H80" s="449">
        <v>9</v>
      </c>
      <c r="I80" s="449">
        <v>17</v>
      </c>
      <c r="J80" s="449">
        <v>19</v>
      </c>
      <c r="K80" s="449">
        <v>26</v>
      </c>
      <c r="L80" s="449">
        <v>38</v>
      </c>
      <c r="M80" s="449">
        <v>46</v>
      </c>
      <c r="N80" s="449">
        <v>50</v>
      </c>
      <c r="O80" s="449">
        <v>57</v>
      </c>
      <c r="P80" s="449">
        <v>74</v>
      </c>
      <c r="Q80" s="449">
        <v>189</v>
      </c>
      <c r="R80" s="465" t="s">
        <v>232</v>
      </c>
      <c r="S80" s="422" t="s">
        <v>3</v>
      </c>
      <c r="T80" s="1388" t="s">
        <v>143</v>
      </c>
      <c r="U80" s="1319"/>
      <c r="V80" s="1410"/>
      <c r="W80" s="1376"/>
    </row>
    <row r="81" spans="1:23" s="15" customFormat="1" ht="18" customHeight="1">
      <c r="A81" s="1363"/>
      <c r="B81" s="1410"/>
      <c r="C81" s="969"/>
      <c r="D81" s="976"/>
      <c r="E81" s="482" t="s">
        <v>24</v>
      </c>
      <c r="F81" s="449">
        <v>176</v>
      </c>
      <c r="G81" s="449">
        <v>0</v>
      </c>
      <c r="H81" s="449">
        <v>6</v>
      </c>
      <c r="I81" s="449">
        <v>7</v>
      </c>
      <c r="J81" s="449">
        <v>25</v>
      </c>
      <c r="K81" s="449">
        <v>21</v>
      </c>
      <c r="L81" s="449">
        <v>29</v>
      </c>
      <c r="M81" s="449">
        <v>23</v>
      </c>
      <c r="N81" s="449">
        <v>13</v>
      </c>
      <c r="O81" s="449">
        <v>9</v>
      </c>
      <c r="P81" s="449">
        <v>10</v>
      </c>
      <c r="Q81" s="449">
        <v>33</v>
      </c>
      <c r="R81" s="465" t="s">
        <v>232</v>
      </c>
      <c r="S81" s="422" t="s">
        <v>4</v>
      </c>
      <c r="T81" s="1389"/>
      <c r="U81" s="1319"/>
      <c r="V81" s="1410"/>
      <c r="W81" s="1376"/>
    </row>
    <row r="82" spans="1:23" s="15" customFormat="1" ht="18" customHeight="1">
      <c r="A82" s="1363"/>
      <c r="B82" s="1410"/>
      <c r="C82" s="969"/>
      <c r="D82" s="963"/>
      <c r="E82" s="482" t="s">
        <v>2</v>
      </c>
      <c r="F82" s="449">
        <v>702</v>
      </c>
      <c r="G82" s="449">
        <v>1</v>
      </c>
      <c r="H82" s="449">
        <v>15</v>
      </c>
      <c r="I82" s="449">
        <v>24</v>
      </c>
      <c r="J82" s="449">
        <v>44</v>
      </c>
      <c r="K82" s="449">
        <v>47</v>
      </c>
      <c r="L82" s="449">
        <v>67</v>
      </c>
      <c r="M82" s="449">
        <v>69</v>
      </c>
      <c r="N82" s="449">
        <v>63</v>
      </c>
      <c r="O82" s="449">
        <v>66</v>
      </c>
      <c r="P82" s="449">
        <v>84</v>
      </c>
      <c r="Q82" s="449">
        <v>222</v>
      </c>
      <c r="R82" s="465" t="s">
        <v>232</v>
      </c>
      <c r="S82" s="422" t="s">
        <v>18</v>
      </c>
      <c r="T82" s="1390"/>
      <c r="U82" s="1319"/>
      <c r="V82" s="1410"/>
      <c r="W82" s="1376"/>
    </row>
    <row r="83" spans="1:23" s="15" customFormat="1" ht="18" customHeight="1">
      <c r="A83" s="1363"/>
      <c r="B83" s="1410"/>
      <c r="C83" s="969"/>
      <c r="D83" s="1241" t="s">
        <v>387</v>
      </c>
      <c r="E83" s="483" t="s">
        <v>23</v>
      </c>
      <c r="F83" s="505">
        <v>665</v>
      </c>
      <c r="G83" s="505">
        <v>1</v>
      </c>
      <c r="H83" s="505">
        <v>10</v>
      </c>
      <c r="I83" s="505">
        <v>23</v>
      </c>
      <c r="J83" s="505">
        <v>26</v>
      </c>
      <c r="K83" s="505">
        <v>38</v>
      </c>
      <c r="L83" s="505">
        <v>51</v>
      </c>
      <c r="M83" s="505">
        <v>61</v>
      </c>
      <c r="N83" s="505">
        <v>60</v>
      </c>
      <c r="O83" s="505">
        <v>69</v>
      </c>
      <c r="P83" s="505">
        <v>92</v>
      </c>
      <c r="Q83" s="505">
        <v>234</v>
      </c>
      <c r="R83" s="506" t="s">
        <v>232</v>
      </c>
      <c r="S83" s="484" t="s">
        <v>3</v>
      </c>
      <c r="T83" s="1338" t="s">
        <v>225</v>
      </c>
      <c r="U83" s="1319"/>
      <c r="V83" s="1410"/>
      <c r="W83" s="1376"/>
    </row>
    <row r="84" spans="1:23" s="15" customFormat="1" ht="18" customHeight="1">
      <c r="A84" s="1363"/>
      <c r="B84" s="1410"/>
      <c r="C84" s="969"/>
      <c r="D84" s="969"/>
      <c r="E84" s="483" t="s">
        <v>24</v>
      </c>
      <c r="F84" s="505">
        <v>239</v>
      </c>
      <c r="G84" s="505">
        <v>0</v>
      </c>
      <c r="H84" s="505">
        <v>7</v>
      </c>
      <c r="I84" s="505">
        <v>10</v>
      </c>
      <c r="J84" s="505">
        <v>30</v>
      </c>
      <c r="K84" s="505">
        <v>35</v>
      </c>
      <c r="L84" s="505">
        <v>40</v>
      </c>
      <c r="M84" s="505">
        <v>28</v>
      </c>
      <c r="N84" s="505">
        <v>19</v>
      </c>
      <c r="O84" s="505">
        <v>14</v>
      </c>
      <c r="P84" s="505">
        <v>11</v>
      </c>
      <c r="Q84" s="505">
        <v>45</v>
      </c>
      <c r="R84" s="506" t="s">
        <v>232</v>
      </c>
      <c r="S84" s="484" t="s">
        <v>4</v>
      </c>
      <c r="T84" s="1319"/>
      <c r="U84" s="1319"/>
      <c r="V84" s="1410"/>
      <c r="W84" s="1376"/>
    </row>
    <row r="85" spans="1:23" s="15" customFormat="1" ht="18" customHeight="1">
      <c r="A85" s="1363"/>
      <c r="B85" s="1410"/>
      <c r="C85" s="960"/>
      <c r="D85" s="960"/>
      <c r="E85" s="483" t="s">
        <v>2</v>
      </c>
      <c r="F85" s="505">
        <v>904</v>
      </c>
      <c r="G85" s="505">
        <v>1</v>
      </c>
      <c r="H85" s="505">
        <v>17</v>
      </c>
      <c r="I85" s="505">
        <v>33</v>
      </c>
      <c r="J85" s="505">
        <v>56</v>
      </c>
      <c r="K85" s="505">
        <v>73</v>
      </c>
      <c r="L85" s="505">
        <v>91</v>
      </c>
      <c r="M85" s="505">
        <v>89</v>
      </c>
      <c r="N85" s="505">
        <v>79</v>
      </c>
      <c r="O85" s="505">
        <v>83</v>
      </c>
      <c r="P85" s="505">
        <v>103</v>
      </c>
      <c r="Q85" s="505">
        <v>279</v>
      </c>
      <c r="R85" s="506" t="s">
        <v>232</v>
      </c>
      <c r="S85" s="484" t="s">
        <v>18</v>
      </c>
      <c r="T85" s="1082"/>
      <c r="U85" s="1319"/>
      <c r="V85" s="1410"/>
      <c r="W85" s="1376"/>
    </row>
    <row r="86" spans="1:23" s="15" customFormat="1" ht="18" customHeight="1">
      <c r="A86" s="1363"/>
      <c r="B86" s="1410"/>
      <c r="C86" s="1234" t="s">
        <v>388</v>
      </c>
      <c r="D86" s="1235"/>
      <c r="E86" s="482" t="s">
        <v>23</v>
      </c>
      <c r="F86" s="449">
        <v>840</v>
      </c>
      <c r="G86" s="449">
        <v>2</v>
      </c>
      <c r="H86" s="449">
        <v>16</v>
      </c>
      <c r="I86" s="449">
        <v>19</v>
      </c>
      <c r="J86" s="449">
        <v>28</v>
      </c>
      <c r="K86" s="449">
        <v>50</v>
      </c>
      <c r="L86" s="449">
        <v>67</v>
      </c>
      <c r="M86" s="449">
        <v>99</v>
      </c>
      <c r="N86" s="449">
        <v>109</v>
      </c>
      <c r="O86" s="449">
        <v>123</v>
      </c>
      <c r="P86" s="449">
        <v>107</v>
      </c>
      <c r="Q86" s="449">
        <v>220</v>
      </c>
      <c r="R86" s="465" t="s">
        <v>232</v>
      </c>
      <c r="S86" s="422" t="s">
        <v>3</v>
      </c>
      <c r="T86" s="1433" t="s">
        <v>123</v>
      </c>
      <c r="U86" s="1433"/>
      <c r="V86" s="1410"/>
      <c r="W86" s="1376"/>
    </row>
    <row r="87" spans="1:23" s="15" customFormat="1" ht="18" customHeight="1">
      <c r="A87" s="1363"/>
      <c r="B87" s="1410"/>
      <c r="C87" s="1234"/>
      <c r="D87" s="1235"/>
      <c r="E87" s="482" t="s">
        <v>24</v>
      </c>
      <c r="F87" s="449">
        <v>201</v>
      </c>
      <c r="G87" s="449">
        <v>1</v>
      </c>
      <c r="H87" s="449">
        <v>8</v>
      </c>
      <c r="I87" s="449">
        <v>17</v>
      </c>
      <c r="J87" s="449">
        <v>24</v>
      </c>
      <c r="K87" s="449">
        <v>18</v>
      </c>
      <c r="L87" s="449">
        <v>29</v>
      </c>
      <c r="M87" s="449">
        <v>18</v>
      </c>
      <c r="N87" s="449">
        <v>23</v>
      </c>
      <c r="O87" s="449">
        <v>11</v>
      </c>
      <c r="P87" s="449">
        <v>13</v>
      </c>
      <c r="Q87" s="449">
        <v>39</v>
      </c>
      <c r="R87" s="465" t="s">
        <v>232</v>
      </c>
      <c r="S87" s="422" t="s">
        <v>4</v>
      </c>
      <c r="T87" s="1433"/>
      <c r="U87" s="1433"/>
      <c r="V87" s="1410"/>
      <c r="W87" s="1376"/>
    </row>
    <row r="88" spans="1:23" s="15" customFormat="1" ht="18" customHeight="1">
      <c r="A88" s="1363"/>
      <c r="B88" s="1410"/>
      <c r="C88" s="985"/>
      <c r="D88" s="986"/>
      <c r="E88" s="482" t="s">
        <v>2</v>
      </c>
      <c r="F88" s="449">
        <v>1041</v>
      </c>
      <c r="G88" s="449">
        <v>3</v>
      </c>
      <c r="H88" s="449">
        <v>24</v>
      </c>
      <c r="I88" s="449">
        <v>36</v>
      </c>
      <c r="J88" s="449">
        <v>52</v>
      </c>
      <c r="K88" s="449">
        <v>68</v>
      </c>
      <c r="L88" s="449">
        <v>96</v>
      </c>
      <c r="M88" s="449">
        <v>117</v>
      </c>
      <c r="N88" s="449">
        <v>132</v>
      </c>
      <c r="O88" s="449">
        <v>134</v>
      </c>
      <c r="P88" s="449">
        <v>120</v>
      </c>
      <c r="Q88" s="449">
        <v>259</v>
      </c>
      <c r="R88" s="465" t="s">
        <v>232</v>
      </c>
      <c r="S88" s="422" t="s">
        <v>18</v>
      </c>
      <c r="T88" s="1433"/>
      <c r="U88" s="1433"/>
      <c r="V88" s="1410"/>
      <c r="W88" s="1376"/>
    </row>
    <row r="89" spans="1:23" s="15" customFormat="1" ht="18" customHeight="1">
      <c r="A89" s="1363"/>
      <c r="B89" s="1410"/>
      <c r="C89" s="1231" t="s">
        <v>389</v>
      </c>
      <c r="D89" s="1398"/>
      <c r="E89" s="485" t="s">
        <v>23</v>
      </c>
      <c r="F89" s="451">
        <v>10063</v>
      </c>
      <c r="G89" s="451">
        <v>193</v>
      </c>
      <c r="H89" s="451">
        <v>997</v>
      </c>
      <c r="I89" s="451">
        <v>1409</v>
      </c>
      <c r="J89" s="451">
        <v>1510</v>
      </c>
      <c r="K89" s="451">
        <v>1274</v>
      </c>
      <c r="L89" s="451">
        <v>1238</v>
      </c>
      <c r="M89" s="451">
        <v>984</v>
      </c>
      <c r="N89" s="451">
        <v>724</v>
      </c>
      <c r="O89" s="451">
        <v>616</v>
      </c>
      <c r="P89" s="451">
        <v>462</v>
      </c>
      <c r="Q89" s="451">
        <v>656</v>
      </c>
      <c r="R89" s="501" t="s">
        <v>232</v>
      </c>
      <c r="S89" s="486" t="s">
        <v>3</v>
      </c>
      <c r="T89" s="1339" t="s">
        <v>379</v>
      </c>
      <c r="U89" s="1340"/>
      <c r="V89" s="1410"/>
      <c r="W89" s="1376"/>
    </row>
    <row r="90" spans="1:23" s="15" customFormat="1" ht="18" customHeight="1">
      <c r="A90" s="1363"/>
      <c r="B90" s="1410"/>
      <c r="C90" s="1232"/>
      <c r="D90" s="1233"/>
      <c r="E90" s="485" t="s">
        <v>24</v>
      </c>
      <c r="F90" s="451">
        <v>2126</v>
      </c>
      <c r="G90" s="451">
        <v>12</v>
      </c>
      <c r="H90" s="451">
        <v>169</v>
      </c>
      <c r="I90" s="451">
        <v>423</v>
      </c>
      <c r="J90" s="451">
        <v>454</v>
      </c>
      <c r="K90" s="451">
        <v>335</v>
      </c>
      <c r="L90" s="451">
        <v>241</v>
      </c>
      <c r="M90" s="451">
        <v>158</v>
      </c>
      <c r="N90" s="451">
        <v>110</v>
      </c>
      <c r="O90" s="451">
        <v>70</v>
      </c>
      <c r="P90" s="451">
        <v>56</v>
      </c>
      <c r="Q90" s="451">
        <v>98</v>
      </c>
      <c r="R90" s="501" t="s">
        <v>232</v>
      </c>
      <c r="S90" s="486" t="s">
        <v>4</v>
      </c>
      <c r="T90" s="1340"/>
      <c r="U90" s="1340"/>
      <c r="V90" s="1410"/>
      <c r="W90" s="1376"/>
    </row>
    <row r="91" spans="1:23" s="15" customFormat="1" ht="18" customHeight="1" thickBot="1">
      <c r="A91" s="1363"/>
      <c r="B91" s="1410"/>
      <c r="C91" s="1232"/>
      <c r="D91" s="1233"/>
      <c r="E91" s="487" t="s">
        <v>2</v>
      </c>
      <c r="F91" s="460">
        <v>12189</v>
      </c>
      <c r="G91" s="460">
        <v>205</v>
      </c>
      <c r="H91" s="460">
        <v>1166</v>
      </c>
      <c r="I91" s="460">
        <v>1832</v>
      </c>
      <c r="J91" s="460">
        <v>1964</v>
      </c>
      <c r="K91" s="460">
        <v>1609</v>
      </c>
      <c r="L91" s="460">
        <v>1479</v>
      </c>
      <c r="M91" s="460">
        <v>1142</v>
      </c>
      <c r="N91" s="460">
        <v>834</v>
      </c>
      <c r="O91" s="460">
        <v>686</v>
      </c>
      <c r="P91" s="460">
        <v>518</v>
      </c>
      <c r="Q91" s="460">
        <v>754</v>
      </c>
      <c r="R91" s="502" t="s">
        <v>232</v>
      </c>
      <c r="S91" s="488" t="s">
        <v>18</v>
      </c>
      <c r="T91" s="1341"/>
      <c r="U91" s="1341"/>
      <c r="V91" s="1410"/>
      <c r="W91" s="1376"/>
    </row>
    <row r="92" spans="1:23" s="15" customFormat="1" ht="18" customHeight="1">
      <c r="A92" s="1363"/>
      <c r="B92" s="1410"/>
      <c r="C92" s="1031" t="s">
        <v>398</v>
      </c>
      <c r="D92" s="1343"/>
      <c r="E92" s="507" t="s">
        <v>23</v>
      </c>
      <c r="F92" s="467">
        <v>25</v>
      </c>
      <c r="G92" s="467">
        <v>0</v>
      </c>
      <c r="H92" s="467">
        <v>1</v>
      </c>
      <c r="I92" s="467">
        <v>4</v>
      </c>
      <c r="J92" s="467">
        <v>3</v>
      </c>
      <c r="K92" s="467">
        <v>5</v>
      </c>
      <c r="L92" s="467">
        <v>2</v>
      </c>
      <c r="M92" s="467">
        <v>1</v>
      </c>
      <c r="N92" s="467">
        <v>2</v>
      </c>
      <c r="O92" s="467">
        <v>4</v>
      </c>
      <c r="P92" s="467">
        <v>0</v>
      </c>
      <c r="Q92" s="467">
        <v>3</v>
      </c>
      <c r="R92" s="468" t="s">
        <v>232</v>
      </c>
      <c r="S92" s="469" t="s">
        <v>3</v>
      </c>
      <c r="T92" s="1385" t="s">
        <v>29</v>
      </c>
      <c r="U92" s="1385"/>
      <c r="V92" s="1431"/>
      <c r="W92" s="1376"/>
    </row>
    <row r="93" spans="1:23" s="15" customFormat="1" ht="18" customHeight="1">
      <c r="A93" s="1363"/>
      <c r="B93" s="1410"/>
      <c r="C93" s="1344"/>
      <c r="D93" s="1214"/>
      <c r="E93" s="474" t="s">
        <v>24</v>
      </c>
      <c r="F93" s="475">
        <v>6</v>
      </c>
      <c r="G93" s="475">
        <v>0</v>
      </c>
      <c r="H93" s="475">
        <v>0</v>
      </c>
      <c r="I93" s="475">
        <v>1</v>
      </c>
      <c r="J93" s="475">
        <v>2</v>
      </c>
      <c r="K93" s="475">
        <v>1</v>
      </c>
      <c r="L93" s="475">
        <v>1</v>
      </c>
      <c r="M93" s="475">
        <v>1</v>
      </c>
      <c r="N93" s="475">
        <v>0</v>
      </c>
      <c r="O93" s="475">
        <v>0</v>
      </c>
      <c r="P93" s="475">
        <v>0</v>
      </c>
      <c r="Q93" s="475">
        <v>0</v>
      </c>
      <c r="R93" s="476" t="s">
        <v>232</v>
      </c>
      <c r="S93" s="477" t="s">
        <v>4</v>
      </c>
      <c r="T93" s="1386"/>
      <c r="U93" s="1386"/>
      <c r="V93" s="1431"/>
      <c r="W93" s="1376"/>
    </row>
    <row r="94" spans="1:23" s="15" customFormat="1" ht="18" customHeight="1" thickBot="1">
      <c r="A94" s="1363"/>
      <c r="B94" s="1412"/>
      <c r="C94" s="1035"/>
      <c r="D94" s="1345"/>
      <c r="E94" s="478" t="s">
        <v>2</v>
      </c>
      <c r="F94" s="470">
        <v>31</v>
      </c>
      <c r="G94" s="470">
        <v>0</v>
      </c>
      <c r="H94" s="470">
        <v>1</v>
      </c>
      <c r="I94" s="470">
        <v>5</v>
      </c>
      <c r="J94" s="470">
        <v>5</v>
      </c>
      <c r="K94" s="470">
        <v>6</v>
      </c>
      <c r="L94" s="470">
        <v>3</v>
      </c>
      <c r="M94" s="470">
        <v>2</v>
      </c>
      <c r="N94" s="470">
        <v>2</v>
      </c>
      <c r="O94" s="470">
        <v>4</v>
      </c>
      <c r="P94" s="470">
        <v>0</v>
      </c>
      <c r="Q94" s="470">
        <v>3</v>
      </c>
      <c r="R94" s="471" t="s">
        <v>232</v>
      </c>
      <c r="S94" s="479" t="s">
        <v>18</v>
      </c>
      <c r="T94" s="1387"/>
      <c r="U94" s="1387"/>
      <c r="V94" s="1431"/>
      <c r="W94" s="1376"/>
    </row>
    <row r="95" spans="1:23" s="15" customFormat="1" ht="18" customHeight="1">
      <c r="A95" s="1363"/>
      <c r="B95" s="1411" t="s">
        <v>129</v>
      </c>
      <c r="C95" s="1406" t="s">
        <v>406</v>
      </c>
      <c r="D95" s="1407"/>
      <c r="E95" s="248" t="s">
        <v>23</v>
      </c>
      <c r="F95" s="499">
        <v>1943</v>
      </c>
      <c r="G95" s="499">
        <v>45</v>
      </c>
      <c r="H95" s="499">
        <v>150</v>
      </c>
      <c r="I95" s="499">
        <v>156</v>
      </c>
      <c r="J95" s="499">
        <v>156</v>
      </c>
      <c r="K95" s="499">
        <v>154</v>
      </c>
      <c r="L95" s="499">
        <v>193</v>
      </c>
      <c r="M95" s="499">
        <v>204</v>
      </c>
      <c r="N95" s="499">
        <v>224</v>
      </c>
      <c r="O95" s="499">
        <v>185</v>
      </c>
      <c r="P95" s="499">
        <v>158</v>
      </c>
      <c r="Q95" s="499">
        <v>318</v>
      </c>
      <c r="R95" s="500" t="s">
        <v>232</v>
      </c>
      <c r="S95" s="308" t="s">
        <v>3</v>
      </c>
      <c r="T95" s="1406" t="s">
        <v>18</v>
      </c>
      <c r="U95" s="1407"/>
      <c r="V95" s="1411" t="s">
        <v>121</v>
      </c>
      <c r="W95" s="1376"/>
    </row>
    <row r="96" spans="1:23" s="15" customFormat="1" ht="18" customHeight="1">
      <c r="A96" s="1363"/>
      <c r="B96" s="1410"/>
      <c r="C96" s="1406"/>
      <c r="D96" s="1407"/>
      <c r="E96" s="480" t="s">
        <v>24</v>
      </c>
      <c r="F96" s="497">
        <v>545</v>
      </c>
      <c r="G96" s="497">
        <v>1</v>
      </c>
      <c r="H96" s="497">
        <v>39</v>
      </c>
      <c r="I96" s="497">
        <v>85</v>
      </c>
      <c r="J96" s="497">
        <v>95</v>
      </c>
      <c r="K96" s="497">
        <v>64</v>
      </c>
      <c r="L96" s="497">
        <v>49</v>
      </c>
      <c r="M96" s="497">
        <v>42</v>
      </c>
      <c r="N96" s="497">
        <v>36</v>
      </c>
      <c r="O96" s="497">
        <v>30</v>
      </c>
      <c r="P96" s="497">
        <v>25</v>
      </c>
      <c r="Q96" s="497">
        <v>79</v>
      </c>
      <c r="R96" s="498" t="s">
        <v>232</v>
      </c>
      <c r="S96" s="481" t="s">
        <v>4</v>
      </c>
      <c r="T96" s="1406"/>
      <c r="U96" s="1407"/>
      <c r="V96" s="1410"/>
      <c r="W96" s="1376"/>
    </row>
    <row r="97" spans="1:23" s="15" customFormat="1" ht="18" customHeight="1">
      <c r="A97" s="1363"/>
      <c r="B97" s="1410"/>
      <c r="C97" s="1406"/>
      <c r="D97" s="1407"/>
      <c r="E97" s="480" t="s">
        <v>2</v>
      </c>
      <c r="F97" s="497">
        <v>2488</v>
      </c>
      <c r="G97" s="497">
        <v>46</v>
      </c>
      <c r="H97" s="497">
        <v>189</v>
      </c>
      <c r="I97" s="497">
        <v>241</v>
      </c>
      <c r="J97" s="497">
        <v>251</v>
      </c>
      <c r="K97" s="497">
        <v>218</v>
      </c>
      <c r="L97" s="497">
        <v>242</v>
      </c>
      <c r="M97" s="497">
        <v>246</v>
      </c>
      <c r="N97" s="497">
        <v>260</v>
      </c>
      <c r="O97" s="497">
        <v>215</v>
      </c>
      <c r="P97" s="497">
        <v>183</v>
      </c>
      <c r="Q97" s="497">
        <v>397</v>
      </c>
      <c r="R97" s="498" t="s">
        <v>232</v>
      </c>
      <c r="S97" s="481" t="s">
        <v>18</v>
      </c>
      <c r="T97" s="1406"/>
      <c r="U97" s="1407"/>
      <c r="V97" s="1410"/>
      <c r="W97" s="1376"/>
    </row>
    <row r="98" spans="1:23" s="15" customFormat="1" ht="18" customHeight="1">
      <c r="A98" s="1363"/>
      <c r="B98" s="1410"/>
      <c r="C98" s="1241" t="s">
        <v>22</v>
      </c>
      <c r="D98" s="1260" t="s">
        <v>385</v>
      </c>
      <c r="E98" s="482" t="s">
        <v>23</v>
      </c>
      <c r="F98" s="449">
        <v>24</v>
      </c>
      <c r="G98" s="449">
        <v>0</v>
      </c>
      <c r="H98" s="449">
        <v>0</v>
      </c>
      <c r="I98" s="449">
        <v>0</v>
      </c>
      <c r="J98" s="449">
        <v>0</v>
      </c>
      <c r="K98" s="449">
        <v>0</v>
      </c>
      <c r="L98" s="449">
        <v>0</v>
      </c>
      <c r="M98" s="449">
        <v>1</v>
      </c>
      <c r="N98" s="449">
        <v>1</v>
      </c>
      <c r="O98" s="449">
        <v>6</v>
      </c>
      <c r="P98" s="449">
        <v>5</v>
      </c>
      <c r="Q98" s="449">
        <v>11</v>
      </c>
      <c r="R98" s="465" t="s">
        <v>232</v>
      </c>
      <c r="S98" s="422" t="s">
        <v>3</v>
      </c>
      <c r="T98" s="1388" t="s">
        <v>142</v>
      </c>
      <c r="U98" s="1417" t="s">
        <v>118</v>
      </c>
      <c r="V98" s="1410"/>
      <c r="W98" s="1376"/>
    </row>
    <row r="99" spans="1:23" s="15" customFormat="1" ht="18" customHeight="1">
      <c r="A99" s="1363"/>
      <c r="B99" s="1410"/>
      <c r="C99" s="969"/>
      <c r="D99" s="976"/>
      <c r="E99" s="482" t="s">
        <v>24</v>
      </c>
      <c r="F99" s="449">
        <v>9</v>
      </c>
      <c r="G99" s="449">
        <v>0</v>
      </c>
      <c r="H99" s="449">
        <v>0</v>
      </c>
      <c r="I99" s="449">
        <v>0</v>
      </c>
      <c r="J99" s="449">
        <v>2</v>
      </c>
      <c r="K99" s="449">
        <v>0</v>
      </c>
      <c r="L99" s="449">
        <v>3</v>
      </c>
      <c r="M99" s="449">
        <v>2</v>
      </c>
      <c r="N99" s="449">
        <v>0</v>
      </c>
      <c r="O99" s="449">
        <v>1</v>
      </c>
      <c r="P99" s="449">
        <v>1</v>
      </c>
      <c r="Q99" s="449">
        <v>0</v>
      </c>
      <c r="R99" s="465" t="s">
        <v>232</v>
      </c>
      <c r="S99" s="422" t="s">
        <v>4</v>
      </c>
      <c r="T99" s="1389"/>
      <c r="U99" s="1417"/>
      <c r="V99" s="1410"/>
      <c r="W99" s="1376"/>
    </row>
    <row r="100" spans="1:23" s="15" customFormat="1" ht="18" customHeight="1">
      <c r="A100" s="1363"/>
      <c r="B100" s="1410"/>
      <c r="C100" s="969"/>
      <c r="D100" s="963"/>
      <c r="E100" s="482" t="s">
        <v>2</v>
      </c>
      <c r="F100" s="449">
        <v>33</v>
      </c>
      <c r="G100" s="449">
        <v>0</v>
      </c>
      <c r="H100" s="449">
        <v>0</v>
      </c>
      <c r="I100" s="449">
        <v>0</v>
      </c>
      <c r="J100" s="449">
        <v>2</v>
      </c>
      <c r="K100" s="449">
        <v>0</v>
      </c>
      <c r="L100" s="449">
        <v>3</v>
      </c>
      <c r="M100" s="449">
        <v>3</v>
      </c>
      <c r="N100" s="449">
        <v>1</v>
      </c>
      <c r="O100" s="449">
        <v>7</v>
      </c>
      <c r="P100" s="449">
        <v>6</v>
      </c>
      <c r="Q100" s="449">
        <v>11</v>
      </c>
      <c r="R100" s="465" t="s">
        <v>232</v>
      </c>
      <c r="S100" s="422" t="s">
        <v>18</v>
      </c>
      <c r="T100" s="1405"/>
      <c r="U100" s="1417"/>
      <c r="V100" s="1410"/>
      <c r="W100" s="1376"/>
    </row>
    <row r="101" spans="1:23" s="15" customFormat="1" ht="18" customHeight="1">
      <c r="A101" s="1363"/>
      <c r="B101" s="1410"/>
      <c r="C101" s="969"/>
      <c r="D101" s="1260" t="s">
        <v>386</v>
      </c>
      <c r="E101" s="482" t="s">
        <v>23</v>
      </c>
      <c r="F101" s="449">
        <v>100</v>
      </c>
      <c r="G101" s="449">
        <v>0</v>
      </c>
      <c r="H101" s="449">
        <v>4</v>
      </c>
      <c r="I101" s="449">
        <v>1</v>
      </c>
      <c r="J101" s="449">
        <v>1</v>
      </c>
      <c r="K101" s="449">
        <v>3</v>
      </c>
      <c r="L101" s="449">
        <v>2</v>
      </c>
      <c r="M101" s="449">
        <v>5</v>
      </c>
      <c r="N101" s="449">
        <v>10</v>
      </c>
      <c r="O101" s="449">
        <v>7</v>
      </c>
      <c r="P101" s="449">
        <v>16</v>
      </c>
      <c r="Q101" s="449">
        <v>51</v>
      </c>
      <c r="R101" s="465" t="s">
        <v>232</v>
      </c>
      <c r="S101" s="422" t="s">
        <v>3</v>
      </c>
      <c r="T101" s="1388" t="s">
        <v>143</v>
      </c>
      <c r="U101" s="1417"/>
      <c r="V101" s="1410"/>
      <c r="W101" s="1376"/>
    </row>
    <row r="102" spans="1:23" s="15" customFormat="1" ht="18" customHeight="1">
      <c r="A102" s="1363"/>
      <c r="B102" s="1410"/>
      <c r="C102" s="969"/>
      <c r="D102" s="976"/>
      <c r="E102" s="482" t="s">
        <v>24</v>
      </c>
      <c r="F102" s="449">
        <v>33</v>
      </c>
      <c r="G102" s="449">
        <v>0</v>
      </c>
      <c r="H102" s="449">
        <v>2</v>
      </c>
      <c r="I102" s="449">
        <v>4</v>
      </c>
      <c r="J102" s="449">
        <v>3</v>
      </c>
      <c r="K102" s="449">
        <v>4</v>
      </c>
      <c r="L102" s="449">
        <v>2</v>
      </c>
      <c r="M102" s="449">
        <v>2</v>
      </c>
      <c r="N102" s="449">
        <v>2</v>
      </c>
      <c r="O102" s="449">
        <v>0</v>
      </c>
      <c r="P102" s="449">
        <v>1</v>
      </c>
      <c r="Q102" s="449">
        <v>13</v>
      </c>
      <c r="R102" s="465" t="s">
        <v>232</v>
      </c>
      <c r="S102" s="422" t="s">
        <v>4</v>
      </c>
      <c r="T102" s="1389"/>
      <c r="U102" s="1417"/>
      <c r="V102" s="1410"/>
      <c r="W102" s="1376"/>
    </row>
    <row r="103" spans="1:23" s="15" customFormat="1" ht="18" customHeight="1">
      <c r="A103" s="1363"/>
      <c r="B103" s="1410"/>
      <c r="C103" s="969"/>
      <c r="D103" s="963"/>
      <c r="E103" s="482" t="s">
        <v>2</v>
      </c>
      <c r="F103" s="449">
        <v>133</v>
      </c>
      <c r="G103" s="449">
        <v>0</v>
      </c>
      <c r="H103" s="449">
        <v>6</v>
      </c>
      <c r="I103" s="449">
        <v>5</v>
      </c>
      <c r="J103" s="449">
        <v>4</v>
      </c>
      <c r="K103" s="449">
        <v>7</v>
      </c>
      <c r="L103" s="449">
        <v>4</v>
      </c>
      <c r="M103" s="449">
        <v>7</v>
      </c>
      <c r="N103" s="449">
        <v>12</v>
      </c>
      <c r="O103" s="449">
        <v>7</v>
      </c>
      <c r="P103" s="449">
        <v>17</v>
      </c>
      <c r="Q103" s="449">
        <v>64</v>
      </c>
      <c r="R103" s="465" t="s">
        <v>232</v>
      </c>
      <c r="S103" s="422" t="s">
        <v>18</v>
      </c>
      <c r="T103" s="1390"/>
      <c r="U103" s="1417"/>
      <c r="V103" s="1410"/>
      <c r="W103" s="1376"/>
    </row>
    <row r="104" spans="1:23" s="15" customFormat="1" ht="18" customHeight="1">
      <c r="A104" s="1363"/>
      <c r="B104" s="1410"/>
      <c r="C104" s="969"/>
      <c r="D104" s="1241" t="s">
        <v>387</v>
      </c>
      <c r="E104" s="483" t="s">
        <v>23</v>
      </c>
      <c r="F104" s="505">
        <v>124</v>
      </c>
      <c r="G104" s="505">
        <v>0</v>
      </c>
      <c r="H104" s="505">
        <v>4</v>
      </c>
      <c r="I104" s="505">
        <v>1</v>
      </c>
      <c r="J104" s="505">
        <v>1</v>
      </c>
      <c r="K104" s="505">
        <v>3</v>
      </c>
      <c r="L104" s="505">
        <v>2</v>
      </c>
      <c r="M104" s="505">
        <v>6</v>
      </c>
      <c r="N104" s="505">
        <v>11</v>
      </c>
      <c r="O104" s="505">
        <v>13</v>
      </c>
      <c r="P104" s="505">
        <v>21</v>
      </c>
      <c r="Q104" s="505">
        <v>62</v>
      </c>
      <c r="R104" s="506" t="s">
        <v>232</v>
      </c>
      <c r="S104" s="484" t="s">
        <v>3</v>
      </c>
      <c r="T104" s="1338" t="s">
        <v>225</v>
      </c>
      <c r="U104" s="1417"/>
      <c r="V104" s="1410"/>
      <c r="W104" s="1376"/>
    </row>
    <row r="105" spans="1:23" s="15" customFormat="1" ht="18" customHeight="1">
      <c r="A105" s="1363"/>
      <c r="B105" s="1410"/>
      <c r="C105" s="969"/>
      <c r="D105" s="969"/>
      <c r="E105" s="483" t="s">
        <v>24</v>
      </c>
      <c r="F105" s="505">
        <v>42</v>
      </c>
      <c r="G105" s="505">
        <v>0</v>
      </c>
      <c r="H105" s="505">
        <v>2</v>
      </c>
      <c r="I105" s="505">
        <v>4</v>
      </c>
      <c r="J105" s="505">
        <v>5</v>
      </c>
      <c r="K105" s="505">
        <v>4</v>
      </c>
      <c r="L105" s="505">
        <v>5</v>
      </c>
      <c r="M105" s="505">
        <v>4</v>
      </c>
      <c r="N105" s="505">
        <v>2</v>
      </c>
      <c r="O105" s="505">
        <v>1</v>
      </c>
      <c r="P105" s="505">
        <v>2</v>
      </c>
      <c r="Q105" s="505">
        <v>13</v>
      </c>
      <c r="R105" s="506" t="s">
        <v>232</v>
      </c>
      <c r="S105" s="484" t="s">
        <v>4</v>
      </c>
      <c r="T105" s="1319"/>
      <c r="U105" s="1417"/>
      <c r="V105" s="1410"/>
      <c r="W105" s="1376"/>
    </row>
    <row r="106" spans="1:23" s="15" customFormat="1" ht="18" customHeight="1">
      <c r="A106" s="1363"/>
      <c r="B106" s="1410"/>
      <c r="C106" s="960"/>
      <c r="D106" s="960"/>
      <c r="E106" s="483" t="s">
        <v>2</v>
      </c>
      <c r="F106" s="505">
        <v>166</v>
      </c>
      <c r="G106" s="505">
        <v>0</v>
      </c>
      <c r="H106" s="505">
        <v>6</v>
      </c>
      <c r="I106" s="505">
        <v>5</v>
      </c>
      <c r="J106" s="505">
        <v>6</v>
      </c>
      <c r="K106" s="505">
        <v>7</v>
      </c>
      <c r="L106" s="505">
        <v>7</v>
      </c>
      <c r="M106" s="505">
        <v>10</v>
      </c>
      <c r="N106" s="505">
        <v>13</v>
      </c>
      <c r="O106" s="505">
        <v>14</v>
      </c>
      <c r="P106" s="505">
        <v>23</v>
      </c>
      <c r="Q106" s="505">
        <v>75</v>
      </c>
      <c r="R106" s="506" t="s">
        <v>232</v>
      </c>
      <c r="S106" s="484" t="s">
        <v>18</v>
      </c>
      <c r="T106" s="1082"/>
      <c r="U106" s="1417"/>
      <c r="V106" s="1410"/>
      <c r="W106" s="1376"/>
    </row>
    <row r="107" spans="1:23" s="15" customFormat="1" ht="18" customHeight="1">
      <c r="A107" s="1363"/>
      <c r="B107" s="1410"/>
      <c r="C107" s="1234" t="s">
        <v>388</v>
      </c>
      <c r="D107" s="1235"/>
      <c r="E107" s="482" t="s">
        <v>23</v>
      </c>
      <c r="F107" s="449">
        <v>215</v>
      </c>
      <c r="G107" s="449">
        <v>0</v>
      </c>
      <c r="H107" s="449">
        <v>0</v>
      </c>
      <c r="I107" s="449">
        <v>5</v>
      </c>
      <c r="J107" s="449">
        <v>5</v>
      </c>
      <c r="K107" s="449">
        <v>8</v>
      </c>
      <c r="L107" s="449">
        <v>10</v>
      </c>
      <c r="M107" s="449">
        <v>22</v>
      </c>
      <c r="N107" s="449">
        <v>32</v>
      </c>
      <c r="O107" s="449">
        <v>28</v>
      </c>
      <c r="P107" s="449">
        <v>30</v>
      </c>
      <c r="Q107" s="449">
        <v>75</v>
      </c>
      <c r="R107" s="465" t="s">
        <v>232</v>
      </c>
      <c r="S107" s="422" t="s">
        <v>3</v>
      </c>
      <c r="T107" s="1346" t="s">
        <v>123</v>
      </c>
      <c r="U107" s="1430"/>
      <c r="V107" s="1410"/>
      <c r="W107" s="1376"/>
    </row>
    <row r="108" spans="1:23" s="15" customFormat="1" ht="18" customHeight="1">
      <c r="A108" s="1363"/>
      <c r="B108" s="1410"/>
      <c r="C108" s="1234"/>
      <c r="D108" s="1235"/>
      <c r="E108" s="482" t="s">
        <v>24</v>
      </c>
      <c r="F108" s="449">
        <v>65</v>
      </c>
      <c r="G108" s="449">
        <v>0</v>
      </c>
      <c r="H108" s="449">
        <v>0</v>
      </c>
      <c r="I108" s="449">
        <v>1</v>
      </c>
      <c r="J108" s="449">
        <v>3</v>
      </c>
      <c r="K108" s="449">
        <v>3</v>
      </c>
      <c r="L108" s="449">
        <v>7</v>
      </c>
      <c r="M108" s="449">
        <v>6</v>
      </c>
      <c r="N108" s="449">
        <v>4</v>
      </c>
      <c r="O108" s="449">
        <v>8</v>
      </c>
      <c r="P108" s="449">
        <v>7</v>
      </c>
      <c r="Q108" s="449">
        <v>26</v>
      </c>
      <c r="R108" s="465" t="s">
        <v>232</v>
      </c>
      <c r="S108" s="422" t="s">
        <v>4</v>
      </c>
      <c r="T108" s="1256"/>
      <c r="U108" s="1257"/>
      <c r="V108" s="1410"/>
      <c r="W108" s="1376"/>
    </row>
    <row r="109" spans="1:23" s="15" customFormat="1" ht="18" customHeight="1">
      <c r="A109" s="1363"/>
      <c r="B109" s="1410"/>
      <c r="C109" s="985"/>
      <c r="D109" s="986"/>
      <c r="E109" s="482" t="s">
        <v>2</v>
      </c>
      <c r="F109" s="449">
        <v>280</v>
      </c>
      <c r="G109" s="449">
        <v>0</v>
      </c>
      <c r="H109" s="449">
        <v>0</v>
      </c>
      <c r="I109" s="449">
        <v>6</v>
      </c>
      <c r="J109" s="449">
        <v>8</v>
      </c>
      <c r="K109" s="449">
        <v>11</v>
      </c>
      <c r="L109" s="449">
        <v>17</v>
      </c>
      <c r="M109" s="449">
        <v>28</v>
      </c>
      <c r="N109" s="449">
        <v>36</v>
      </c>
      <c r="O109" s="449">
        <v>36</v>
      </c>
      <c r="P109" s="449">
        <v>37</v>
      </c>
      <c r="Q109" s="449">
        <v>101</v>
      </c>
      <c r="R109" s="465" t="s">
        <v>232</v>
      </c>
      <c r="S109" s="422" t="s">
        <v>18</v>
      </c>
      <c r="T109" s="1258"/>
      <c r="U109" s="1259"/>
      <c r="V109" s="1410"/>
      <c r="W109" s="1376"/>
    </row>
    <row r="110" spans="1:23" s="15" customFormat="1" ht="18" customHeight="1">
      <c r="A110" s="1363"/>
      <c r="B110" s="1410"/>
      <c r="C110" s="1231" t="s">
        <v>389</v>
      </c>
      <c r="D110" s="1398"/>
      <c r="E110" s="485" t="s">
        <v>23</v>
      </c>
      <c r="F110" s="451">
        <v>1603</v>
      </c>
      <c r="G110" s="451">
        <v>45</v>
      </c>
      <c r="H110" s="451">
        <v>146</v>
      </c>
      <c r="I110" s="451">
        <v>150</v>
      </c>
      <c r="J110" s="451">
        <v>150</v>
      </c>
      <c r="K110" s="451">
        <v>143</v>
      </c>
      <c r="L110" s="451">
        <v>180</v>
      </c>
      <c r="M110" s="451">
        <v>176</v>
      </c>
      <c r="N110" s="451">
        <v>181</v>
      </c>
      <c r="O110" s="451">
        <v>144</v>
      </c>
      <c r="P110" s="451">
        <v>107</v>
      </c>
      <c r="Q110" s="451">
        <v>181</v>
      </c>
      <c r="R110" s="501" t="s">
        <v>232</v>
      </c>
      <c r="S110" s="486" t="s">
        <v>3</v>
      </c>
      <c r="T110" s="1339" t="s">
        <v>379</v>
      </c>
      <c r="U110" s="1340"/>
      <c r="V110" s="1410"/>
      <c r="W110" s="1376"/>
    </row>
    <row r="111" spans="1:23" s="15" customFormat="1" ht="18" customHeight="1">
      <c r="A111" s="1363"/>
      <c r="B111" s="1410"/>
      <c r="C111" s="1232"/>
      <c r="D111" s="1233"/>
      <c r="E111" s="485" t="s">
        <v>24</v>
      </c>
      <c r="F111" s="451">
        <v>436</v>
      </c>
      <c r="G111" s="451">
        <v>1</v>
      </c>
      <c r="H111" s="451">
        <v>37</v>
      </c>
      <c r="I111" s="451">
        <v>80</v>
      </c>
      <c r="J111" s="451">
        <v>87</v>
      </c>
      <c r="K111" s="451">
        <v>56</v>
      </c>
      <c r="L111" s="451">
        <v>37</v>
      </c>
      <c r="M111" s="451">
        <v>32</v>
      </c>
      <c r="N111" s="451">
        <v>30</v>
      </c>
      <c r="O111" s="451">
        <v>20</v>
      </c>
      <c r="P111" s="451">
        <v>16</v>
      </c>
      <c r="Q111" s="451">
        <v>40</v>
      </c>
      <c r="R111" s="501" t="s">
        <v>232</v>
      </c>
      <c r="S111" s="486" t="s">
        <v>4</v>
      </c>
      <c r="T111" s="1340"/>
      <c r="U111" s="1340"/>
      <c r="V111" s="1410"/>
      <c r="W111" s="1376"/>
    </row>
    <row r="112" spans="1:23" s="15" customFormat="1" ht="18" customHeight="1" thickBot="1">
      <c r="A112" s="1363"/>
      <c r="B112" s="1410"/>
      <c r="C112" s="1232"/>
      <c r="D112" s="1233"/>
      <c r="E112" s="492" t="s">
        <v>2</v>
      </c>
      <c r="F112" s="460">
        <v>2039</v>
      </c>
      <c r="G112" s="460">
        <v>46</v>
      </c>
      <c r="H112" s="460">
        <v>183</v>
      </c>
      <c r="I112" s="460">
        <v>230</v>
      </c>
      <c r="J112" s="460">
        <v>237</v>
      </c>
      <c r="K112" s="460">
        <v>199</v>
      </c>
      <c r="L112" s="460">
        <v>217</v>
      </c>
      <c r="M112" s="460">
        <v>208</v>
      </c>
      <c r="N112" s="460">
        <v>211</v>
      </c>
      <c r="O112" s="460">
        <v>164</v>
      </c>
      <c r="P112" s="460">
        <v>123</v>
      </c>
      <c r="Q112" s="460">
        <v>221</v>
      </c>
      <c r="R112" s="502" t="s">
        <v>232</v>
      </c>
      <c r="S112" s="488" t="s">
        <v>18</v>
      </c>
      <c r="T112" s="1341"/>
      <c r="U112" s="1341"/>
      <c r="V112" s="1410"/>
      <c r="W112" s="1376"/>
    </row>
    <row r="113" spans="1:23" s="15" customFormat="1" ht="18" customHeight="1">
      <c r="A113" s="1363"/>
      <c r="B113" s="1410"/>
      <c r="C113" s="1031" t="s">
        <v>398</v>
      </c>
      <c r="D113" s="1343"/>
      <c r="E113" s="474" t="s">
        <v>23</v>
      </c>
      <c r="F113" s="467">
        <v>1</v>
      </c>
      <c r="G113" s="467">
        <v>0</v>
      </c>
      <c r="H113" s="467">
        <v>0</v>
      </c>
      <c r="I113" s="467">
        <v>0</v>
      </c>
      <c r="J113" s="467">
        <v>0</v>
      </c>
      <c r="K113" s="467">
        <v>0</v>
      </c>
      <c r="L113" s="467">
        <v>1</v>
      </c>
      <c r="M113" s="467">
        <v>0</v>
      </c>
      <c r="N113" s="467">
        <v>0</v>
      </c>
      <c r="O113" s="467">
        <v>0</v>
      </c>
      <c r="P113" s="467">
        <v>0</v>
      </c>
      <c r="Q113" s="467">
        <v>0</v>
      </c>
      <c r="R113" s="468" t="s">
        <v>232</v>
      </c>
      <c r="S113" s="469" t="s">
        <v>3</v>
      </c>
      <c r="T113" s="1385" t="s">
        <v>29</v>
      </c>
      <c r="U113" s="1385"/>
      <c r="V113" s="1410"/>
      <c r="W113" s="1376"/>
    </row>
    <row r="114" spans="1:23" s="15" customFormat="1" ht="18" customHeight="1">
      <c r="A114" s="1363"/>
      <c r="B114" s="1410"/>
      <c r="C114" s="1344"/>
      <c r="D114" s="1214"/>
      <c r="E114" s="474" t="s">
        <v>24</v>
      </c>
      <c r="F114" s="475">
        <v>2</v>
      </c>
      <c r="G114" s="475">
        <v>0</v>
      </c>
      <c r="H114" s="475">
        <v>0</v>
      </c>
      <c r="I114" s="475">
        <v>0</v>
      </c>
      <c r="J114" s="475">
        <v>0</v>
      </c>
      <c r="K114" s="475">
        <v>1</v>
      </c>
      <c r="L114" s="475">
        <v>0</v>
      </c>
      <c r="M114" s="475">
        <v>0</v>
      </c>
      <c r="N114" s="475">
        <v>0</v>
      </c>
      <c r="O114" s="475">
        <v>1</v>
      </c>
      <c r="P114" s="475">
        <v>0</v>
      </c>
      <c r="Q114" s="475">
        <v>0</v>
      </c>
      <c r="R114" s="476" t="s">
        <v>232</v>
      </c>
      <c r="S114" s="477" t="s">
        <v>4</v>
      </c>
      <c r="T114" s="1386"/>
      <c r="U114" s="1386"/>
      <c r="V114" s="1410"/>
      <c r="W114" s="1376"/>
    </row>
    <row r="115" spans="1:23" s="15" customFormat="1" ht="18" customHeight="1" thickBot="1">
      <c r="A115" s="1363"/>
      <c r="B115" s="1412"/>
      <c r="C115" s="1035"/>
      <c r="D115" s="1345"/>
      <c r="E115" s="478" t="s">
        <v>2</v>
      </c>
      <c r="F115" s="470">
        <v>3</v>
      </c>
      <c r="G115" s="470">
        <v>0</v>
      </c>
      <c r="H115" s="470">
        <v>0</v>
      </c>
      <c r="I115" s="470">
        <v>0</v>
      </c>
      <c r="J115" s="470">
        <v>0</v>
      </c>
      <c r="K115" s="470">
        <v>1</v>
      </c>
      <c r="L115" s="470">
        <v>1</v>
      </c>
      <c r="M115" s="470">
        <v>0</v>
      </c>
      <c r="N115" s="470">
        <v>0</v>
      </c>
      <c r="O115" s="470">
        <v>1</v>
      </c>
      <c r="P115" s="470">
        <v>0</v>
      </c>
      <c r="Q115" s="470">
        <v>0</v>
      </c>
      <c r="R115" s="471" t="s">
        <v>232</v>
      </c>
      <c r="S115" s="479" t="s">
        <v>18</v>
      </c>
      <c r="T115" s="1387"/>
      <c r="U115" s="1387"/>
      <c r="V115" s="1412"/>
      <c r="W115" s="1376"/>
    </row>
    <row r="116" spans="1:23" s="15" customFormat="1" ht="18" customHeight="1">
      <c r="A116" s="1363"/>
      <c r="B116" s="1408" t="s">
        <v>336</v>
      </c>
      <c r="C116" s="1392" t="s">
        <v>407</v>
      </c>
      <c r="D116" s="1393"/>
      <c r="E116" s="153" t="s">
        <v>23</v>
      </c>
      <c r="F116" s="499">
        <v>4121</v>
      </c>
      <c r="G116" s="499">
        <v>685</v>
      </c>
      <c r="H116" s="499">
        <v>818</v>
      </c>
      <c r="I116" s="499">
        <v>356</v>
      </c>
      <c r="J116" s="499">
        <v>239</v>
      </c>
      <c r="K116" s="499">
        <v>199</v>
      </c>
      <c r="L116" s="499">
        <v>148</v>
      </c>
      <c r="M116" s="499">
        <v>147</v>
      </c>
      <c r="N116" s="499">
        <v>130</v>
      </c>
      <c r="O116" s="499">
        <v>158</v>
      </c>
      <c r="P116" s="499">
        <v>215</v>
      </c>
      <c r="Q116" s="499">
        <v>1026</v>
      </c>
      <c r="R116" s="500" t="s">
        <v>232</v>
      </c>
      <c r="S116" s="308" t="s">
        <v>3</v>
      </c>
      <c r="T116" s="1406" t="s">
        <v>18</v>
      </c>
      <c r="U116" s="1407"/>
      <c r="V116" s="1408" t="s">
        <v>29</v>
      </c>
      <c r="W116" s="1376"/>
    </row>
    <row r="117" spans="1:23" s="15" customFormat="1" ht="18" customHeight="1">
      <c r="A117" s="1363"/>
      <c r="B117" s="1408"/>
      <c r="C117" s="1392"/>
      <c r="D117" s="1393"/>
      <c r="E117" s="472" t="s">
        <v>24</v>
      </c>
      <c r="F117" s="497">
        <v>4264</v>
      </c>
      <c r="G117" s="497">
        <v>1369</v>
      </c>
      <c r="H117" s="497">
        <v>1622</v>
      </c>
      <c r="I117" s="497">
        <v>636</v>
      </c>
      <c r="J117" s="497">
        <v>209</v>
      </c>
      <c r="K117" s="497">
        <v>101</v>
      </c>
      <c r="L117" s="497">
        <v>53</v>
      </c>
      <c r="M117" s="497">
        <v>29</v>
      </c>
      <c r="N117" s="497">
        <v>27</v>
      </c>
      <c r="O117" s="497">
        <v>25</v>
      </c>
      <c r="P117" s="497">
        <v>23</v>
      </c>
      <c r="Q117" s="497">
        <v>170</v>
      </c>
      <c r="R117" s="498" t="s">
        <v>232</v>
      </c>
      <c r="S117" s="481" t="s">
        <v>4</v>
      </c>
      <c r="T117" s="1406"/>
      <c r="U117" s="1407"/>
      <c r="V117" s="1408"/>
      <c r="W117" s="1376"/>
    </row>
    <row r="118" spans="1:23" s="15" customFormat="1" ht="18" customHeight="1">
      <c r="A118" s="1363"/>
      <c r="B118" s="1408"/>
      <c r="C118" s="1392"/>
      <c r="D118" s="1393"/>
      <c r="E118" s="472" t="s">
        <v>2</v>
      </c>
      <c r="F118" s="497">
        <v>8385</v>
      </c>
      <c r="G118" s="497">
        <v>2054</v>
      </c>
      <c r="H118" s="497">
        <v>2440</v>
      </c>
      <c r="I118" s="497">
        <v>992</v>
      </c>
      <c r="J118" s="497">
        <v>448</v>
      </c>
      <c r="K118" s="497">
        <v>300</v>
      </c>
      <c r="L118" s="497">
        <v>201</v>
      </c>
      <c r="M118" s="497">
        <v>176</v>
      </c>
      <c r="N118" s="497">
        <v>157</v>
      </c>
      <c r="O118" s="497">
        <v>183</v>
      </c>
      <c r="P118" s="497">
        <v>238</v>
      </c>
      <c r="Q118" s="497">
        <v>1196</v>
      </c>
      <c r="R118" s="498" t="s">
        <v>232</v>
      </c>
      <c r="S118" s="481" t="s">
        <v>18</v>
      </c>
      <c r="T118" s="1406"/>
      <c r="U118" s="1407"/>
      <c r="V118" s="1408"/>
      <c r="W118" s="1376"/>
    </row>
    <row r="119" spans="1:23" s="15" customFormat="1" ht="18" customHeight="1">
      <c r="A119" s="1363"/>
      <c r="B119" s="1408"/>
      <c r="C119" s="1241" t="s">
        <v>22</v>
      </c>
      <c r="D119" s="1260" t="s">
        <v>385</v>
      </c>
      <c r="E119" s="406" t="s">
        <v>23</v>
      </c>
      <c r="F119" s="449">
        <v>94</v>
      </c>
      <c r="G119" s="449">
        <v>6</v>
      </c>
      <c r="H119" s="449">
        <v>5</v>
      </c>
      <c r="I119" s="449">
        <v>6</v>
      </c>
      <c r="J119" s="449">
        <v>7</v>
      </c>
      <c r="K119" s="449">
        <v>5</v>
      </c>
      <c r="L119" s="449">
        <v>4</v>
      </c>
      <c r="M119" s="449">
        <v>1</v>
      </c>
      <c r="N119" s="449">
        <v>3</v>
      </c>
      <c r="O119" s="449">
        <v>1</v>
      </c>
      <c r="P119" s="449">
        <v>9</v>
      </c>
      <c r="Q119" s="449">
        <v>47</v>
      </c>
      <c r="R119" s="465" t="s">
        <v>232</v>
      </c>
      <c r="S119" s="422" t="s">
        <v>3</v>
      </c>
      <c r="T119" s="1388" t="s">
        <v>142</v>
      </c>
      <c r="U119" s="1417" t="s">
        <v>118</v>
      </c>
      <c r="V119" s="1408"/>
      <c r="W119" s="1376"/>
    </row>
    <row r="120" spans="1:23" s="15" customFormat="1" ht="18" customHeight="1">
      <c r="A120" s="1363"/>
      <c r="B120" s="1408"/>
      <c r="C120" s="969"/>
      <c r="D120" s="976"/>
      <c r="E120" s="406" t="s">
        <v>24</v>
      </c>
      <c r="F120" s="449">
        <v>68</v>
      </c>
      <c r="G120" s="449">
        <v>6</v>
      </c>
      <c r="H120" s="449">
        <v>9</v>
      </c>
      <c r="I120" s="449">
        <v>16</v>
      </c>
      <c r="J120" s="449">
        <v>2</v>
      </c>
      <c r="K120" s="449">
        <v>7</v>
      </c>
      <c r="L120" s="449">
        <v>5</v>
      </c>
      <c r="M120" s="449">
        <v>1</v>
      </c>
      <c r="N120" s="449">
        <v>0</v>
      </c>
      <c r="O120" s="449">
        <v>3</v>
      </c>
      <c r="P120" s="449">
        <v>0</v>
      </c>
      <c r="Q120" s="449">
        <v>19</v>
      </c>
      <c r="R120" s="465" t="s">
        <v>232</v>
      </c>
      <c r="S120" s="422" t="s">
        <v>4</v>
      </c>
      <c r="T120" s="1389"/>
      <c r="U120" s="1417"/>
      <c r="V120" s="1408"/>
      <c r="W120" s="1376"/>
    </row>
    <row r="121" spans="1:23" s="15" customFormat="1" ht="18" customHeight="1">
      <c r="A121" s="1363"/>
      <c r="B121" s="1408"/>
      <c r="C121" s="969"/>
      <c r="D121" s="963"/>
      <c r="E121" s="406" t="s">
        <v>2</v>
      </c>
      <c r="F121" s="449">
        <v>162</v>
      </c>
      <c r="G121" s="449">
        <v>12</v>
      </c>
      <c r="H121" s="449">
        <v>14</v>
      </c>
      <c r="I121" s="449">
        <v>22</v>
      </c>
      <c r="J121" s="449">
        <v>9</v>
      </c>
      <c r="K121" s="449">
        <v>12</v>
      </c>
      <c r="L121" s="449">
        <v>9</v>
      </c>
      <c r="M121" s="449">
        <v>2</v>
      </c>
      <c r="N121" s="449">
        <v>3</v>
      </c>
      <c r="O121" s="449">
        <v>4</v>
      </c>
      <c r="P121" s="449">
        <v>9</v>
      </c>
      <c r="Q121" s="449">
        <v>66</v>
      </c>
      <c r="R121" s="465" t="s">
        <v>232</v>
      </c>
      <c r="S121" s="422" t="s">
        <v>18</v>
      </c>
      <c r="T121" s="1405"/>
      <c r="U121" s="1417"/>
      <c r="V121" s="1408"/>
      <c r="W121" s="1376"/>
    </row>
    <row r="122" spans="1:23" s="15" customFormat="1" ht="18" customHeight="1">
      <c r="A122" s="1363"/>
      <c r="B122" s="1408"/>
      <c r="C122" s="969"/>
      <c r="D122" s="1260" t="s">
        <v>386</v>
      </c>
      <c r="E122" s="406" t="s">
        <v>23</v>
      </c>
      <c r="F122" s="449">
        <v>216</v>
      </c>
      <c r="G122" s="449">
        <v>2</v>
      </c>
      <c r="H122" s="449">
        <v>7</v>
      </c>
      <c r="I122" s="449">
        <v>9</v>
      </c>
      <c r="J122" s="449">
        <v>6</v>
      </c>
      <c r="K122" s="449">
        <v>7</v>
      </c>
      <c r="L122" s="449">
        <v>9</v>
      </c>
      <c r="M122" s="449">
        <v>5</v>
      </c>
      <c r="N122" s="449">
        <v>7</v>
      </c>
      <c r="O122" s="449">
        <v>11</v>
      </c>
      <c r="P122" s="449">
        <v>20</v>
      </c>
      <c r="Q122" s="449">
        <v>133</v>
      </c>
      <c r="R122" s="465" t="s">
        <v>232</v>
      </c>
      <c r="S122" s="422" t="s">
        <v>3</v>
      </c>
      <c r="T122" s="1388" t="s">
        <v>143</v>
      </c>
      <c r="U122" s="1417"/>
      <c r="V122" s="1408"/>
      <c r="W122" s="1376"/>
    </row>
    <row r="123" spans="1:23" s="15" customFormat="1" ht="18" customHeight="1">
      <c r="A123" s="1363"/>
      <c r="B123" s="1408"/>
      <c r="C123" s="969"/>
      <c r="D123" s="976"/>
      <c r="E123" s="406" t="s">
        <v>24</v>
      </c>
      <c r="F123" s="449">
        <v>116</v>
      </c>
      <c r="G123" s="449">
        <v>17</v>
      </c>
      <c r="H123" s="449">
        <v>23</v>
      </c>
      <c r="I123" s="449">
        <v>18</v>
      </c>
      <c r="J123" s="449">
        <v>11</v>
      </c>
      <c r="K123" s="449">
        <v>6</v>
      </c>
      <c r="L123" s="449">
        <v>5</v>
      </c>
      <c r="M123" s="449">
        <v>2</v>
      </c>
      <c r="N123" s="449">
        <v>4</v>
      </c>
      <c r="O123" s="449">
        <v>1</v>
      </c>
      <c r="P123" s="449">
        <v>3</v>
      </c>
      <c r="Q123" s="449">
        <v>26</v>
      </c>
      <c r="R123" s="465" t="s">
        <v>232</v>
      </c>
      <c r="S123" s="422" t="s">
        <v>4</v>
      </c>
      <c r="T123" s="1389"/>
      <c r="U123" s="1417"/>
      <c r="V123" s="1408"/>
      <c r="W123" s="1376"/>
    </row>
    <row r="124" spans="1:23" s="15" customFormat="1" ht="18" customHeight="1">
      <c r="A124" s="1363"/>
      <c r="B124" s="1408"/>
      <c r="C124" s="969"/>
      <c r="D124" s="963"/>
      <c r="E124" s="406" t="s">
        <v>2</v>
      </c>
      <c r="F124" s="449">
        <v>332</v>
      </c>
      <c r="G124" s="449">
        <v>19</v>
      </c>
      <c r="H124" s="449">
        <v>30</v>
      </c>
      <c r="I124" s="449">
        <v>27</v>
      </c>
      <c r="J124" s="449">
        <v>17</v>
      </c>
      <c r="K124" s="449">
        <v>13</v>
      </c>
      <c r="L124" s="449">
        <v>14</v>
      </c>
      <c r="M124" s="449">
        <v>7</v>
      </c>
      <c r="N124" s="449">
        <v>11</v>
      </c>
      <c r="O124" s="449">
        <v>12</v>
      </c>
      <c r="P124" s="449">
        <v>23</v>
      </c>
      <c r="Q124" s="449">
        <v>159</v>
      </c>
      <c r="R124" s="465" t="s">
        <v>232</v>
      </c>
      <c r="S124" s="422" t="s">
        <v>18</v>
      </c>
      <c r="T124" s="1390"/>
      <c r="U124" s="1417"/>
      <c r="V124" s="1408"/>
      <c r="W124" s="1376"/>
    </row>
    <row r="125" spans="1:23" s="15" customFormat="1" ht="18" customHeight="1">
      <c r="A125" s="1363"/>
      <c r="B125" s="1408"/>
      <c r="C125" s="969"/>
      <c r="D125" s="1241" t="s">
        <v>387</v>
      </c>
      <c r="E125" s="408" t="s">
        <v>23</v>
      </c>
      <c r="F125" s="505">
        <v>310</v>
      </c>
      <c r="G125" s="505">
        <v>8</v>
      </c>
      <c r="H125" s="505">
        <v>12</v>
      </c>
      <c r="I125" s="505">
        <v>15</v>
      </c>
      <c r="J125" s="505">
        <v>13</v>
      </c>
      <c r="K125" s="505">
        <v>12</v>
      </c>
      <c r="L125" s="505">
        <v>13</v>
      </c>
      <c r="M125" s="505">
        <v>6</v>
      </c>
      <c r="N125" s="505">
        <v>10</v>
      </c>
      <c r="O125" s="505">
        <v>12</v>
      </c>
      <c r="P125" s="505">
        <v>29</v>
      </c>
      <c r="Q125" s="505">
        <v>180</v>
      </c>
      <c r="R125" s="506" t="s">
        <v>232</v>
      </c>
      <c r="S125" s="484" t="s">
        <v>3</v>
      </c>
      <c r="T125" s="1338" t="s">
        <v>225</v>
      </c>
      <c r="U125" s="1417"/>
      <c r="V125" s="1408"/>
      <c r="W125" s="1376"/>
    </row>
    <row r="126" spans="1:23" s="15" customFormat="1" ht="15.75">
      <c r="A126" s="1363"/>
      <c r="B126" s="1408"/>
      <c r="C126" s="969"/>
      <c r="D126" s="969"/>
      <c r="E126" s="408" t="s">
        <v>24</v>
      </c>
      <c r="F126" s="505">
        <v>184</v>
      </c>
      <c r="G126" s="505">
        <v>23</v>
      </c>
      <c r="H126" s="505">
        <v>32</v>
      </c>
      <c r="I126" s="505">
        <v>34</v>
      </c>
      <c r="J126" s="505">
        <v>13</v>
      </c>
      <c r="K126" s="505">
        <v>13</v>
      </c>
      <c r="L126" s="505">
        <v>10</v>
      </c>
      <c r="M126" s="505">
        <v>3</v>
      </c>
      <c r="N126" s="505">
        <v>4</v>
      </c>
      <c r="O126" s="505">
        <v>4</v>
      </c>
      <c r="P126" s="505">
        <v>3</v>
      </c>
      <c r="Q126" s="505">
        <v>45</v>
      </c>
      <c r="R126" s="506" t="s">
        <v>232</v>
      </c>
      <c r="S126" s="484" t="s">
        <v>4</v>
      </c>
      <c r="T126" s="1319"/>
      <c r="U126" s="1417"/>
      <c r="V126" s="1408"/>
      <c r="W126" s="1376"/>
    </row>
    <row r="127" spans="1:23" s="15" customFormat="1" ht="18" customHeight="1">
      <c r="A127" s="1363"/>
      <c r="B127" s="1408"/>
      <c r="C127" s="960"/>
      <c r="D127" s="960"/>
      <c r="E127" s="408" t="s">
        <v>2</v>
      </c>
      <c r="F127" s="505">
        <v>494</v>
      </c>
      <c r="G127" s="505">
        <v>31</v>
      </c>
      <c r="H127" s="505">
        <v>44</v>
      </c>
      <c r="I127" s="505">
        <v>49</v>
      </c>
      <c r="J127" s="505">
        <v>26</v>
      </c>
      <c r="K127" s="505">
        <v>25</v>
      </c>
      <c r="L127" s="505">
        <v>23</v>
      </c>
      <c r="M127" s="505">
        <v>9</v>
      </c>
      <c r="N127" s="505">
        <v>14</v>
      </c>
      <c r="O127" s="505">
        <v>16</v>
      </c>
      <c r="P127" s="505">
        <v>32</v>
      </c>
      <c r="Q127" s="505">
        <v>225</v>
      </c>
      <c r="R127" s="506" t="s">
        <v>232</v>
      </c>
      <c r="S127" s="484" t="s">
        <v>18</v>
      </c>
      <c r="T127" s="1082"/>
      <c r="U127" s="1417"/>
      <c r="V127" s="1408"/>
      <c r="W127" s="1376"/>
    </row>
    <row r="128" spans="1:23" s="15" customFormat="1" ht="18" customHeight="1">
      <c r="A128" s="1363"/>
      <c r="B128" s="1408"/>
      <c r="C128" s="1234" t="s">
        <v>388</v>
      </c>
      <c r="D128" s="1235"/>
      <c r="E128" s="406" t="s">
        <v>23</v>
      </c>
      <c r="F128" s="449">
        <v>279</v>
      </c>
      <c r="G128" s="449">
        <v>7</v>
      </c>
      <c r="H128" s="449">
        <v>13</v>
      </c>
      <c r="I128" s="449">
        <v>7</v>
      </c>
      <c r="J128" s="449">
        <v>10</v>
      </c>
      <c r="K128" s="449">
        <v>6</v>
      </c>
      <c r="L128" s="449">
        <v>9</v>
      </c>
      <c r="M128" s="449">
        <v>9</v>
      </c>
      <c r="N128" s="449">
        <v>11</v>
      </c>
      <c r="O128" s="449">
        <v>15</v>
      </c>
      <c r="P128" s="449">
        <v>22</v>
      </c>
      <c r="Q128" s="449">
        <v>170</v>
      </c>
      <c r="R128" s="465" t="s">
        <v>232</v>
      </c>
      <c r="S128" s="422" t="s">
        <v>3</v>
      </c>
      <c r="T128" s="1346" t="s">
        <v>123</v>
      </c>
      <c r="U128" s="1430"/>
      <c r="V128" s="1408"/>
      <c r="W128" s="1376"/>
    </row>
    <row r="129" spans="1:24" s="15" customFormat="1" ht="18" customHeight="1">
      <c r="A129" s="1363"/>
      <c r="B129" s="1408"/>
      <c r="C129" s="1234"/>
      <c r="D129" s="1235"/>
      <c r="E129" s="406" t="s">
        <v>24</v>
      </c>
      <c r="F129" s="449">
        <v>131</v>
      </c>
      <c r="G129" s="449">
        <v>24</v>
      </c>
      <c r="H129" s="449">
        <v>35</v>
      </c>
      <c r="I129" s="449">
        <v>9</v>
      </c>
      <c r="J129" s="449">
        <v>7</v>
      </c>
      <c r="K129" s="449">
        <v>6</v>
      </c>
      <c r="L129" s="449">
        <v>1</v>
      </c>
      <c r="M129" s="449">
        <v>2</v>
      </c>
      <c r="N129" s="449">
        <v>1</v>
      </c>
      <c r="O129" s="449">
        <v>1</v>
      </c>
      <c r="P129" s="449">
        <v>6</v>
      </c>
      <c r="Q129" s="449">
        <v>39</v>
      </c>
      <c r="R129" s="465" t="s">
        <v>232</v>
      </c>
      <c r="S129" s="422" t="s">
        <v>4</v>
      </c>
      <c r="T129" s="1256"/>
      <c r="U129" s="1257"/>
      <c r="V129" s="1408"/>
      <c r="W129" s="1376"/>
    </row>
    <row r="130" spans="1:24" s="15" customFormat="1" ht="18" customHeight="1">
      <c r="A130" s="1363"/>
      <c r="B130" s="1408"/>
      <c r="C130" s="985"/>
      <c r="D130" s="986"/>
      <c r="E130" s="406" t="s">
        <v>2</v>
      </c>
      <c r="F130" s="449">
        <v>410</v>
      </c>
      <c r="G130" s="449">
        <v>31</v>
      </c>
      <c r="H130" s="449">
        <v>48</v>
      </c>
      <c r="I130" s="449">
        <v>16</v>
      </c>
      <c r="J130" s="449">
        <v>17</v>
      </c>
      <c r="K130" s="449">
        <v>12</v>
      </c>
      <c r="L130" s="449">
        <v>10</v>
      </c>
      <c r="M130" s="449">
        <v>11</v>
      </c>
      <c r="N130" s="449">
        <v>12</v>
      </c>
      <c r="O130" s="449">
        <v>16</v>
      </c>
      <c r="P130" s="449">
        <v>28</v>
      </c>
      <c r="Q130" s="449">
        <v>209</v>
      </c>
      <c r="R130" s="465" t="s">
        <v>232</v>
      </c>
      <c r="S130" s="422" t="s">
        <v>18</v>
      </c>
      <c r="T130" s="1258"/>
      <c r="U130" s="1259"/>
      <c r="V130" s="1408"/>
      <c r="W130" s="1376"/>
    </row>
    <row r="131" spans="1:24" s="15" customFormat="1" ht="18" customHeight="1">
      <c r="A131" s="1363"/>
      <c r="B131" s="1408"/>
      <c r="C131" s="1231" t="s">
        <v>389</v>
      </c>
      <c r="D131" s="1398"/>
      <c r="E131" s="411" t="s">
        <v>23</v>
      </c>
      <c r="F131" s="451">
        <v>3252</v>
      </c>
      <c r="G131" s="451">
        <v>611</v>
      </c>
      <c r="H131" s="451">
        <v>747</v>
      </c>
      <c r="I131" s="451">
        <v>305</v>
      </c>
      <c r="J131" s="451">
        <v>200</v>
      </c>
      <c r="K131" s="451">
        <v>167</v>
      </c>
      <c r="L131" s="451">
        <v>121</v>
      </c>
      <c r="M131" s="451">
        <v>116</v>
      </c>
      <c r="N131" s="451">
        <v>100</v>
      </c>
      <c r="O131" s="451">
        <v>122</v>
      </c>
      <c r="P131" s="451">
        <v>151</v>
      </c>
      <c r="Q131" s="451">
        <v>612</v>
      </c>
      <c r="R131" s="501" t="s">
        <v>232</v>
      </c>
      <c r="S131" s="486" t="s">
        <v>3</v>
      </c>
      <c r="T131" s="1339" t="s">
        <v>379</v>
      </c>
      <c r="U131" s="1340"/>
      <c r="V131" s="1408"/>
      <c r="W131" s="1376"/>
    </row>
    <row r="132" spans="1:24" s="15" customFormat="1" ht="18" customHeight="1">
      <c r="A132" s="1363"/>
      <c r="B132" s="1408"/>
      <c r="C132" s="1232"/>
      <c r="D132" s="1233"/>
      <c r="E132" s="411" t="s">
        <v>24</v>
      </c>
      <c r="F132" s="451">
        <v>3642</v>
      </c>
      <c r="G132" s="451">
        <v>1241</v>
      </c>
      <c r="H132" s="451">
        <v>1495</v>
      </c>
      <c r="I132" s="451">
        <v>538</v>
      </c>
      <c r="J132" s="451">
        <v>153</v>
      </c>
      <c r="K132" s="451">
        <v>58</v>
      </c>
      <c r="L132" s="451">
        <v>27</v>
      </c>
      <c r="M132" s="451">
        <v>18</v>
      </c>
      <c r="N132" s="451">
        <v>14</v>
      </c>
      <c r="O132" s="451">
        <v>14</v>
      </c>
      <c r="P132" s="451">
        <v>7</v>
      </c>
      <c r="Q132" s="451">
        <v>77</v>
      </c>
      <c r="R132" s="501" t="s">
        <v>232</v>
      </c>
      <c r="S132" s="486" t="s">
        <v>4</v>
      </c>
      <c r="T132" s="1340"/>
      <c r="U132" s="1340"/>
      <c r="V132" s="1408"/>
      <c r="W132" s="1376"/>
    </row>
    <row r="133" spans="1:24" s="15" customFormat="1" ht="18" customHeight="1" thickBot="1">
      <c r="A133" s="1363"/>
      <c r="B133" s="1408"/>
      <c r="C133" s="1232"/>
      <c r="D133" s="1233"/>
      <c r="E133" s="414" t="s">
        <v>2</v>
      </c>
      <c r="F133" s="460">
        <v>6894</v>
      </c>
      <c r="G133" s="460">
        <v>1852</v>
      </c>
      <c r="H133" s="460">
        <v>2242</v>
      </c>
      <c r="I133" s="460">
        <v>843</v>
      </c>
      <c r="J133" s="460">
        <v>353</v>
      </c>
      <c r="K133" s="460">
        <v>225</v>
      </c>
      <c r="L133" s="460">
        <v>148</v>
      </c>
      <c r="M133" s="460">
        <v>134</v>
      </c>
      <c r="N133" s="460">
        <v>114</v>
      </c>
      <c r="O133" s="460">
        <v>136</v>
      </c>
      <c r="P133" s="460">
        <v>158</v>
      </c>
      <c r="Q133" s="460">
        <v>689</v>
      </c>
      <c r="R133" s="502" t="s">
        <v>232</v>
      </c>
      <c r="S133" s="488" t="s">
        <v>18</v>
      </c>
      <c r="T133" s="1341"/>
      <c r="U133" s="1341"/>
      <c r="V133" s="1408"/>
      <c r="W133" s="1376"/>
    </row>
    <row r="134" spans="1:24" s="15" customFormat="1" ht="18" customHeight="1">
      <c r="A134" s="1363"/>
      <c r="B134" s="1408"/>
      <c r="C134" s="1031" t="s">
        <v>398</v>
      </c>
      <c r="D134" s="1343"/>
      <c r="E134" s="507" t="s">
        <v>23</v>
      </c>
      <c r="F134" s="467">
        <v>280</v>
      </c>
      <c r="G134" s="467">
        <v>59</v>
      </c>
      <c r="H134" s="467">
        <v>46</v>
      </c>
      <c r="I134" s="467">
        <v>29</v>
      </c>
      <c r="J134" s="467">
        <v>16</v>
      </c>
      <c r="K134" s="467">
        <v>14</v>
      </c>
      <c r="L134" s="467">
        <v>5</v>
      </c>
      <c r="M134" s="467">
        <v>16</v>
      </c>
      <c r="N134" s="467">
        <v>9</v>
      </c>
      <c r="O134" s="467">
        <v>9</v>
      </c>
      <c r="P134" s="467">
        <v>13</v>
      </c>
      <c r="Q134" s="467">
        <v>64</v>
      </c>
      <c r="R134" s="468" t="s">
        <v>232</v>
      </c>
      <c r="S134" s="469" t="s">
        <v>3</v>
      </c>
      <c r="T134" s="1385" t="s">
        <v>29</v>
      </c>
      <c r="U134" s="1385"/>
      <c r="V134" s="1408"/>
      <c r="W134" s="1376"/>
    </row>
    <row r="135" spans="1:24" s="15" customFormat="1" ht="18" customHeight="1">
      <c r="A135" s="1363"/>
      <c r="B135" s="1408"/>
      <c r="C135" s="1344"/>
      <c r="D135" s="1214"/>
      <c r="E135" s="474" t="s">
        <v>24</v>
      </c>
      <c r="F135" s="475">
        <v>307</v>
      </c>
      <c r="G135" s="475">
        <v>81</v>
      </c>
      <c r="H135" s="475">
        <v>60</v>
      </c>
      <c r="I135" s="475">
        <v>55</v>
      </c>
      <c r="J135" s="475">
        <v>36</v>
      </c>
      <c r="K135" s="475">
        <v>24</v>
      </c>
      <c r="L135" s="475">
        <v>15</v>
      </c>
      <c r="M135" s="475">
        <v>6</v>
      </c>
      <c r="N135" s="475">
        <v>8</v>
      </c>
      <c r="O135" s="475">
        <v>6</v>
      </c>
      <c r="P135" s="475">
        <v>7</v>
      </c>
      <c r="Q135" s="475">
        <v>9</v>
      </c>
      <c r="R135" s="476" t="s">
        <v>232</v>
      </c>
      <c r="S135" s="477" t="s">
        <v>4</v>
      </c>
      <c r="T135" s="1386"/>
      <c r="U135" s="1386"/>
      <c r="V135" s="1408"/>
      <c r="W135" s="1376"/>
    </row>
    <row r="136" spans="1:24" s="15" customFormat="1" ht="18" customHeight="1" thickBot="1">
      <c r="A136" s="1364"/>
      <c r="B136" s="1409"/>
      <c r="C136" s="1035"/>
      <c r="D136" s="1345"/>
      <c r="E136" s="478" t="s">
        <v>2</v>
      </c>
      <c r="F136" s="470">
        <v>587</v>
      </c>
      <c r="G136" s="470">
        <v>140</v>
      </c>
      <c r="H136" s="470">
        <v>106</v>
      </c>
      <c r="I136" s="470">
        <v>84</v>
      </c>
      <c r="J136" s="470">
        <v>52</v>
      </c>
      <c r="K136" s="470">
        <v>38</v>
      </c>
      <c r="L136" s="470">
        <v>20</v>
      </c>
      <c r="M136" s="470">
        <v>22</v>
      </c>
      <c r="N136" s="470">
        <v>17</v>
      </c>
      <c r="O136" s="470">
        <v>15</v>
      </c>
      <c r="P136" s="470">
        <v>20</v>
      </c>
      <c r="Q136" s="470">
        <v>73</v>
      </c>
      <c r="R136" s="471" t="s">
        <v>232</v>
      </c>
      <c r="S136" s="479" t="s">
        <v>18</v>
      </c>
      <c r="T136" s="1387"/>
      <c r="U136" s="1387"/>
      <c r="V136" s="1409"/>
      <c r="W136" s="1377"/>
    </row>
    <row r="137" spans="1:24" s="15" customFormat="1" ht="18" customHeight="1">
      <c r="A137" s="1365" t="s">
        <v>37</v>
      </c>
      <c r="B137" s="1373" t="s">
        <v>396</v>
      </c>
      <c r="C137" s="1373"/>
      <c r="D137" s="1373"/>
      <c r="E137" s="612" t="s">
        <v>23</v>
      </c>
      <c r="F137" s="665">
        <f>F140+F161+F182+F203+F224+F245</f>
        <v>685364</v>
      </c>
      <c r="G137" s="665">
        <f t="shared" ref="G137:Q137" si="0">G140+G161+G182+G203+G224+G245</f>
        <v>145969</v>
      </c>
      <c r="H137" s="665">
        <f t="shared" si="0"/>
        <v>109786</v>
      </c>
      <c r="I137" s="665">
        <f t="shared" si="0"/>
        <v>89344</v>
      </c>
      <c r="J137" s="665">
        <f t="shared" si="0"/>
        <v>75265</v>
      </c>
      <c r="K137" s="665">
        <f t="shared" si="0"/>
        <v>61021</v>
      </c>
      <c r="L137" s="665">
        <f t="shared" si="0"/>
        <v>53186</v>
      </c>
      <c r="M137" s="665">
        <f t="shared" si="0"/>
        <v>40366</v>
      </c>
      <c r="N137" s="665">
        <f t="shared" si="0"/>
        <v>29617</v>
      </c>
      <c r="O137" s="665">
        <f t="shared" si="0"/>
        <v>22194</v>
      </c>
      <c r="P137" s="665">
        <f t="shared" si="0"/>
        <v>18084</v>
      </c>
      <c r="Q137" s="665">
        <f t="shared" si="0"/>
        <v>40532</v>
      </c>
      <c r="R137" s="665" t="s">
        <v>232</v>
      </c>
      <c r="S137" s="600" t="s">
        <v>3</v>
      </c>
      <c r="T137" s="1371"/>
      <c r="U137" s="1371"/>
      <c r="V137" s="1371"/>
      <c r="W137" s="1368" t="s">
        <v>44</v>
      </c>
    </row>
    <row r="138" spans="1:24" s="15" customFormat="1" ht="18" customHeight="1">
      <c r="A138" s="1366"/>
      <c r="B138" s="1374"/>
      <c r="C138" s="1374"/>
      <c r="D138" s="1374"/>
      <c r="E138" s="613" t="s">
        <v>24</v>
      </c>
      <c r="F138" s="666">
        <f t="shared" ref="F138:Q139" si="1">F141+F162+F183+F204+F225+F246</f>
        <v>700984</v>
      </c>
      <c r="G138" s="666">
        <f t="shared" si="1"/>
        <v>151838</v>
      </c>
      <c r="H138" s="666">
        <f t="shared" si="1"/>
        <v>113901</v>
      </c>
      <c r="I138" s="666">
        <f t="shared" si="1"/>
        <v>92316</v>
      </c>
      <c r="J138" s="666">
        <f t="shared" si="1"/>
        <v>77622</v>
      </c>
      <c r="K138" s="666">
        <f t="shared" si="1"/>
        <v>63684</v>
      </c>
      <c r="L138" s="666">
        <f t="shared" si="1"/>
        <v>57579</v>
      </c>
      <c r="M138" s="666">
        <f t="shared" si="1"/>
        <v>43671</v>
      </c>
      <c r="N138" s="666">
        <f t="shared" si="1"/>
        <v>30195</v>
      </c>
      <c r="O138" s="666">
        <f t="shared" si="1"/>
        <v>23629</v>
      </c>
      <c r="P138" s="666">
        <f t="shared" si="1"/>
        <v>16352</v>
      </c>
      <c r="Q138" s="666">
        <f t="shared" si="1"/>
        <v>30197</v>
      </c>
      <c r="R138" s="666" t="s">
        <v>232</v>
      </c>
      <c r="S138" s="571" t="s">
        <v>4</v>
      </c>
      <c r="T138" s="1372"/>
      <c r="U138" s="1372"/>
      <c r="V138" s="1372"/>
      <c r="W138" s="1369"/>
    </row>
    <row r="139" spans="1:24" s="15" customFormat="1" ht="18" customHeight="1">
      <c r="A139" s="1366"/>
      <c r="B139" s="1374"/>
      <c r="C139" s="1374"/>
      <c r="D139" s="1374"/>
      <c r="E139" s="613" t="s">
        <v>2</v>
      </c>
      <c r="F139" s="666">
        <f t="shared" si="1"/>
        <v>1386348</v>
      </c>
      <c r="G139" s="666">
        <f t="shared" si="1"/>
        <v>297807</v>
      </c>
      <c r="H139" s="666">
        <f t="shared" si="1"/>
        <v>223687</v>
      </c>
      <c r="I139" s="666">
        <f t="shared" si="1"/>
        <v>181660</v>
      </c>
      <c r="J139" s="666">
        <f t="shared" si="1"/>
        <v>152887</v>
      </c>
      <c r="K139" s="666">
        <f t="shared" si="1"/>
        <v>124705</v>
      </c>
      <c r="L139" s="666">
        <f t="shared" si="1"/>
        <v>110765</v>
      </c>
      <c r="M139" s="666">
        <f t="shared" si="1"/>
        <v>84037</v>
      </c>
      <c r="N139" s="666">
        <f t="shared" si="1"/>
        <v>59812</v>
      </c>
      <c r="O139" s="666">
        <f t="shared" si="1"/>
        <v>45823</v>
      </c>
      <c r="P139" s="666">
        <f t="shared" si="1"/>
        <v>34436</v>
      </c>
      <c r="Q139" s="666">
        <f t="shared" si="1"/>
        <v>70729</v>
      </c>
      <c r="R139" s="666" t="s">
        <v>232</v>
      </c>
      <c r="S139" s="571" t="s">
        <v>18</v>
      </c>
      <c r="T139" s="1372"/>
      <c r="U139" s="1372"/>
      <c r="V139" s="1372"/>
      <c r="W139" s="1369"/>
    </row>
    <row r="140" spans="1:24" s="15" customFormat="1" ht="18" customHeight="1">
      <c r="A140" s="1366"/>
      <c r="B140" s="1410" t="s">
        <v>31</v>
      </c>
      <c r="C140" s="1406" t="s">
        <v>408</v>
      </c>
      <c r="D140" s="1407"/>
      <c r="E140" s="248" t="s">
        <v>23</v>
      </c>
      <c r="F140" s="497">
        <v>216836</v>
      </c>
      <c r="G140" s="497">
        <v>125626</v>
      </c>
      <c r="H140" s="497">
        <v>46993</v>
      </c>
      <c r="I140" s="497">
        <v>16427</v>
      </c>
      <c r="J140" s="497">
        <v>8314</v>
      </c>
      <c r="K140" s="497">
        <v>5494</v>
      </c>
      <c r="L140" s="497">
        <v>4248</v>
      </c>
      <c r="M140" s="497">
        <v>3076</v>
      </c>
      <c r="N140" s="497">
        <v>1964</v>
      </c>
      <c r="O140" s="497">
        <v>1639</v>
      </c>
      <c r="P140" s="497">
        <v>1252</v>
      </c>
      <c r="Q140" s="497">
        <v>1803</v>
      </c>
      <c r="R140" s="498" t="s">
        <v>232</v>
      </c>
      <c r="S140" s="308" t="s">
        <v>3</v>
      </c>
      <c r="T140" s="1406" t="s">
        <v>18</v>
      </c>
      <c r="U140" s="1407"/>
      <c r="V140" s="1410" t="s">
        <v>33</v>
      </c>
      <c r="W140" s="1369"/>
      <c r="X140" s="1"/>
    </row>
    <row r="141" spans="1:24" s="15" customFormat="1" ht="18" customHeight="1">
      <c r="A141" s="1366"/>
      <c r="B141" s="1410"/>
      <c r="C141" s="1406"/>
      <c r="D141" s="1407"/>
      <c r="E141" s="480" t="s">
        <v>24</v>
      </c>
      <c r="F141" s="497">
        <v>288513</v>
      </c>
      <c r="G141" s="497">
        <v>149659</v>
      </c>
      <c r="H141" s="497">
        <v>92459</v>
      </c>
      <c r="I141" s="497">
        <v>34615</v>
      </c>
      <c r="J141" s="497">
        <v>7356</v>
      </c>
      <c r="K141" s="497">
        <v>2007</v>
      </c>
      <c r="L141" s="497">
        <v>973</v>
      </c>
      <c r="M141" s="497">
        <v>578</v>
      </c>
      <c r="N141" s="497">
        <v>298</v>
      </c>
      <c r="O141" s="497">
        <v>206</v>
      </c>
      <c r="P141" s="497">
        <v>129</v>
      </c>
      <c r="Q141" s="497">
        <v>233</v>
      </c>
      <c r="R141" s="498" t="s">
        <v>232</v>
      </c>
      <c r="S141" s="481" t="s">
        <v>4</v>
      </c>
      <c r="T141" s="1406"/>
      <c r="U141" s="1407"/>
      <c r="V141" s="1410"/>
      <c r="W141" s="1369"/>
      <c r="X141" s="1"/>
    </row>
    <row r="142" spans="1:24" s="15" customFormat="1" ht="18" customHeight="1">
      <c r="A142" s="1366"/>
      <c r="B142" s="1410"/>
      <c r="C142" s="1406"/>
      <c r="D142" s="1407"/>
      <c r="E142" s="480" t="s">
        <v>2</v>
      </c>
      <c r="F142" s="497">
        <v>505349</v>
      </c>
      <c r="G142" s="497">
        <v>275285</v>
      </c>
      <c r="H142" s="497">
        <v>139452</v>
      </c>
      <c r="I142" s="497">
        <v>51042</v>
      </c>
      <c r="J142" s="497">
        <v>15670</v>
      </c>
      <c r="K142" s="497">
        <v>7501</v>
      </c>
      <c r="L142" s="497">
        <v>5221</v>
      </c>
      <c r="M142" s="497">
        <v>3654</v>
      </c>
      <c r="N142" s="497">
        <v>2262</v>
      </c>
      <c r="O142" s="497">
        <v>1845</v>
      </c>
      <c r="P142" s="497">
        <v>1381</v>
      </c>
      <c r="Q142" s="497">
        <v>2036</v>
      </c>
      <c r="R142" s="498" t="s">
        <v>232</v>
      </c>
      <c r="S142" s="481" t="s">
        <v>18</v>
      </c>
      <c r="T142" s="1406"/>
      <c r="U142" s="1407"/>
      <c r="V142" s="1410"/>
      <c r="W142" s="1369"/>
    </row>
    <row r="143" spans="1:24" s="15" customFormat="1" ht="18" customHeight="1">
      <c r="A143" s="1366"/>
      <c r="B143" s="1410"/>
      <c r="C143" s="1241" t="s">
        <v>22</v>
      </c>
      <c r="D143" s="1260" t="s">
        <v>385</v>
      </c>
      <c r="E143" s="482" t="s">
        <v>23</v>
      </c>
      <c r="F143" s="449">
        <v>1820</v>
      </c>
      <c r="G143" s="449">
        <v>451</v>
      </c>
      <c r="H143" s="449">
        <v>297</v>
      </c>
      <c r="I143" s="449">
        <v>210</v>
      </c>
      <c r="J143" s="449">
        <v>205</v>
      </c>
      <c r="K143" s="449">
        <v>143</v>
      </c>
      <c r="L143" s="449">
        <v>131</v>
      </c>
      <c r="M143" s="449">
        <v>91</v>
      </c>
      <c r="N143" s="449">
        <v>60</v>
      </c>
      <c r="O143" s="449">
        <v>59</v>
      </c>
      <c r="P143" s="449">
        <v>49</v>
      </c>
      <c r="Q143" s="449">
        <v>124</v>
      </c>
      <c r="R143" s="465" t="s">
        <v>232</v>
      </c>
      <c r="S143" s="422" t="s">
        <v>3</v>
      </c>
      <c r="T143" s="1388" t="s">
        <v>142</v>
      </c>
      <c r="U143" s="1417" t="s">
        <v>118</v>
      </c>
      <c r="V143" s="1410"/>
      <c r="W143" s="1369"/>
    </row>
    <row r="144" spans="1:24" s="15" customFormat="1" ht="18" customHeight="1">
      <c r="A144" s="1366"/>
      <c r="B144" s="1410"/>
      <c r="C144" s="969"/>
      <c r="D144" s="976"/>
      <c r="E144" s="482" t="s">
        <v>24</v>
      </c>
      <c r="F144" s="449">
        <v>1822</v>
      </c>
      <c r="G144" s="449">
        <v>655</v>
      </c>
      <c r="H144" s="449">
        <v>457</v>
      </c>
      <c r="I144" s="449">
        <v>259</v>
      </c>
      <c r="J144" s="449">
        <v>128</v>
      </c>
      <c r="K144" s="449">
        <v>94</v>
      </c>
      <c r="L144" s="449">
        <v>75</v>
      </c>
      <c r="M144" s="449">
        <v>47</v>
      </c>
      <c r="N144" s="449">
        <v>31</v>
      </c>
      <c r="O144" s="449">
        <v>18</v>
      </c>
      <c r="P144" s="449">
        <v>22</v>
      </c>
      <c r="Q144" s="449">
        <v>36</v>
      </c>
      <c r="R144" s="465" t="s">
        <v>232</v>
      </c>
      <c r="S144" s="422" t="s">
        <v>4</v>
      </c>
      <c r="T144" s="1389"/>
      <c r="U144" s="1417"/>
      <c r="V144" s="1410"/>
      <c r="W144" s="1369"/>
    </row>
    <row r="145" spans="1:23" s="15" customFormat="1" ht="18" customHeight="1">
      <c r="A145" s="1366"/>
      <c r="B145" s="1410"/>
      <c r="C145" s="969"/>
      <c r="D145" s="963"/>
      <c r="E145" s="482" t="s">
        <v>2</v>
      </c>
      <c r="F145" s="449">
        <v>3642</v>
      </c>
      <c r="G145" s="449">
        <v>1106</v>
      </c>
      <c r="H145" s="449">
        <v>754</v>
      </c>
      <c r="I145" s="449">
        <v>469</v>
      </c>
      <c r="J145" s="449">
        <v>333</v>
      </c>
      <c r="K145" s="449">
        <v>237</v>
      </c>
      <c r="L145" s="449">
        <v>206</v>
      </c>
      <c r="M145" s="449">
        <v>138</v>
      </c>
      <c r="N145" s="449">
        <v>91</v>
      </c>
      <c r="O145" s="449">
        <v>77</v>
      </c>
      <c r="P145" s="449">
        <v>71</v>
      </c>
      <c r="Q145" s="449">
        <v>160</v>
      </c>
      <c r="R145" s="465" t="s">
        <v>232</v>
      </c>
      <c r="S145" s="422" t="s">
        <v>18</v>
      </c>
      <c r="T145" s="1405"/>
      <c r="U145" s="1417"/>
      <c r="V145" s="1410"/>
      <c r="W145" s="1369"/>
    </row>
    <row r="146" spans="1:23" s="15" customFormat="1" ht="18" customHeight="1">
      <c r="A146" s="1366"/>
      <c r="B146" s="1410"/>
      <c r="C146" s="969"/>
      <c r="D146" s="1260" t="s">
        <v>386</v>
      </c>
      <c r="E146" s="482" t="s">
        <v>23</v>
      </c>
      <c r="F146" s="449">
        <v>3394</v>
      </c>
      <c r="G146" s="449">
        <v>933</v>
      </c>
      <c r="H146" s="449">
        <v>547</v>
      </c>
      <c r="I146" s="449">
        <v>385</v>
      </c>
      <c r="J146" s="449">
        <v>273</v>
      </c>
      <c r="K146" s="449">
        <v>235</v>
      </c>
      <c r="L146" s="449">
        <v>209</v>
      </c>
      <c r="M146" s="449">
        <v>171</v>
      </c>
      <c r="N146" s="449">
        <v>127</v>
      </c>
      <c r="O146" s="449">
        <v>113</v>
      </c>
      <c r="P146" s="449">
        <v>116</v>
      </c>
      <c r="Q146" s="449">
        <v>285</v>
      </c>
      <c r="R146" s="465" t="s">
        <v>232</v>
      </c>
      <c r="S146" s="422" t="s">
        <v>3</v>
      </c>
      <c r="T146" s="1388" t="s">
        <v>143</v>
      </c>
      <c r="U146" s="1417"/>
      <c r="V146" s="1410"/>
      <c r="W146" s="1369"/>
    </row>
    <row r="147" spans="1:23" s="15" customFormat="1" ht="18" customHeight="1">
      <c r="A147" s="1366"/>
      <c r="B147" s="1410"/>
      <c r="C147" s="969"/>
      <c r="D147" s="976"/>
      <c r="E147" s="482" t="s">
        <v>24</v>
      </c>
      <c r="F147" s="449">
        <v>4102</v>
      </c>
      <c r="G147" s="449">
        <v>1723</v>
      </c>
      <c r="H147" s="449">
        <v>1103</v>
      </c>
      <c r="I147" s="449">
        <v>563</v>
      </c>
      <c r="J147" s="449">
        <v>250</v>
      </c>
      <c r="K147" s="449">
        <v>125</v>
      </c>
      <c r="L147" s="449">
        <v>108</v>
      </c>
      <c r="M147" s="449">
        <v>79</v>
      </c>
      <c r="N147" s="449">
        <v>61</v>
      </c>
      <c r="O147" s="449">
        <v>33</v>
      </c>
      <c r="P147" s="449">
        <v>14</v>
      </c>
      <c r="Q147" s="449">
        <v>43</v>
      </c>
      <c r="R147" s="465" t="s">
        <v>232</v>
      </c>
      <c r="S147" s="422" t="s">
        <v>4</v>
      </c>
      <c r="T147" s="1389"/>
      <c r="U147" s="1417"/>
      <c r="V147" s="1410"/>
      <c r="W147" s="1369"/>
    </row>
    <row r="148" spans="1:23" s="15" customFormat="1" ht="18" customHeight="1">
      <c r="A148" s="1366"/>
      <c r="B148" s="1410"/>
      <c r="C148" s="969"/>
      <c r="D148" s="963"/>
      <c r="E148" s="482" t="s">
        <v>2</v>
      </c>
      <c r="F148" s="449">
        <v>7496</v>
      </c>
      <c r="G148" s="449">
        <v>2656</v>
      </c>
      <c r="H148" s="449">
        <v>1650</v>
      </c>
      <c r="I148" s="449">
        <v>948</v>
      </c>
      <c r="J148" s="449">
        <v>523</v>
      </c>
      <c r="K148" s="449">
        <v>360</v>
      </c>
      <c r="L148" s="449">
        <v>317</v>
      </c>
      <c r="M148" s="449">
        <v>250</v>
      </c>
      <c r="N148" s="449">
        <v>188</v>
      </c>
      <c r="O148" s="449">
        <v>146</v>
      </c>
      <c r="P148" s="449">
        <v>130</v>
      </c>
      <c r="Q148" s="449">
        <v>328</v>
      </c>
      <c r="R148" s="465" t="s">
        <v>232</v>
      </c>
      <c r="S148" s="422" t="s">
        <v>18</v>
      </c>
      <c r="T148" s="1390"/>
      <c r="U148" s="1417"/>
      <c r="V148" s="1410"/>
      <c r="W148" s="1369"/>
    </row>
    <row r="149" spans="1:23" s="15" customFormat="1" ht="18" customHeight="1">
      <c r="A149" s="1366"/>
      <c r="B149" s="1410"/>
      <c r="C149" s="969"/>
      <c r="D149" s="1241" t="s">
        <v>387</v>
      </c>
      <c r="E149" s="483" t="s">
        <v>23</v>
      </c>
      <c r="F149" s="505">
        <v>5214</v>
      </c>
      <c r="G149" s="505">
        <v>1384</v>
      </c>
      <c r="H149" s="505">
        <v>844</v>
      </c>
      <c r="I149" s="505">
        <v>595</v>
      </c>
      <c r="J149" s="505">
        <v>478</v>
      </c>
      <c r="K149" s="505">
        <v>378</v>
      </c>
      <c r="L149" s="505">
        <v>340</v>
      </c>
      <c r="M149" s="505">
        <v>262</v>
      </c>
      <c r="N149" s="505">
        <v>187</v>
      </c>
      <c r="O149" s="505">
        <v>172</v>
      </c>
      <c r="P149" s="505">
        <v>165</v>
      </c>
      <c r="Q149" s="505">
        <v>409</v>
      </c>
      <c r="R149" s="506" t="s">
        <v>232</v>
      </c>
      <c r="S149" s="484" t="s">
        <v>3</v>
      </c>
      <c r="T149" s="1338" t="s">
        <v>225</v>
      </c>
      <c r="U149" s="1417"/>
      <c r="V149" s="1410"/>
      <c r="W149" s="1369"/>
    </row>
    <row r="150" spans="1:23" s="15" customFormat="1" ht="18" customHeight="1">
      <c r="A150" s="1366"/>
      <c r="B150" s="1410"/>
      <c r="C150" s="969"/>
      <c r="D150" s="969"/>
      <c r="E150" s="483" t="s">
        <v>24</v>
      </c>
      <c r="F150" s="505">
        <v>5924</v>
      </c>
      <c r="G150" s="505">
        <v>2378</v>
      </c>
      <c r="H150" s="505">
        <v>1560</v>
      </c>
      <c r="I150" s="505">
        <v>822</v>
      </c>
      <c r="J150" s="505">
        <v>378</v>
      </c>
      <c r="K150" s="505">
        <v>219</v>
      </c>
      <c r="L150" s="505">
        <v>183</v>
      </c>
      <c r="M150" s="505">
        <v>126</v>
      </c>
      <c r="N150" s="505">
        <v>92</v>
      </c>
      <c r="O150" s="505">
        <v>51</v>
      </c>
      <c r="P150" s="505">
        <v>36</v>
      </c>
      <c r="Q150" s="505">
        <v>79</v>
      </c>
      <c r="R150" s="506" t="s">
        <v>232</v>
      </c>
      <c r="S150" s="484" t="s">
        <v>4</v>
      </c>
      <c r="T150" s="1319"/>
      <c r="U150" s="1417"/>
      <c r="V150" s="1410"/>
      <c r="W150" s="1369"/>
    </row>
    <row r="151" spans="1:23" s="15" customFormat="1" ht="18" customHeight="1">
      <c r="A151" s="1366"/>
      <c r="B151" s="1410"/>
      <c r="C151" s="960"/>
      <c r="D151" s="960"/>
      <c r="E151" s="483" t="s">
        <v>2</v>
      </c>
      <c r="F151" s="505">
        <v>11138</v>
      </c>
      <c r="G151" s="505">
        <v>3762</v>
      </c>
      <c r="H151" s="505">
        <v>2404</v>
      </c>
      <c r="I151" s="505">
        <v>1417</v>
      </c>
      <c r="J151" s="505">
        <v>856</v>
      </c>
      <c r="K151" s="505">
        <v>597</v>
      </c>
      <c r="L151" s="505">
        <v>523</v>
      </c>
      <c r="M151" s="505">
        <v>388</v>
      </c>
      <c r="N151" s="505">
        <v>279</v>
      </c>
      <c r="O151" s="505">
        <v>223</v>
      </c>
      <c r="P151" s="505">
        <v>201</v>
      </c>
      <c r="Q151" s="505">
        <v>488</v>
      </c>
      <c r="R151" s="506" t="s">
        <v>232</v>
      </c>
      <c r="S151" s="484" t="s">
        <v>18</v>
      </c>
      <c r="T151" s="1082"/>
      <c r="U151" s="1417"/>
      <c r="V151" s="1410"/>
      <c r="W151" s="1369"/>
    </row>
    <row r="152" spans="1:23" s="15" customFormat="1" ht="18" customHeight="1">
      <c r="A152" s="1366"/>
      <c r="B152" s="1410"/>
      <c r="C152" s="1234" t="s">
        <v>388</v>
      </c>
      <c r="D152" s="1235"/>
      <c r="E152" s="482" t="s">
        <v>23</v>
      </c>
      <c r="F152" s="449">
        <v>4567</v>
      </c>
      <c r="G152" s="449">
        <v>1761</v>
      </c>
      <c r="H152" s="449">
        <v>733</v>
      </c>
      <c r="I152" s="449">
        <v>381</v>
      </c>
      <c r="J152" s="449">
        <v>242</v>
      </c>
      <c r="K152" s="449">
        <v>198</v>
      </c>
      <c r="L152" s="449">
        <v>209</v>
      </c>
      <c r="M152" s="449">
        <v>195</v>
      </c>
      <c r="N152" s="449">
        <v>163</v>
      </c>
      <c r="O152" s="449">
        <v>160</v>
      </c>
      <c r="P152" s="449">
        <v>155</v>
      </c>
      <c r="Q152" s="449">
        <v>370</v>
      </c>
      <c r="R152" s="465" t="s">
        <v>232</v>
      </c>
      <c r="S152" s="422" t="s">
        <v>3</v>
      </c>
      <c r="T152" s="1256" t="s">
        <v>123</v>
      </c>
      <c r="U152" s="1257"/>
      <c r="V152" s="1410"/>
      <c r="W152" s="1369"/>
    </row>
    <row r="153" spans="1:23" s="15" customFormat="1" ht="18" customHeight="1">
      <c r="A153" s="1366"/>
      <c r="B153" s="1410"/>
      <c r="C153" s="1234"/>
      <c r="D153" s="1235"/>
      <c r="E153" s="482" t="s">
        <v>24</v>
      </c>
      <c r="F153" s="449">
        <v>5216</v>
      </c>
      <c r="G153" s="449">
        <v>2463</v>
      </c>
      <c r="H153" s="449">
        <v>1587</v>
      </c>
      <c r="I153" s="449">
        <v>666</v>
      </c>
      <c r="J153" s="449">
        <v>185</v>
      </c>
      <c r="K153" s="449">
        <v>108</v>
      </c>
      <c r="L153" s="449">
        <v>66</v>
      </c>
      <c r="M153" s="449">
        <v>54</v>
      </c>
      <c r="N153" s="449">
        <v>25</v>
      </c>
      <c r="O153" s="449">
        <v>20</v>
      </c>
      <c r="P153" s="449">
        <v>11</v>
      </c>
      <c r="Q153" s="449">
        <v>31</v>
      </c>
      <c r="R153" s="465" t="s">
        <v>232</v>
      </c>
      <c r="S153" s="422" t="s">
        <v>4</v>
      </c>
      <c r="T153" s="1256"/>
      <c r="U153" s="1257"/>
      <c r="V153" s="1410"/>
      <c r="W153" s="1369"/>
    </row>
    <row r="154" spans="1:23" s="15" customFormat="1" ht="18" customHeight="1">
      <c r="A154" s="1366"/>
      <c r="B154" s="1410"/>
      <c r="C154" s="985"/>
      <c r="D154" s="986"/>
      <c r="E154" s="482" t="s">
        <v>2</v>
      </c>
      <c r="F154" s="449">
        <v>9783</v>
      </c>
      <c r="G154" s="449">
        <v>4224</v>
      </c>
      <c r="H154" s="449">
        <v>2320</v>
      </c>
      <c r="I154" s="449">
        <v>1047</v>
      </c>
      <c r="J154" s="449">
        <v>427</v>
      </c>
      <c r="K154" s="449">
        <v>306</v>
      </c>
      <c r="L154" s="449">
        <v>275</v>
      </c>
      <c r="M154" s="449">
        <v>249</v>
      </c>
      <c r="N154" s="449">
        <v>188</v>
      </c>
      <c r="O154" s="449">
        <v>180</v>
      </c>
      <c r="P154" s="449">
        <v>166</v>
      </c>
      <c r="Q154" s="449">
        <v>401</v>
      </c>
      <c r="R154" s="465" t="s">
        <v>232</v>
      </c>
      <c r="S154" s="422" t="s">
        <v>18</v>
      </c>
      <c r="T154" s="1256"/>
      <c r="U154" s="1257"/>
      <c r="V154" s="1410"/>
      <c r="W154" s="1369"/>
    </row>
    <row r="155" spans="1:23" s="15" customFormat="1" ht="18" customHeight="1">
      <c r="A155" s="1366"/>
      <c r="B155" s="1410"/>
      <c r="C155" s="1231" t="s">
        <v>389</v>
      </c>
      <c r="D155" s="1398"/>
      <c r="E155" s="485" t="s">
        <v>23</v>
      </c>
      <c r="F155" s="451">
        <v>206743</v>
      </c>
      <c r="G155" s="451">
        <v>122300</v>
      </c>
      <c r="H155" s="451">
        <v>45357</v>
      </c>
      <c r="I155" s="451">
        <v>15435</v>
      </c>
      <c r="J155" s="451">
        <v>7579</v>
      </c>
      <c r="K155" s="451">
        <v>4905</v>
      </c>
      <c r="L155" s="451">
        <v>3695</v>
      </c>
      <c r="M155" s="451">
        <v>2615</v>
      </c>
      <c r="N155" s="451">
        <v>1608</v>
      </c>
      <c r="O155" s="451">
        <v>1301</v>
      </c>
      <c r="P155" s="451">
        <v>929</v>
      </c>
      <c r="Q155" s="451">
        <v>1019</v>
      </c>
      <c r="R155" s="501" t="s">
        <v>232</v>
      </c>
      <c r="S155" s="486" t="s">
        <v>3</v>
      </c>
      <c r="T155" s="1339" t="s">
        <v>379</v>
      </c>
      <c r="U155" s="1340"/>
      <c r="V155" s="1410"/>
      <c r="W155" s="1369"/>
    </row>
    <row r="156" spans="1:23" s="15" customFormat="1" ht="18" customHeight="1">
      <c r="A156" s="1366"/>
      <c r="B156" s="1410"/>
      <c r="C156" s="1232"/>
      <c r="D156" s="1233"/>
      <c r="E156" s="485" t="s">
        <v>24</v>
      </c>
      <c r="F156" s="451">
        <v>276947</v>
      </c>
      <c r="G156" s="451">
        <v>144631</v>
      </c>
      <c r="H156" s="451">
        <v>89171</v>
      </c>
      <c r="I156" s="451">
        <v>33058</v>
      </c>
      <c r="J156" s="451">
        <v>6778</v>
      </c>
      <c r="K156" s="451">
        <v>1675</v>
      </c>
      <c r="L156" s="451">
        <v>722</v>
      </c>
      <c r="M156" s="451">
        <v>394</v>
      </c>
      <c r="N156" s="451">
        <v>179</v>
      </c>
      <c r="O156" s="451">
        <v>135</v>
      </c>
      <c r="P156" s="451">
        <v>81</v>
      </c>
      <c r="Q156" s="451">
        <v>123</v>
      </c>
      <c r="R156" s="501" t="s">
        <v>232</v>
      </c>
      <c r="S156" s="486" t="s">
        <v>4</v>
      </c>
      <c r="T156" s="1340"/>
      <c r="U156" s="1340"/>
      <c r="V156" s="1410"/>
      <c r="W156" s="1369"/>
    </row>
    <row r="157" spans="1:23" s="15" customFormat="1" ht="18" customHeight="1" thickBot="1">
      <c r="A157" s="1366"/>
      <c r="B157" s="1410"/>
      <c r="C157" s="1232"/>
      <c r="D157" s="1233"/>
      <c r="E157" s="487" t="s">
        <v>2</v>
      </c>
      <c r="F157" s="460">
        <v>483690</v>
      </c>
      <c r="G157" s="460">
        <v>266931</v>
      </c>
      <c r="H157" s="460">
        <v>134528</v>
      </c>
      <c r="I157" s="460">
        <v>48493</v>
      </c>
      <c r="J157" s="460">
        <v>14357</v>
      </c>
      <c r="K157" s="460">
        <v>6580</v>
      </c>
      <c r="L157" s="460">
        <v>4417</v>
      </c>
      <c r="M157" s="460">
        <v>3009</v>
      </c>
      <c r="N157" s="460">
        <v>1787</v>
      </c>
      <c r="O157" s="460">
        <v>1436</v>
      </c>
      <c r="P157" s="460">
        <v>1010</v>
      </c>
      <c r="Q157" s="460">
        <v>1142</v>
      </c>
      <c r="R157" s="502" t="s">
        <v>232</v>
      </c>
      <c r="S157" s="488" t="s">
        <v>18</v>
      </c>
      <c r="T157" s="1341"/>
      <c r="U157" s="1341"/>
      <c r="V157" s="1410"/>
      <c r="W157" s="1369"/>
    </row>
    <row r="158" spans="1:23" s="15" customFormat="1" ht="18" customHeight="1">
      <c r="A158" s="1366"/>
      <c r="B158" s="1410"/>
      <c r="C158" s="1031" t="s">
        <v>398</v>
      </c>
      <c r="D158" s="1343"/>
      <c r="E158" s="507" t="s">
        <v>23</v>
      </c>
      <c r="F158" s="467">
        <v>312</v>
      </c>
      <c r="G158" s="467">
        <v>181</v>
      </c>
      <c r="H158" s="467">
        <v>59</v>
      </c>
      <c r="I158" s="467">
        <v>16</v>
      </c>
      <c r="J158" s="467">
        <v>15</v>
      </c>
      <c r="K158" s="467">
        <v>13</v>
      </c>
      <c r="L158" s="467">
        <v>4</v>
      </c>
      <c r="M158" s="467">
        <v>4</v>
      </c>
      <c r="N158" s="467">
        <v>6</v>
      </c>
      <c r="O158" s="467">
        <v>6</v>
      </c>
      <c r="P158" s="467">
        <v>3</v>
      </c>
      <c r="Q158" s="467">
        <v>5</v>
      </c>
      <c r="R158" s="468" t="s">
        <v>232</v>
      </c>
      <c r="S158" s="469" t="s">
        <v>3</v>
      </c>
      <c r="T158" s="1385" t="s">
        <v>29</v>
      </c>
      <c r="U158" s="1385"/>
      <c r="V158" s="1431"/>
      <c r="W158" s="1369"/>
    </row>
    <row r="159" spans="1:23" s="15" customFormat="1" ht="18" customHeight="1">
      <c r="A159" s="1366"/>
      <c r="B159" s="1410"/>
      <c r="C159" s="1344"/>
      <c r="D159" s="1214"/>
      <c r="E159" s="474" t="s">
        <v>24</v>
      </c>
      <c r="F159" s="475">
        <v>426</v>
      </c>
      <c r="G159" s="475">
        <v>187</v>
      </c>
      <c r="H159" s="475">
        <v>141</v>
      </c>
      <c r="I159" s="475">
        <v>69</v>
      </c>
      <c r="J159" s="475">
        <v>15</v>
      </c>
      <c r="K159" s="475">
        <v>5</v>
      </c>
      <c r="L159" s="475">
        <v>2</v>
      </c>
      <c r="M159" s="475">
        <v>4</v>
      </c>
      <c r="N159" s="475">
        <v>2</v>
      </c>
      <c r="O159" s="475">
        <v>0</v>
      </c>
      <c r="P159" s="475">
        <v>1</v>
      </c>
      <c r="Q159" s="475">
        <v>0</v>
      </c>
      <c r="R159" s="476" t="s">
        <v>232</v>
      </c>
      <c r="S159" s="477" t="s">
        <v>4</v>
      </c>
      <c r="T159" s="1386"/>
      <c r="U159" s="1386"/>
      <c r="V159" s="1431"/>
      <c r="W159" s="1369"/>
    </row>
    <row r="160" spans="1:23" s="15" customFormat="1" ht="18" customHeight="1" thickBot="1">
      <c r="A160" s="1366"/>
      <c r="B160" s="1412"/>
      <c r="C160" s="1035"/>
      <c r="D160" s="1345"/>
      <c r="E160" s="478" t="s">
        <v>2</v>
      </c>
      <c r="F160" s="470">
        <v>738</v>
      </c>
      <c r="G160" s="470">
        <v>368</v>
      </c>
      <c r="H160" s="470">
        <v>200</v>
      </c>
      <c r="I160" s="470">
        <v>85</v>
      </c>
      <c r="J160" s="470">
        <v>30</v>
      </c>
      <c r="K160" s="470">
        <v>18</v>
      </c>
      <c r="L160" s="470">
        <v>6</v>
      </c>
      <c r="M160" s="470">
        <v>8</v>
      </c>
      <c r="N160" s="470">
        <v>8</v>
      </c>
      <c r="O160" s="470">
        <v>6</v>
      </c>
      <c r="P160" s="470">
        <v>4</v>
      </c>
      <c r="Q160" s="470">
        <v>5</v>
      </c>
      <c r="R160" s="471" t="s">
        <v>232</v>
      </c>
      <c r="S160" s="479" t="s">
        <v>18</v>
      </c>
      <c r="T160" s="1387"/>
      <c r="U160" s="1387"/>
      <c r="V160" s="1432"/>
      <c r="W160" s="1369"/>
    </row>
    <row r="161" spans="1:24" s="15" customFormat="1" ht="18" customHeight="1">
      <c r="A161" s="1366"/>
      <c r="B161" s="1411" t="s">
        <v>30</v>
      </c>
      <c r="C161" s="1413" t="s">
        <v>409</v>
      </c>
      <c r="D161" s="1413"/>
      <c r="E161" s="248" t="s">
        <v>23</v>
      </c>
      <c r="F161" s="499">
        <v>415191</v>
      </c>
      <c r="G161" s="499">
        <v>19656</v>
      </c>
      <c r="H161" s="499">
        <v>61188</v>
      </c>
      <c r="I161" s="499">
        <v>71140</v>
      </c>
      <c r="J161" s="499">
        <v>64869</v>
      </c>
      <c r="K161" s="499">
        <v>53335</v>
      </c>
      <c r="L161" s="499">
        <v>46069</v>
      </c>
      <c r="M161" s="499">
        <v>33807</v>
      </c>
      <c r="N161" s="499">
        <v>23664</v>
      </c>
      <c r="O161" s="499">
        <v>16048</v>
      </c>
      <c r="P161" s="499">
        <v>11068</v>
      </c>
      <c r="Q161" s="499">
        <v>14347</v>
      </c>
      <c r="R161" s="500" t="s">
        <v>232</v>
      </c>
      <c r="S161" s="308" t="s">
        <v>3</v>
      </c>
      <c r="T161" s="1413" t="s">
        <v>18</v>
      </c>
      <c r="U161" s="1413"/>
      <c r="V161" s="1411" t="s">
        <v>35</v>
      </c>
      <c r="W161" s="1369"/>
      <c r="X161" s="1"/>
    </row>
    <row r="162" spans="1:24" s="15" customFormat="1" ht="18" customHeight="1">
      <c r="A162" s="1366"/>
      <c r="B162" s="1410"/>
      <c r="C162" s="1414"/>
      <c r="D162" s="1414"/>
      <c r="E162" s="480" t="s">
        <v>24</v>
      </c>
      <c r="F162" s="497">
        <v>403476</v>
      </c>
      <c r="G162" s="497">
        <v>1242</v>
      </c>
      <c r="H162" s="497">
        <v>20160</v>
      </c>
      <c r="I162" s="497">
        <v>56861</v>
      </c>
      <c r="J162" s="497">
        <v>69657</v>
      </c>
      <c r="K162" s="497">
        <v>61251</v>
      </c>
      <c r="L162" s="497">
        <v>56268</v>
      </c>
      <c r="M162" s="497">
        <v>42794</v>
      </c>
      <c r="N162" s="497">
        <v>29637</v>
      </c>
      <c r="O162" s="497">
        <v>23130</v>
      </c>
      <c r="P162" s="497">
        <v>15850</v>
      </c>
      <c r="Q162" s="497">
        <v>26626</v>
      </c>
      <c r="R162" s="498" t="s">
        <v>232</v>
      </c>
      <c r="S162" s="481" t="s">
        <v>4</v>
      </c>
      <c r="T162" s="1414"/>
      <c r="U162" s="1414"/>
      <c r="V162" s="1410"/>
      <c r="W162" s="1369"/>
      <c r="X162" s="1"/>
    </row>
    <row r="163" spans="1:24" s="15" customFormat="1" ht="18" customHeight="1">
      <c r="A163" s="1366"/>
      <c r="B163" s="1410"/>
      <c r="C163" s="1414"/>
      <c r="D163" s="1414"/>
      <c r="E163" s="480" t="s">
        <v>2</v>
      </c>
      <c r="F163" s="497">
        <v>818667</v>
      </c>
      <c r="G163" s="497">
        <v>20898</v>
      </c>
      <c r="H163" s="497">
        <v>81348</v>
      </c>
      <c r="I163" s="497">
        <v>128001</v>
      </c>
      <c r="J163" s="497">
        <v>134526</v>
      </c>
      <c r="K163" s="497">
        <v>114586</v>
      </c>
      <c r="L163" s="497">
        <v>102337</v>
      </c>
      <c r="M163" s="497">
        <v>76601</v>
      </c>
      <c r="N163" s="497">
        <v>53301</v>
      </c>
      <c r="O163" s="497">
        <v>39178</v>
      </c>
      <c r="P163" s="497">
        <v>26918</v>
      </c>
      <c r="Q163" s="497">
        <v>40973</v>
      </c>
      <c r="R163" s="498" t="s">
        <v>232</v>
      </c>
      <c r="S163" s="481" t="s">
        <v>18</v>
      </c>
      <c r="T163" s="1414"/>
      <c r="U163" s="1414"/>
      <c r="V163" s="1410"/>
      <c r="W163" s="1369"/>
    </row>
    <row r="164" spans="1:24" s="15" customFormat="1" ht="18" customHeight="1">
      <c r="A164" s="1366"/>
      <c r="B164" s="1410"/>
      <c r="C164" s="1241" t="s">
        <v>22</v>
      </c>
      <c r="D164" s="1260" t="s">
        <v>385</v>
      </c>
      <c r="E164" s="482" t="s">
        <v>23</v>
      </c>
      <c r="F164" s="449">
        <v>833</v>
      </c>
      <c r="G164" s="449">
        <v>4</v>
      </c>
      <c r="H164" s="449">
        <v>14</v>
      </c>
      <c r="I164" s="449">
        <v>22</v>
      </c>
      <c r="J164" s="449">
        <v>36</v>
      </c>
      <c r="K164" s="449">
        <v>33</v>
      </c>
      <c r="L164" s="449">
        <v>54</v>
      </c>
      <c r="M164" s="449">
        <v>50</v>
      </c>
      <c r="N164" s="449">
        <v>55</v>
      </c>
      <c r="O164" s="449">
        <v>79</v>
      </c>
      <c r="P164" s="449">
        <v>100</v>
      </c>
      <c r="Q164" s="449">
        <v>386</v>
      </c>
      <c r="R164" s="465" t="s">
        <v>232</v>
      </c>
      <c r="S164" s="422" t="s">
        <v>3</v>
      </c>
      <c r="T164" s="1418" t="s">
        <v>142</v>
      </c>
      <c r="U164" s="1338" t="s">
        <v>118</v>
      </c>
      <c r="V164" s="1410"/>
      <c r="W164" s="1369"/>
    </row>
    <row r="165" spans="1:24" s="15" customFormat="1" ht="18" customHeight="1">
      <c r="A165" s="1366"/>
      <c r="B165" s="1410"/>
      <c r="C165" s="969"/>
      <c r="D165" s="976"/>
      <c r="E165" s="482" t="s">
        <v>24</v>
      </c>
      <c r="F165" s="449">
        <v>2378</v>
      </c>
      <c r="G165" s="449">
        <v>1</v>
      </c>
      <c r="H165" s="449">
        <v>58</v>
      </c>
      <c r="I165" s="449">
        <v>122</v>
      </c>
      <c r="J165" s="449">
        <v>172</v>
      </c>
      <c r="K165" s="449">
        <v>166</v>
      </c>
      <c r="L165" s="449">
        <v>195</v>
      </c>
      <c r="M165" s="449">
        <v>187</v>
      </c>
      <c r="N165" s="449">
        <v>187</v>
      </c>
      <c r="O165" s="449">
        <v>200</v>
      </c>
      <c r="P165" s="449">
        <v>213</v>
      </c>
      <c r="Q165" s="449">
        <v>877</v>
      </c>
      <c r="R165" s="465" t="s">
        <v>232</v>
      </c>
      <c r="S165" s="422" t="s">
        <v>4</v>
      </c>
      <c r="T165" s="1389"/>
      <c r="U165" s="1319"/>
      <c r="V165" s="1410"/>
      <c r="W165" s="1369"/>
    </row>
    <row r="166" spans="1:24" s="15" customFormat="1" ht="18" customHeight="1">
      <c r="A166" s="1366"/>
      <c r="B166" s="1410"/>
      <c r="C166" s="969"/>
      <c r="D166" s="963"/>
      <c r="E166" s="482" t="s">
        <v>2</v>
      </c>
      <c r="F166" s="449">
        <v>3211</v>
      </c>
      <c r="G166" s="449">
        <v>5</v>
      </c>
      <c r="H166" s="449">
        <v>72</v>
      </c>
      <c r="I166" s="449">
        <v>144</v>
      </c>
      <c r="J166" s="449">
        <v>208</v>
      </c>
      <c r="K166" s="449">
        <v>199</v>
      </c>
      <c r="L166" s="449">
        <v>249</v>
      </c>
      <c r="M166" s="449">
        <v>237</v>
      </c>
      <c r="N166" s="449">
        <v>242</v>
      </c>
      <c r="O166" s="449">
        <v>279</v>
      </c>
      <c r="P166" s="449">
        <v>313</v>
      </c>
      <c r="Q166" s="449">
        <v>1263</v>
      </c>
      <c r="R166" s="465" t="s">
        <v>232</v>
      </c>
      <c r="S166" s="422" t="s">
        <v>18</v>
      </c>
      <c r="T166" s="1405"/>
      <c r="U166" s="1319"/>
      <c r="V166" s="1410"/>
      <c r="W166" s="1369"/>
    </row>
    <row r="167" spans="1:24" s="15" customFormat="1" ht="18" customHeight="1">
      <c r="A167" s="1366"/>
      <c r="B167" s="1410"/>
      <c r="C167" s="969"/>
      <c r="D167" s="1260" t="s">
        <v>386</v>
      </c>
      <c r="E167" s="482" t="s">
        <v>23</v>
      </c>
      <c r="F167" s="449">
        <v>4847</v>
      </c>
      <c r="G167" s="449">
        <v>19</v>
      </c>
      <c r="H167" s="449">
        <v>98</v>
      </c>
      <c r="I167" s="449">
        <v>136</v>
      </c>
      <c r="J167" s="449">
        <v>248</v>
      </c>
      <c r="K167" s="449">
        <v>240</v>
      </c>
      <c r="L167" s="449">
        <v>336</v>
      </c>
      <c r="M167" s="449">
        <v>399</v>
      </c>
      <c r="N167" s="449">
        <v>500</v>
      </c>
      <c r="O167" s="449">
        <v>501</v>
      </c>
      <c r="P167" s="449">
        <v>644</v>
      </c>
      <c r="Q167" s="449">
        <v>1726</v>
      </c>
      <c r="R167" s="465" t="s">
        <v>232</v>
      </c>
      <c r="S167" s="422" t="s">
        <v>3</v>
      </c>
      <c r="T167" s="1388" t="s">
        <v>143</v>
      </c>
      <c r="U167" s="1319"/>
      <c r="V167" s="1410"/>
      <c r="W167" s="1369"/>
    </row>
    <row r="168" spans="1:24" s="15" customFormat="1" ht="18" customHeight="1">
      <c r="A168" s="1366"/>
      <c r="B168" s="1410"/>
      <c r="C168" s="969"/>
      <c r="D168" s="976"/>
      <c r="E168" s="482" t="s">
        <v>24</v>
      </c>
      <c r="F168" s="449">
        <v>10344</v>
      </c>
      <c r="G168" s="449">
        <v>18</v>
      </c>
      <c r="H168" s="449">
        <v>180</v>
      </c>
      <c r="I168" s="449">
        <v>515</v>
      </c>
      <c r="J168" s="449">
        <v>747</v>
      </c>
      <c r="K168" s="449">
        <v>826</v>
      </c>
      <c r="L168" s="449">
        <v>948</v>
      </c>
      <c r="M168" s="449">
        <v>955</v>
      </c>
      <c r="N168" s="449">
        <v>853</v>
      </c>
      <c r="O168" s="449">
        <v>930</v>
      </c>
      <c r="P168" s="449">
        <v>911</v>
      </c>
      <c r="Q168" s="449">
        <v>3461</v>
      </c>
      <c r="R168" s="465" t="s">
        <v>232</v>
      </c>
      <c r="S168" s="422" t="s">
        <v>4</v>
      </c>
      <c r="T168" s="1389"/>
      <c r="U168" s="1319"/>
      <c r="V168" s="1410"/>
      <c r="W168" s="1369"/>
    </row>
    <row r="169" spans="1:24" s="15" customFormat="1" ht="18" customHeight="1">
      <c r="A169" s="1366"/>
      <c r="B169" s="1410"/>
      <c r="C169" s="969"/>
      <c r="D169" s="963"/>
      <c r="E169" s="482" t="s">
        <v>2</v>
      </c>
      <c r="F169" s="449">
        <v>15191</v>
      </c>
      <c r="G169" s="449">
        <v>37</v>
      </c>
      <c r="H169" s="449">
        <v>278</v>
      </c>
      <c r="I169" s="449">
        <v>651</v>
      </c>
      <c r="J169" s="449">
        <v>995</v>
      </c>
      <c r="K169" s="449">
        <v>1066</v>
      </c>
      <c r="L169" s="449">
        <v>1284</v>
      </c>
      <c r="M169" s="449">
        <v>1354</v>
      </c>
      <c r="N169" s="449">
        <v>1353</v>
      </c>
      <c r="O169" s="449">
        <v>1431</v>
      </c>
      <c r="P169" s="449">
        <v>1555</v>
      </c>
      <c r="Q169" s="449">
        <v>5187</v>
      </c>
      <c r="R169" s="465" t="s">
        <v>232</v>
      </c>
      <c r="S169" s="422" t="s">
        <v>18</v>
      </c>
      <c r="T169" s="1390"/>
      <c r="U169" s="1319"/>
      <c r="V169" s="1410"/>
      <c r="W169" s="1369"/>
    </row>
    <row r="170" spans="1:24" s="15" customFormat="1" ht="18" customHeight="1">
      <c r="A170" s="1366"/>
      <c r="B170" s="1410"/>
      <c r="C170" s="969"/>
      <c r="D170" s="1241" t="s">
        <v>387</v>
      </c>
      <c r="E170" s="483" t="s">
        <v>23</v>
      </c>
      <c r="F170" s="505">
        <v>5680</v>
      </c>
      <c r="G170" s="505">
        <v>23</v>
      </c>
      <c r="H170" s="505">
        <v>112</v>
      </c>
      <c r="I170" s="505">
        <v>158</v>
      </c>
      <c r="J170" s="505">
        <v>284</v>
      </c>
      <c r="K170" s="505">
        <v>273</v>
      </c>
      <c r="L170" s="505">
        <v>390</v>
      </c>
      <c r="M170" s="505">
        <v>449</v>
      </c>
      <c r="N170" s="505">
        <v>555</v>
      </c>
      <c r="O170" s="505">
        <v>580</v>
      </c>
      <c r="P170" s="505">
        <v>744</v>
      </c>
      <c r="Q170" s="505">
        <v>2112</v>
      </c>
      <c r="R170" s="506" t="s">
        <v>232</v>
      </c>
      <c r="S170" s="484" t="s">
        <v>3</v>
      </c>
      <c r="T170" s="1338" t="s">
        <v>225</v>
      </c>
      <c r="U170" s="1319"/>
      <c r="V170" s="1410"/>
      <c r="W170" s="1369"/>
    </row>
    <row r="171" spans="1:24" s="15" customFormat="1" ht="18" customHeight="1">
      <c r="A171" s="1366"/>
      <c r="B171" s="1410"/>
      <c r="C171" s="969"/>
      <c r="D171" s="969"/>
      <c r="E171" s="483" t="s">
        <v>24</v>
      </c>
      <c r="F171" s="505">
        <v>12722</v>
      </c>
      <c r="G171" s="505">
        <v>19</v>
      </c>
      <c r="H171" s="505">
        <v>238</v>
      </c>
      <c r="I171" s="505">
        <v>637</v>
      </c>
      <c r="J171" s="505">
        <v>919</v>
      </c>
      <c r="K171" s="505">
        <v>992</v>
      </c>
      <c r="L171" s="505">
        <v>1143</v>
      </c>
      <c r="M171" s="505">
        <v>1142</v>
      </c>
      <c r="N171" s="505">
        <v>1040</v>
      </c>
      <c r="O171" s="505">
        <v>1130</v>
      </c>
      <c r="P171" s="505">
        <v>1124</v>
      </c>
      <c r="Q171" s="505">
        <v>4338</v>
      </c>
      <c r="R171" s="506" t="s">
        <v>232</v>
      </c>
      <c r="S171" s="484" t="s">
        <v>4</v>
      </c>
      <c r="T171" s="1319"/>
      <c r="U171" s="1319"/>
      <c r="V171" s="1410"/>
      <c r="W171" s="1369"/>
    </row>
    <row r="172" spans="1:24" s="15" customFormat="1" ht="18" customHeight="1">
      <c r="A172" s="1366"/>
      <c r="B172" s="1410"/>
      <c r="C172" s="960"/>
      <c r="D172" s="960"/>
      <c r="E172" s="483" t="s">
        <v>2</v>
      </c>
      <c r="F172" s="505">
        <v>18402</v>
      </c>
      <c r="G172" s="505">
        <v>42</v>
      </c>
      <c r="H172" s="505">
        <v>350</v>
      </c>
      <c r="I172" s="505">
        <v>795</v>
      </c>
      <c r="J172" s="505">
        <v>1203</v>
      </c>
      <c r="K172" s="505">
        <v>1265</v>
      </c>
      <c r="L172" s="505">
        <v>1533</v>
      </c>
      <c r="M172" s="505">
        <v>1591</v>
      </c>
      <c r="N172" s="505">
        <v>1595</v>
      </c>
      <c r="O172" s="505">
        <v>1710</v>
      </c>
      <c r="P172" s="505">
        <v>1868</v>
      </c>
      <c r="Q172" s="505">
        <v>6450</v>
      </c>
      <c r="R172" s="506" t="s">
        <v>232</v>
      </c>
      <c r="S172" s="484" t="s">
        <v>18</v>
      </c>
      <c r="T172" s="1082"/>
      <c r="U172" s="1082"/>
      <c r="V172" s="1410"/>
      <c r="W172" s="1369"/>
    </row>
    <row r="173" spans="1:24" s="15" customFormat="1" ht="18" customHeight="1">
      <c r="A173" s="1366"/>
      <c r="B173" s="1410"/>
      <c r="C173" s="1234" t="s">
        <v>388</v>
      </c>
      <c r="D173" s="1235"/>
      <c r="E173" s="482" t="s">
        <v>23</v>
      </c>
      <c r="F173" s="449">
        <v>11636</v>
      </c>
      <c r="G173" s="449">
        <v>95</v>
      </c>
      <c r="H173" s="449">
        <v>398</v>
      </c>
      <c r="I173" s="449">
        <v>590</v>
      </c>
      <c r="J173" s="449">
        <v>736</v>
      </c>
      <c r="K173" s="449">
        <v>787</v>
      </c>
      <c r="L173" s="449">
        <v>1026</v>
      </c>
      <c r="M173" s="449">
        <v>1353</v>
      </c>
      <c r="N173" s="449">
        <v>1420</v>
      </c>
      <c r="O173" s="449">
        <v>1317</v>
      </c>
      <c r="P173" s="449">
        <v>1293</v>
      </c>
      <c r="Q173" s="449">
        <v>2621</v>
      </c>
      <c r="R173" s="465" t="s">
        <v>232</v>
      </c>
      <c r="S173" s="422" t="s">
        <v>3</v>
      </c>
      <c r="T173" s="1256" t="s">
        <v>123</v>
      </c>
      <c r="U173" s="1257"/>
      <c r="V173" s="1410"/>
      <c r="W173" s="1369"/>
    </row>
    <row r="174" spans="1:24" s="15" customFormat="1" ht="18" customHeight="1">
      <c r="A174" s="1366"/>
      <c r="B174" s="1410"/>
      <c r="C174" s="1234"/>
      <c r="D174" s="1235"/>
      <c r="E174" s="482" t="s">
        <v>24</v>
      </c>
      <c r="F174" s="449">
        <v>18595</v>
      </c>
      <c r="G174" s="449">
        <v>11</v>
      </c>
      <c r="H174" s="449">
        <v>290</v>
      </c>
      <c r="I174" s="449">
        <v>962</v>
      </c>
      <c r="J174" s="449">
        <v>1381</v>
      </c>
      <c r="K174" s="449">
        <v>1617</v>
      </c>
      <c r="L174" s="449">
        <v>1858</v>
      </c>
      <c r="M174" s="449">
        <v>2172</v>
      </c>
      <c r="N174" s="449">
        <v>1953</v>
      </c>
      <c r="O174" s="449">
        <v>1887</v>
      </c>
      <c r="P174" s="449">
        <v>1625</v>
      </c>
      <c r="Q174" s="449">
        <v>4839</v>
      </c>
      <c r="R174" s="465" t="s">
        <v>232</v>
      </c>
      <c r="S174" s="422" t="s">
        <v>4</v>
      </c>
      <c r="T174" s="1256"/>
      <c r="U174" s="1257"/>
      <c r="V174" s="1410"/>
      <c r="W174" s="1369"/>
    </row>
    <row r="175" spans="1:24" s="15" customFormat="1" ht="18" customHeight="1">
      <c r="A175" s="1366"/>
      <c r="B175" s="1410"/>
      <c r="C175" s="985"/>
      <c r="D175" s="986"/>
      <c r="E175" s="482" t="s">
        <v>2</v>
      </c>
      <c r="F175" s="449">
        <v>30231</v>
      </c>
      <c r="G175" s="449">
        <v>106</v>
      </c>
      <c r="H175" s="449">
        <v>688</v>
      </c>
      <c r="I175" s="449">
        <v>1552</v>
      </c>
      <c r="J175" s="449">
        <v>2117</v>
      </c>
      <c r="K175" s="449">
        <v>2404</v>
      </c>
      <c r="L175" s="449">
        <v>2884</v>
      </c>
      <c r="M175" s="449">
        <v>3525</v>
      </c>
      <c r="N175" s="449">
        <v>3373</v>
      </c>
      <c r="O175" s="449">
        <v>3204</v>
      </c>
      <c r="P175" s="449">
        <v>2918</v>
      </c>
      <c r="Q175" s="449">
        <v>7460</v>
      </c>
      <c r="R175" s="465" t="s">
        <v>232</v>
      </c>
      <c r="S175" s="422" t="s">
        <v>18</v>
      </c>
      <c r="T175" s="1258"/>
      <c r="U175" s="1259"/>
      <c r="V175" s="1410"/>
      <c r="W175" s="1369"/>
    </row>
    <row r="176" spans="1:24" s="15" customFormat="1" ht="18" customHeight="1">
      <c r="A176" s="1366"/>
      <c r="B176" s="1410"/>
      <c r="C176" s="1231" t="s">
        <v>389</v>
      </c>
      <c r="D176" s="1398"/>
      <c r="E176" s="485" t="s">
        <v>23</v>
      </c>
      <c r="F176" s="451">
        <v>397018</v>
      </c>
      <c r="G176" s="451">
        <v>19502</v>
      </c>
      <c r="H176" s="451">
        <v>60567</v>
      </c>
      <c r="I176" s="451">
        <v>70239</v>
      </c>
      <c r="J176" s="451">
        <v>63707</v>
      </c>
      <c r="K176" s="451">
        <v>52142</v>
      </c>
      <c r="L176" s="451">
        <v>44583</v>
      </c>
      <c r="M176" s="451">
        <v>31934</v>
      </c>
      <c r="N176" s="451">
        <v>21636</v>
      </c>
      <c r="O176" s="451">
        <v>14122</v>
      </c>
      <c r="P176" s="451">
        <v>9013</v>
      </c>
      <c r="Q176" s="451">
        <v>9573</v>
      </c>
      <c r="R176" s="501" t="s">
        <v>232</v>
      </c>
      <c r="S176" s="486" t="s">
        <v>3</v>
      </c>
      <c r="T176" s="1339" t="s">
        <v>379</v>
      </c>
      <c r="U176" s="1340"/>
      <c r="V176" s="1410"/>
      <c r="W176" s="1369"/>
    </row>
    <row r="177" spans="1:23" s="15" customFormat="1" ht="18" customHeight="1">
      <c r="A177" s="1366"/>
      <c r="B177" s="1410"/>
      <c r="C177" s="1232"/>
      <c r="D177" s="1233"/>
      <c r="E177" s="485" t="s">
        <v>24</v>
      </c>
      <c r="F177" s="451">
        <v>371391</v>
      </c>
      <c r="G177" s="451">
        <v>1211</v>
      </c>
      <c r="H177" s="451">
        <v>19611</v>
      </c>
      <c r="I177" s="451">
        <v>55170</v>
      </c>
      <c r="J177" s="451">
        <v>67209</v>
      </c>
      <c r="K177" s="451">
        <v>58513</v>
      </c>
      <c r="L177" s="451">
        <v>53166</v>
      </c>
      <c r="M177" s="451">
        <v>39394</v>
      </c>
      <c r="N177" s="451">
        <v>26593</v>
      </c>
      <c r="O177" s="451">
        <v>20064</v>
      </c>
      <c r="P177" s="451">
        <v>13071</v>
      </c>
      <c r="Q177" s="451">
        <v>17389</v>
      </c>
      <c r="R177" s="501" t="s">
        <v>232</v>
      </c>
      <c r="S177" s="486" t="s">
        <v>4</v>
      </c>
      <c r="T177" s="1340"/>
      <c r="U177" s="1340"/>
      <c r="V177" s="1410"/>
      <c r="W177" s="1369"/>
    </row>
    <row r="178" spans="1:23" s="15" customFormat="1" ht="18" customHeight="1" thickBot="1">
      <c r="A178" s="1366"/>
      <c r="B178" s="1410"/>
      <c r="C178" s="1232"/>
      <c r="D178" s="1233"/>
      <c r="E178" s="487" t="s">
        <v>2</v>
      </c>
      <c r="F178" s="460">
        <v>768409</v>
      </c>
      <c r="G178" s="460">
        <v>20713</v>
      </c>
      <c r="H178" s="460">
        <v>80178</v>
      </c>
      <c r="I178" s="460">
        <v>125409</v>
      </c>
      <c r="J178" s="460">
        <v>130916</v>
      </c>
      <c r="K178" s="460">
        <v>110655</v>
      </c>
      <c r="L178" s="460">
        <v>97749</v>
      </c>
      <c r="M178" s="460">
        <v>71328</v>
      </c>
      <c r="N178" s="460">
        <v>48229</v>
      </c>
      <c r="O178" s="460">
        <v>34186</v>
      </c>
      <c r="P178" s="460">
        <v>22084</v>
      </c>
      <c r="Q178" s="460">
        <v>26962</v>
      </c>
      <c r="R178" s="502" t="s">
        <v>232</v>
      </c>
      <c r="S178" s="488" t="s">
        <v>18</v>
      </c>
      <c r="T178" s="1341"/>
      <c r="U178" s="1341"/>
      <c r="V178" s="1410"/>
      <c r="W178" s="1369"/>
    </row>
    <row r="179" spans="1:23" s="15" customFormat="1" ht="18" customHeight="1">
      <c r="A179" s="1366"/>
      <c r="B179" s="1410"/>
      <c r="C179" s="1031" t="s">
        <v>398</v>
      </c>
      <c r="D179" s="1343"/>
      <c r="E179" s="507" t="s">
        <v>23</v>
      </c>
      <c r="F179" s="467">
        <v>857</v>
      </c>
      <c r="G179" s="467">
        <v>36</v>
      </c>
      <c r="H179" s="467">
        <v>111</v>
      </c>
      <c r="I179" s="467">
        <v>153</v>
      </c>
      <c r="J179" s="467">
        <v>142</v>
      </c>
      <c r="K179" s="467">
        <v>133</v>
      </c>
      <c r="L179" s="467">
        <v>70</v>
      </c>
      <c r="M179" s="467">
        <v>71</v>
      </c>
      <c r="N179" s="467">
        <v>53</v>
      </c>
      <c r="O179" s="467">
        <v>29</v>
      </c>
      <c r="P179" s="467">
        <v>18</v>
      </c>
      <c r="Q179" s="467">
        <v>41</v>
      </c>
      <c r="R179" s="468" t="s">
        <v>232</v>
      </c>
      <c r="S179" s="469" t="s">
        <v>3</v>
      </c>
      <c r="T179" s="1385" t="s">
        <v>29</v>
      </c>
      <c r="U179" s="1385"/>
      <c r="V179" s="1431"/>
      <c r="W179" s="1369"/>
    </row>
    <row r="180" spans="1:23" s="15" customFormat="1" ht="18" customHeight="1">
      <c r="A180" s="1366"/>
      <c r="B180" s="1410"/>
      <c r="C180" s="1344"/>
      <c r="D180" s="1214"/>
      <c r="E180" s="474" t="s">
        <v>24</v>
      </c>
      <c r="F180" s="475">
        <v>768</v>
      </c>
      <c r="G180" s="475">
        <v>1</v>
      </c>
      <c r="H180" s="475">
        <v>21</v>
      </c>
      <c r="I180" s="475">
        <v>92</v>
      </c>
      <c r="J180" s="475">
        <v>148</v>
      </c>
      <c r="K180" s="475">
        <v>129</v>
      </c>
      <c r="L180" s="475">
        <v>101</v>
      </c>
      <c r="M180" s="475">
        <v>86</v>
      </c>
      <c r="N180" s="475">
        <v>51</v>
      </c>
      <c r="O180" s="475">
        <v>49</v>
      </c>
      <c r="P180" s="475">
        <v>30</v>
      </c>
      <c r="Q180" s="475">
        <v>60</v>
      </c>
      <c r="R180" s="476" t="s">
        <v>232</v>
      </c>
      <c r="S180" s="477" t="s">
        <v>4</v>
      </c>
      <c r="T180" s="1386"/>
      <c r="U180" s="1386"/>
      <c r="V180" s="1431"/>
      <c r="W180" s="1369"/>
    </row>
    <row r="181" spans="1:23" s="15" customFormat="1" ht="18" customHeight="1" thickBot="1">
      <c r="A181" s="1366"/>
      <c r="B181" s="1412"/>
      <c r="C181" s="1035"/>
      <c r="D181" s="1345"/>
      <c r="E181" s="478" t="s">
        <v>2</v>
      </c>
      <c r="F181" s="470">
        <v>1625</v>
      </c>
      <c r="G181" s="470">
        <v>37</v>
      </c>
      <c r="H181" s="470">
        <v>132</v>
      </c>
      <c r="I181" s="470">
        <v>245</v>
      </c>
      <c r="J181" s="470">
        <v>290</v>
      </c>
      <c r="K181" s="470">
        <v>262</v>
      </c>
      <c r="L181" s="470">
        <v>171</v>
      </c>
      <c r="M181" s="470">
        <v>157</v>
      </c>
      <c r="N181" s="470">
        <v>104</v>
      </c>
      <c r="O181" s="470">
        <v>78</v>
      </c>
      <c r="P181" s="470">
        <v>48</v>
      </c>
      <c r="Q181" s="470">
        <v>101</v>
      </c>
      <c r="R181" s="471" t="s">
        <v>232</v>
      </c>
      <c r="S181" s="479" t="s">
        <v>18</v>
      </c>
      <c r="T181" s="1387"/>
      <c r="U181" s="1387"/>
      <c r="V181" s="1432"/>
      <c r="W181" s="1369"/>
    </row>
    <row r="182" spans="1:23" s="15" customFormat="1" ht="18" customHeight="1">
      <c r="A182" s="1366"/>
      <c r="B182" s="1411" t="s">
        <v>32</v>
      </c>
      <c r="C182" s="1406" t="s">
        <v>410</v>
      </c>
      <c r="D182" s="1407"/>
      <c r="E182" s="248" t="s">
        <v>23</v>
      </c>
      <c r="F182" s="499">
        <v>41197</v>
      </c>
      <c r="G182" s="499">
        <v>47</v>
      </c>
      <c r="H182" s="499">
        <v>223</v>
      </c>
      <c r="I182" s="499">
        <v>412</v>
      </c>
      <c r="J182" s="499">
        <v>701</v>
      </c>
      <c r="K182" s="499">
        <v>976</v>
      </c>
      <c r="L182" s="499">
        <v>1708</v>
      </c>
      <c r="M182" s="499">
        <v>2471</v>
      </c>
      <c r="N182" s="499">
        <v>3159</v>
      </c>
      <c r="O182" s="499">
        <v>3725</v>
      </c>
      <c r="P182" s="499">
        <v>5066</v>
      </c>
      <c r="Q182" s="499">
        <v>22709</v>
      </c>
      <c r="R182" s="500" t="s">
        <v>232</v>
      </c>
      <c r="S182" s="308" t="s">
        <v>3</v>
      </c>
      <c r="T182" s="1406" t="s">
        <v>18</v>
      </c>
      <c r="U182" s="1407"/>
      <c r="V182" s="1411" t="s">
        <v>34</v>
      </c>
      <c r="W182" s="1369"/>
    </row>
    <row r="183" spans="1:23" s="15" customFormat="1" ht="18" customHeight="1">
      <c r="A183" s="1366"/>
      <c r="B183" s="1410"/>
      <c r="C183" s="1406"/>
      <c r="D183" s="1407"/>
      <c r="E183" s="480" t="s">
        <v>24</v>
      </c>
      <c r="F183" s="497">
        <v>3799</v>
      </c>
      <c r="G183" s="497">
        <v>0</v>
      </c>
      <c r="H183" s="497">
        <v>14</v>
      </c>
      <c r="I183" s="497">
        <v>20</v>
      </c>
      <c r="J183" s="497">
        <v>23</v>
      </c>
      <c r="K183" s="497">
        <v>35</v>
      </c>
      <c r="L183" s="497">
        <v>42</v>
      </c>
      <c r="M183" s="497">
        <v>83</v>
      </c>
      <c r="N183" s="497">
        <v>95</v>
      </c>
      <c r="O183" s="497">
        <v>181</v>
      </c>
      <c r="P183" s="497">
        <v>270</v>
      </c>
      <c r="Q183" s="497">
        <v>3036</v>
      </c>
      <c r="R183" s="498" t="s">
        <v>232</v>
      </c>
      <c r="S183" s="481" t="s">
        <v>4</v>
      </c>
      <c r="T183" s="1406"/>
      <c r="U183" s="1407"/>
      <c r="V183" s="1410"/>
      <c r="W183" s="1369"/>
    </row>
    <row r="184" spans="1:23" s="15" customFormat="1" ht="18" customHeight="1">
      <c r="A184" s="1366"/>
      <c r="B184" s="1410"/>
      <c r="C184" s="1406"/>
      <c r="D184" s="1407"/>
      <c r="E184" s="480" t="s">
        <v>2</v>
      </c>
      <c r="F184" s="497">
        <v>44996</v>
      </c>
      <c r="G184" s="497">
        <v>47</v>
      </c>
      <c r="H184" s="497">
        <v>237</v>
      </c>
      <c r="I184" s="497">
        <v>432</v>
      </c>
      <c r="J184" s="497">
        <v>724</v>
      </c>
      <c r="K184" s="497">
        <v>1011</v>
      </c>
      <c r="L184" s="497">
        <v>1750</v>
      </c>
      <c r="M184" s="497">
        <v>2554</v>
      </c>
      <c r="N184" s="497">
        <v>3254</v>
      </c>
      <c r="O184" s="497">
        <v>3906</v>
      </c>
      <c r="P184" s="497">
        <v>5336</v>
      </c>
      <c r="Q184" s="497">
        <v>25745</v>
      </c>
      <c r="R184" s="498" t="s">
        <v>232</v>
      </c>
      <c r="S184" s="481" t="s">
        <v>18</v>
      </c>
      <c r="T184" s="1406"/>
      <c r="U184" s="1407"/>
      <c r="V184" s="1410"/>
      <c r="W184" s="1369"/>
    </row>
    <row r="185" spans="1:23" s="15" customFormat="1" ht="18" customHeight="1">
      <c r="A185" s="1366"/>
      <c r="B185" s="1410"/>
      <c r="C185" s="1241" t="s">
        <v>22</v>
      </c>
      <c r="D185" s="1260" t="s">
        <v>385</v>
      </c>
      <c r="E185" s="482" t="s">
        <v>23</v>
      </c>
      <c r="F185" s="449">
        <v>1272</v>
      </c>
      <c r="G185" s="449">
        <v>0</v>
      </c>
      <c r="H185" s="449">
        <v>0</v>
      </c>
      <c r="I185" s="449">
        <v>1</v>
      </c>
      <c r="J185" s="449">
        <v>1</v>
      </c>
      <c r="K185" s="449">
        <v>1</v>
      </c>
      <c r="L185" s="449">
        <v>3</v>
      </c>
      <c r="M185" s="449">
        <v>7</v>
      </c>
      <c r="N185" s="449">
        <v>13</v>
      </c>
      <c r="O185" s="449">
        <v>38</v>
      </c>
      <c r="P185" s="449">
        <v>66</v>
      </c>
      <c r="Q185" s="449">
        <v>1142</v>
      </c>
      <c r="R185" s="465" t="s">
        <v>232</v>
      </c>
      <c r="S185" s="422" t="s">
        <v>3</v>
      </c>
      <c r="T185" s="1388" t="s">
        <v>142</v>
      </c>
      <c r="U185" s="1338" t="s">
        <v>118</v>
      </c>
      <c r="V185" s="1410"/>
      <c r="W185" s="1369"/>
    </row>
    <row r="186" spans="1:23" s="15" customFormat="1" ht="18" customHeight="1">
      <c r="A186" s="1366"/>
      <c r="B186" s="1410"/>
      <c r="C186" s="969"/>
      <c r="D186" s="976"/>
      <c r="E186" s="482" t="s">
        <v>24</v>
      </c>
      <c r="F186" s="449">
        <v>214</v>
      </c>
      <c r="G186" s="449">
        <v>0</v>
      </c>
      <c r="H186" s="449">
        <v>0</v>
      </c>
      <c r="I186" s="449">
        <v>0</v>
      </c>
      <c r="J186" s="449">
        <v>1</v>
      </c>
      <c r="K186" s="449">
        <v>0</v>
      </c>
      <c r="L186" s="449">
        <v>1</v>
      </c>
      <c r="M186" s="449">
        <v>0</v>
      </c>
      <c r="N186" s="449">
        <v>3</v>
      </c>
      <c r="O186" s="449">
        <v>2</v>
      </c>
      <c r="P186" s="449">
        <v>8</v>
      </c>
      <c r="Q186" s="449">
        <v>199</v>
      </c>
      <c r="R186" s="465" t="s">
        <v>232</v>
      </c>
      <c r="S186" s="422" t="s">
        <v>4</v>
      </c>
      <c r="T186" s="1389"/>
      <c r="U186" s="1319"/>
      <c r="V186" s="1410"/>
      <c r="W186" s="1369"/>
    </row>
    <row r="187" spans="1:23" s="15" customFormat="1" ht="18" customHeight="1">
      <c r="A187" s="1366"/>
      <c r="B187" s="1410"/>
      <c r="C187" s="969"/>
      <c r="D187" s="963"/>
      <c r="E187" s="482" t="s">
        <v>2</v>
      </c>
      <c r="F187" s="449">
        <v>1486</v>
      </c>
      <c r="G187" s="449">
        <v>0</v>
      </c>
      <c r="H187" s="449">
        <v>0</v>
      </c>
      <c r="I187" s="449">
        <v>1</v>
      </c>
      <c r="J187" s="449">
        <v>2</v>
      </c>
      <c r="K187" s="449">
        <v>1</v>
      </c>
      <c r="L187" s="449">
        <v>4</v>
      </c>
      <c r="M187" s="449">
        <v>7</v>
      </c>
      <c r="N187" s="449">
        <v>16</v>
      </c>
      <c r="O187" s="449">
        <v>40</v>
      </c>
      <c r="P187" s="449">
        <v>74</v>
      </c>
      <c r="Q187" s="449">
        <v>1341</v>
      </c>
      <c r="R187" s="465" t="s">
        <v>232</v>
      </c>
      <c r="S187" s="422" t="s">
        <v>18</v>
      </c>
      <c r="T187" s="1405"/>
      <c r="U187" s="1319"/>
      <c r="V187" s="1410"/>
      <c r="W187" s="1369"/>
    </row>
    <row r="188" spans="1:23" s="15" customFormat="1" ht="18" customHeight="1">
      <c r="A188" s="1366"/>
      <c r="B188" s="1410"/>
      <c r="C188" s="969"/>
      <c r="D188" s="1260" t="s">
        <v>386</v>
      </c>
      <c r="E188" s="482" t="s">
        <v>23</v>
      </c>
      <c r="F188" s="449">
        <v>4587</v>
      </c>
      <c r="G188" s="449">
        <v>0</v>
      </c>
      <c r="H188" s="449">
        <v>0</v>
      </c>
      <c r="I188" s="449">
        <v>3</v>
      </c>
      <c r="J188" s="449">
        <v>9</v>
      </c>
      <c r="K188" s="449">
        <v>4</v>
      </c>
      <c r="L188" s="449">
        <v>18</v>
      </c>
      <c r="M188" s="449">
        <v>53</v>
      </c>
      <c r="N188" s="449">
        <v>124</v>
      </c>
      <c r="O188" s="449">
        <v>204</v>
      </c>
      <c r="P188" s="449">
        <v>417</v>
      </c>
      <c r="Q188" s="449">
        <v>3755</v>
      </c>
      <c r="R188" s="465" t="s">
        <v>232</v>
      </c>
      <c r="S188" s="422" t="s">
        <v>3</v>
      </c>
      <c r="T188" s="1388" t="s">
        <v>143</v>
      </c>
      <c r="U188" s="1319"/>
      <c r="V188" s="1410"/>
      <c r="W188" s="1369"/>
    </row>
    <row r="189" spans="1:23" s="15" customFormat="1" ht="18" customHeight="1">
      <c r="A189" s="1366"/>
      <c r="B189" s="1410"/>
      <c r="C189" s="969"/>
      <c r="D189" s="976"/>
      <c r="E189" s="482" t="s">
        <v>24</v>
      </c>
      <c r="F189" s="449">
        <v>583</v>
      </c>
      <c r="G189" s="449">
        <v>0</v>
      </c>
      <c r="H189" s="449">
        <v>1</v>
      </c>
      <c r="I189" s="449">
        <v>0</v>
      </c>
      <c r="J189" s="449">
        <v>2</v>
      </c>
      <c r="K189" s="449">
        <v>0</v>
      </c>
      <c r="L189" s="449">
        <v>1</v>
      </c>
      <c r="M189" s="449">
        <v>2</v>
      </c>
      <c r="N189" s="449">
        <v>5</v>
      </c>
      <c r="O189" s="449">
        <v>13</v>
      </c>
      <c r="P189" s="449">
        <v>25</v>
      </c>
      <c r="Q189" s="449">
        <v>534</v>
      </c>
      <c r="R189" s="465" t="s">
        <v>232</v>
      </c>
      <c r="S189" s="422" t="s">
        <v>4</v>
      </c>
      <c r="T189" s="1389"/>
      <c r="U189" s="1319"/>
      <c r="V189" s="1410"/>
      <c r="W189" s="1369"/>
    </row>
    <row r="190" spans="1:23" s="15" customFormat="1" ht="18" customHeight="1">
      <c r="A190" s="1366"/>
      <c r="B190" s="1410"/>
      <c r="C190" s="969"/>
      <c r="D190" s="963"/>
      <c r="E190" s="482" t="s">
        <v>2</v>
      </c>
      <c r="F190" s="449">
        <v>5170</v>
      </c>
      <c r="G190" s="449">
        <v>0</v>
      </c>
      <c r="H190" s="449">
        <v>1</v>
      </c>
      <c r="I190" s="449">
        <v>3</v>
      </c>
      <c r="J190" s="449">
        <v>11</v>
      </c>
      <c r="K190" s="449">
        <v>4</v>
      </c>
      <c r="L190" s="449">
        <v>19</v>
      </c>
      <c r="M190" s="449">
        <v>55</v>
      </c>
      <c r="N190" s="449">
        <v>129</v>
      </c>
      <c r="O190" s="449">
        <v>217</v>
      </c>
      <c r="P190" s="449">
        <v>442</v>
      </c>
      <c r="Q190" s="449">
        <v>4289</v>
      </c>
      <c r="R190" s="465" t="s">
        <v>232</v>
      </c>
      <c r="S190" s="422" t="s">
        <v>18</v>
      </c>
      <c r="T190" s="1390"/>
      <c r="U190" s="1319"/>
      <c r="V190" s="1410"/>
      <c r="W190" s="1369"/>
    </row>
    <row r="191" spans="1:23" s="15" customFormat="1" ht="18" customHeight="1">
      <c r="A191" s="1366"/>
      <c r="B191" s="1410"/>
      <c r="C191" s="969"/>
      <c r="D191" s="1241" t="s">
        <v>387</v>
      </c>
      <c r="E191" s="483" t="s">
        <v>23</v>
      </c>
      <c r="F191" s="505">
        <v>5859</v>
      </c>
      <c r="G191" s="505">
        <v>0</v>
      </c>
      <c r="H191" s="505">
        <v>0</v>
      </c>
      <c r="I191" s="505">
        <v>4</v>
      </c>
      <c r="J191" s="505">
        <v>10</v>
      </c>
      <c r="K191" s="505">
        <v>5</v>
      </c>
      <c r="L191" s="505">
        <v>21</v>
      </c>
      <c r="M191" s="505">
        <v>60</v>
      </c>
      <c r="N191" s="505">
        <v>137</v>
      </c>
      <c r="O191" s="505">
        <v>242</v>
      </c>
      <c r="P191" s="505">
        <v>483</v>
      </c>
      <c r="Q191" s="505">
        <v>4897</v>
      </c>
      <c r="R191" s="506" t="s">
        <v>232</v>
      </c>
      <c r="S191" s="484" t="s">
        <v>3</v>
      </c>
      <c r="T191" s="1338" t="s">
        <v>225</v>
      </c>
      <c r="U191" s="1319"/>
      <c r="V191" s="1410"/>
      <c r="W191" s="1369"/>
    </row>
    <row r="192" spans="1:23" s="15" customFormat="1" ht="18" customHeight="1">
      <c r="A192" s="1366"/>
      <c r="B192" s="1410"/>
      <c r="C192" s="969"/>
      <c r="D192" s="969"/>
      <c r="E192" s="483" t="s">
        <v>24</v>
      </c>
      <c r="F192" s="505">
        <v>797</v>
      </c>
      <c r="G192" s="505">
        <v>0</v>
      </c>
      <c r="H192" s="505">
        <v>1</v>
      </c>
      <c r="I192" s="505">
        <v>0</v>
      </c>
      <c r="J192" s="505">
        <v>3</v>
      </c>
      <c r="K192" s="505">
        <v>0</v>
      </c>
      <c r="L192" s="505">
        <v>2</v>
      </c>
      <c r="M192" s="505">
        <v>2</v>
      </c>
      <c r="N192" s="505">
        <v>8</v>
      </c>
      <c r="O192" s="505">
        <v>15</v>
      </c>
      <c r="P192" s="505">
        <v>33</v>
      </c>
      <c r="Q192" s="505">
        <v>733</v>
      </c>
      <c r="R192" s="506" t="s">
        <v>232</v>
      </c>
      <c r="S192" s="484" t="s">
        <v>4</v>
      </c>
      <c r="T192" s="1319"/>
      <c r="U192" s="1319"/>
      <c r="V192" s="1410"/>
      <c r="W192" s="1369"/>
    </row>
    <row r="193" spans="1:23" s="15" customFormat="1" ht="18" customHeight="1">
      <c r="A193" s="1366"/>
      <c r="B193" s="1410"/>
      <c r="C193" s="960"/>
      <c r="D193" s="960"/>
      <c r="E193" s="483" t="s">
        <v>2</v>
      </c>
      <c r="F193" s="505">
        <v>6656</v>
      </c>
      <c r="G193" s="505">
        <v>0</v>
      </c>
      <c r="H193" s="505">
        <v>1</v>
      </c>
      <c r="I193" s="505">
        <v>4</v>
      </c>
      <c r="J193" s="505">
        <v>13</v>
      </c>
      <c r="K193" s="505">
        <v>5</v>
      </c>
      <c r="L193" s="505">
        <v>23</v>
      </c>
      <c r="M193" s="505">
        <v>62</v>
      </c>
      <c r="N193" s="505">
        <v>145</v>
      </c>
      <c r="O193" s="505">
        <v>257</v>
      </c>
      <c r="P193" s="505">
        <v>516</v>
      </c>
      <c r="Q193" s="505">
        <v>5630</v>
      </c>
      <c r="R193" s="506" t="s">
        <v>232</v>
      </c>
      <c r="S193" s="484" t="s">
        <v>18</v>
      </c>
      <c r="T193" s="1082"/>
      <c r="U193" s="1082"/>
      <c r="V193" s="1410"/>
      <c r="W193" s="1369"/>
    </row>
    <row r="194" spans="1:23" s="15" customFormat="1" ht="18" customHeight="1">
      <c r="A194" s="1366"/>
      <c r="B194" s="1410"/>
      <c r="C194" s="1234" t="s">
        <v>388</v>
      </c>
      <c r="D194" s="1235"/>
      <c r="E194" s="482" t="s">
        <v>23</v>
      </c>
      <c r="F194" s="449">
        <v>6685</v>
      </c>
      <c r="G194" s="449">
        <v>1</v>
      </c>
      <c r="H194" s="449">
        <v>1</v>
      </c>
      <c r="I194" s="449">
        <v>4</v>
      </c>
      <c r="J194" s="449">
        <v>13</v>
      </c>
      <c r="K194" s="449">
        <v>26</v>
      </c>
      <c r="L194" s="449">
        <v>78</v>
      </c>
      <c r="M194" s="449">
        <v>178</v>
      </c>
      <c r="N194" s="449">
        <v>326</v>
      </c>
      <c r="O194" s="449">
        <v>466</v>
      </c>
      <c r="P194" s="449">
        <v>802</v>
      </c>
      <c r="Q194" s="449">
        <v>4790</v>
      </c>
      <c r="R194" s="465" t="s">
        <v>232</v>
      </c>
      <c r="S194" s="422" t="s">
        <v>3</v>
      </c>
      <c r="T194" s="1346" t="s">
        <v>123</v>
      </c>
      <c r="U194" s="1430"/>
      <c r="V194" s="1410"/>
      <c r="W194" s="1369"/>
    </row>
    <row r="195" spans="1:23" s="15" customFormat="1" ht="18" customHeight="1">
      <c r="A195" s="1366"/>
      <c r="B195" s="1410"/>
      <c r="C195" s="1234"/>
      <c r="D195" s="1235"/>
      <c r="E195" s="482" t="s">
        <v>24</v>
      </c>
      <c r="F195" s="449">
        <v>670</v>
      </c>
      <c r="G195" s="449">
        <v>0</v>
      </c>
      <c r="H195" s="449">
        <v>1</v>
      </c>
      <c r="I195" s="449">
        <v>0</v>
      </c>
      <c r="J195" s="449">
        <v>1</v>
      </c>
      <c r="K195" s="449">
        <v>0</v>
      </c>
      <c r="L195" s="449">
        <v>2</v>
      </c>
      <c r="M195" s="449">
        <v>5</v>
      </c>
      <c r="N195" s="449">
        <v>8</v>
      </c>
      <c r="O195" s="449">
        <v>20</v>
      </c>
      <c r="P195" s="449">
        <v>29</v>
      </c>
      <c r="Q195" s="449">
        <v>604</v>
      </c>
      <c r="R195" s="465" t="s">
        <v>232</v>
      </c>
      <c r="S195" s="422" t="s">
        <v>4</v>
      </c>
      <c r="T195" s="1256"/>
      <c r="U195" s="1257"/>
      <c r="V195" s="1410"/>
      <c r="W195" s="1369"/>
    </row>
    <row r="196" spans="1:23" s="15" customFormat="1" ht="18" customHeight="1">
      <c r="A196" s="1366"/>
      <c r="B196" s="1410"/>
      <c r="C196" s="985"/>
      <c r="D196" s="986"/>
      <c r="E196" s="482" t="s">
        <v>2</v>
      </c>
      <c r="F196" s="449">
        <v>7355</v>
      </c>
      <c r="G196" s="449">
        <v>1</v>
      </c>
      <c r="H196" s="449">
        <v>2</v>
      </c>
      <c r="I196" s="449">
        <v>4</v>
      </c>
      <c r="J196" s="449">
        <v>14</v>
      </c>
      <c r="K196" s="449">
        <v>26</v>
      </c>
      <c r="L196" s="449">
        <v>80</v>
      </c>
      <c r="M196" s="449">
        <v>183</v>
      </c>
      <c r="N196" s="449">
        <v>334</v>
      </c>
      <c r="O196" s="449">
        <v>486</v>
      </c>
      <c r="P196" s="449">
        <v>831</v>
      </c>
      <c r="Q196" s="449">
        <v>5394</v>
      </c>
      <c r="R196" s="465" t="s">
        <v>232</v>
      </c>
      <c r="S196" s="422" t="s">
        <v>18</v>
      </c>
      <c r="T196" s="1258"/>
      <c r="U196" s="1259"/>
      <c r="V196" s="1410"/>
      <c r="W196" s="1369"/>
    </row>
    <row r="197" spans="1:23" s="15" customFormat="1" ht="18" customHeight="1">
      <c r="A197" s="1366"/>
      <c r="B197" s="1410"/>
      <c r="C197" s="1231" t="s">
        <v>389</v>
      </c>
      <c r="D197" s="1398"/>
      <c r="E197" s="485" t="s">
        <v>23</v>
      </c>
      <c r="F197" s="451">
        <v>28590</v>
      </c>
      <c r="G197" s="451">
        <v>46</v>
      </c>
      <c r="H197" s="451">
        <v>222</v>
      </c>
      <c r="I197" s="451">
        <v>404</v>
      </c>
      <c r="J197" s="451">
        <v>676</v>
      </c>
      <c r="K197" s="451">
        <v>945</v>
      </c>
      <c r="L197" s="451">
        <v>1607</v>
      </c>
      <c r="M197" s="451">
        <v>2230</v>
      </c>
      <c r="N197" s="451">
        <v>2690</v>
      </c>
      <c r="O197" s="451">
        <v>3013</v>
      </c>
      <c r="P197" s="451">
        <v>3772</v>
      </c>
      <c r="Q197" s="451">
        <v>12985</v>
      </c>
      <c r="R197" s="501" t="s">
        <v>232</v>
      </c>
      <c r="S197" s="486" t="s">
        <v>3</v>
      </c>
      <c r="T197" s="1339" t="s">
        <v>379</v>
      </c>
      <c r="U197" s="1340"/>
      <c r="V197" s="1410"/>
      <c r="W197" s="1369"/>
    </row>
    <row r="198" spans="1:23" s="15" customFormat="1" ht="18" customHeight="1">
      <c r="A198" s="1366"/>
      <c r="B198" s="1410"/>
      <c r="C198" s="1232"/>
      <c r="D198" s="1233"/>
      <c r="E198" s="485" t="s">
        <v>24</v>
      </c>
      <c r="F198" s="451">
        <v>2323</v>
      </c>
      <c r="G198" s="451">
        <v>0</v>
      </c>
      <c r="H198" s="451">
        <v>12</v>
      </c>
      <c r="I198" s="451">
        <v>20</v>
      </c>
      <c r="J198" s="451">
        <v>19</v>
      </c>
      <c r="K198" s="451">
        <v>35</v>
      </c>
      <c r="L198" s="451">
        <v>38</v>
      </c>
      <c r="M198" s="451">
        <v>75</v>
      </c>
      <c r="N198" s="451">
        <v>79</v>
      </c>
      <c r="O198" s="451">
        <v>146</v>
      </c>
      <c r="P198" s="451">
        <v>208</v>
      </c>
      <c r="Q198" s="451">
        <v>1691</v>
      </c>
      <c r="R198" s="501" t="s">
        <v>232</v>
      </c>
      <c r="S198" s="486" t="s">
        <v>4</v>
      </c>
      <c r="T198" s="1340"/>
      <c r="U198" s="1340"/>
      <c r="V198" s="1410"/>
      <c r="W198" s="1369"/>
    </row>
    <row r="199" spans="1:23" s="15" customFormat="1" ht="18" customHeight="1" thickBot="1">
      <c r="A199" s="1366"/>
      <c r="B199" s="1410"/>
      <c r="C199" s="1232"/>
      <c r="D199" s="1233"/>
      <c r="E199" s="487" t="s">
        <v>2</v>
      </c>
      <c r="F199" s="460">
        <v>30913</v>
      </c>
      <c r="G199" s="460">
        <v>46</v>
      </c>
      <c r="H199" s="460">
        <v>234</v>
      </c>
      <c r="I199" s="460">
        <v>424</v>
      </c>
      <c r="J199" s="460">
        <v>695</v>
      </c>
      <c r="K199" s="460">
        <v>980</v>
      </c>
      <c r="L199" s="460">
        <v>1645</v>
      </c>
      <c r="M199" s="460">
        <v>2305</v>
      </c>
      <c r="N199" s="460">
        <v>2769</v>
      </c>
      <c r="O199" s="460">
        <v>3159</v>
      </c>
      <c r="P199" s="460">
        <v>3980</v>
      </c>
      <c r="Q199" s="460">
        <v>14676</v>
      </c>
      <c r="R199" s="502" t="s">
        <v>232</v>
      </c>
      <c r="S199" s="488" t="s">
        <v>18</v>
      </c>
      <c r="T199" s="1341"/>
      <c r="U199" s="1341"/>
      <c r="V199" s="1410"/>
      <c r="W199" s="1369"/>
    </row>
    <row r="200" spans="1:23" s="15" customFormat="1" ht="18" customHeight="1">
      <c r="A200" s="1366"/>
      <c r="B200" s="1410"/>
      <c r="C200" s="1031" t="s">
        <v>398</v>
      </c>
      <c r="D200" s="1343"/>
      <c r="E200" s="507" t="s">
        <v>23</v>
      </c>
      <c r="F200" s="467">
        <v>63</v>
      </c>
      <c r="G200" s="467">
        <v>0</v>
      </c>
      <c r="H200" s="467">
        <v>0</v>
      </c>
      <c r="I200" s="467">
        <v>0</v>
      </c>
      <c r="J200" s="467">
        <v>2</v>
      </c>
      <c r="K200" s="467">
        <v>0</v>
      </c>
      <c r="L200" s="467">
        <v>2</v>
      </c>
      <c r="M200" s="467">
        <v>3</v>
      </c>
      <c r="N200" s="467">
        <v>6</v>
      </c>
      <c r="O200" s="467">
        <v>4</v>
      </c>
      <c r="P200" s="467">
        <v>9</v>
      </c>
      <c r="Q200" s="467">
        <v>37</v>
      </c>
      <c r="R200" s="468" t="s">
        <v>232</v>
      </c>
      <c r="S200" s="469" t="s">
        <v>3</v>
      </c>
      <c r="T200" s="1385" t="s">
        <v>29</v>
      </c>
      <c r="U200" s="1385"/>
      <c r="V200" s="1431"/>
      <c r="W200" s="1369"/>
    </row>
    <row r="201" spans="1:23" s="15" customFormat="1" ht="18" customHeight="1">
      <c r="A201" s="1366"/>
      <c r="B201" s="1410"/>
      <c r="C201" s="1344"/>
      <c r="D201" s="1214"/>
      <c r="E201" s="474" t="s">
        <v>24</v>
      </c>
      <c r="F201" s="475">
        <v>9</v>
      </c>
      <c r="G201" s="475">
        <v>0</v>
      </c>
      <c r="H201" s="475">
        <v>0</v>
      </c>
      <c r="I201" s="475">
        <v>0</v>
      </c>
      <c r="J201" s="475">
        <v>0</v>
      </c>
      <c r="K201" s="475">
        <v>0</v>
      </c>
      <c r="L201" s="475">
        <v>0</v>
      </c>
      <c r="M201" s="475">
        <v>1</v>
      </c>
      <c r="N201" s="475">
        <v>0</v>
      </c>
      <c r="O201" s="475">
        <v>0</v>
      </c>
      <c r="P201" s="475">
        <v>0</v>
      </c>
      <c r="Q201" s="475">
        <v>8</v>
      </c>
      <c r="R201" s="476" t="s">
        <v>232</v>
      </c>
      <c r="S201" s="477" t="s">
        <v>4</v>
      </c>
      <c r="T201" s="1386"/>
      <c r="U201" s="1386"/>
      <c r="V201" s="1431"/>
      <c r="W201" s="1369"/>
    </row>
    <row r="202" spans="1:23" s="15" customFormat="1" ht="18" customHeight="1" thickBot="1">
      <c r="A202" s="1366"/>
      <c r="B202" s="1412"/>
      <c r="C202" s="1035"/>
      <c r="D202" s="1345"/>
      <c r="E202" s="478" t="s">
        <v>2</v>
      </c>
      <c r="F202" s="470">
        <v>72</v>
      </c>
      <c r="G202" s="470">
        <v>0</v>
      </c>
      <c r="H202" s="470">
        <v>0</v>
      </c>
      <c r="I202" s="470">
        <v>0</v>
      </c>
      <c r="J202" s="470">
        <v>2</v>
      </c>
      <c r="K202" s="470">
        <v>0</v>
      </c>
      <c r="L202" s="470">
        <v>2</v>
      </c>
      <c r="M202" s="470">
        <v>4</v>
      </c>
      <c r="N202" s="470">
        <v>6</v>
      </c>
      <c r="O202" s="470">
        <v>4</v>
      </c>
      <c r="P202" s="470">
        <v>9</v>
      </c>
      <c r="Q202" s="470">
        <v>45</v>
      </c>
      <c r="R202" s="471" t="s">
        <v>232</v>
      </c>
      <c r="S202" s="479" t="s">
        <v>18</v>
      </c>
      <c r="T202" s="1387"/>
      <c r="U202" s="1387"/>
      <c r="V202" s="1432"/>
      <c r="W202" s="1369"/>
    </row>
    <row r="203" spans="1:23" s="15" customFormat="1" ht="18" customHeight="1">
      <c r="A203" s="1366"/>
      <c r="B203" s="1411" t="s">
        <v>119</v>
      </c>
      <c r="C203" s="1406" t="s">
        <v>411</v>
      </c>
      <c r="D203" s="1407"/>
      <c r="E203" s="248" t="s">
        <v>23</v>
      </c>
      <c r="F203" s="499">
        <v>7994</v>
      </c>
      <c r="G203" s="499">
        <v>136</v>
      </c>
      <c r="H203" s="499">
        <v>714</v>
      </c>
      <c r="I203" s="499">
        <v>1026</v>
      </c>
      <c r="J203" s="499">
        <v>1113</v>
      </c>
      <c r="K203" s="499">
        <v>966</v>
      </c>
      <c r="L203" s="499">
        <v>937</v>
      </c>
      <c r="M203" s="499">
        <v>766</v>
      </c>
      <c r="N203" s="499">
        <v>585</v>
      </c>
      <c r="O203" s="499">
        <v>559</v>
      </c>
      <c r="P203" s="499">
        <v>435</v>
      </c>
      <c r="Q203" s="499">
        <v>757</v>
      </c>
      <c r="R203" s="500" t="s">
        <v>232</v>
      </c>
      <c r="S203" s="308" t="s">
        <v>3</v>
      </c>
      <c r="T203" s="1406" t="s">
        <v>18</v>
      </c>
      <c r="U203" s="1407"/>
      <c r="V203" s="1411" t="s">
        <v>122</v>
      </c>
      <c r="W203" s="1369"/>
    </row>
    <row r="204" spans="1:23" s="15" customFormat="1" ht="18" customHeight="1">
      <c r="A204" s="1366"/>
      <c r="B204" s="1410"/>
      <c r="C204" s="1406"/>
      <c r="D204" s="1407"/>
      <c r="E204" s="480" t="s">
        <v>24</v>
      </c>
      <c r="F204" s="497">
        <v>1830</v>
      </c>
      <c r="G204" s="497">
        <v>8</v>
      </c>
      <c r="H204" s="497">
        <v>129</v>
      </c>
      <c r="I204" s="497">
        <v>312</v>
      </c>
      <c r="J204" s="497">
        <v>359</v>
      </c>
      <c r="K204" s="497">
        <v>275</v>
      </c>
      <c r="L204" s="497">
        <v>220</v>
      </c>
      <c r="M204" s="497">
        <v>166</v>
      </c>
      <c r="N204" s="497">
        <v>112</v>
      </c>
      <c r="O204" s="497">
        <v>69</v>
      </c>
      <c r="P204" s="497">
        <v>59</v>
      </c>
      <c r="Q204" s="497">
        <v>121</v>
      </c>
      <c r="R204" s="498" t="s">
        <v>232</v>
      </c>
      <c r="S204" s="481" t="s">
        <v>4</v>
      </c>
      <c r="T204" s="1406"/>
      <c r="U204" s="1407"/>
      <c r="V204" s="1410"/>
      <c r="W204" s="1369"/>
    </row>
    <row r="205" spans="1:23" s="15" customFormat="1" ht="18" customHeight="1">
      <c r="A205" s="1366"/>
      <c r="B205" s="1410"/>
      <c r="C205" s="1406"/>
      <c r="D205" s="1407"/>
      <c r="E205" s="480" t="s">
        <v>2</v>
      </c>
      <c r="F205" s="497">
        <v>9824</v>
      </c>
      <c r="G205" s="497">
        <v>144</v>
      </c>
      <c r="H205" s="497">
        <v>843</v>
      </c>
      <c r="I205" s="497">
        <v>1338</v>
      </c>
      <c r="J205" s="497">
        <v>1472</v>
      </c>
      <c r="K205" s="497">
        <v>1241</v>
      </c>
      <c r="L205" s="497">
        <v>1157</v>
      </c>
      <c r="M205" s="497">
        <v>932</v>
      </c>
      <c r="N205" s="497">
        <v>697</v>
      </c>
      <c r="O205" s="497">
        <v>628</v>
      </c>
      <c r="P205" s="497">
        <v>494</v>
      </c>
      <c r="Q205" s="497">
        <v>878</v>
      </c>
      <c r="R205" s="498" t="s">
        <v>232</v>
      </c>
      <c r="S205" s="481" t="s">
        <v>18</v>
      </c>
      <c r="T205" s="1406"/>
      <c r="U205" s="1407"/>
      <c r="V205" s="1410"/>
      <c r="W205" s="1369"/>
    </row>
    <row r="206" spans="1:23" s="15" customFormat="1" ht="18" customHeight="1">
      <c r="A206" s="1366"/>
      <c r="B206" s="1410"/>
      <c r="C206" s="1241" t="s">
        <v>22</v>
      </c>
      <c r="D206" s="1260" t="s">
        <v>385</v>
      </c>
      <c r="E206" s="482" t="s">
        <v>23</v>
      </c>
      <c r="F206" s="449">
        <v>100</v>
      </c>
      <c r="G206" s="449">
        <v>0</v>
      </c>
      <c r="H206" s="449">
        <v>1</v>
      </c>
      <c r="I206" s="449">
        <v>3</v>
      </c>
      <c r="J206" s="449">
        <v>7</v>
      </c>
      <c r="K206" s="449">
        <v>10</v>
      </c>
      <c r="L206" s="449">
        <v>9</v>
      </c>
      <c r="M206" s="449">
        <v>10</v>
      </c>
      <c r="N206" s="449">
        <v>7</v>
      </c>
      <c r="O206" s="449">
        <v>8</v>
      </c>
      <c r="P206" s="449">
        <v>13</v>
      </c>
      <c r="Q206" s="449">
        <v>32</v>
      </c>
      <c r="R206" s="465" t="s">
        <v>232</v>
      </c>
      <c r="S206" s="422" t="s">
        <v>3</v>
      </c>
      <c r="T206" s="1388" t="s">
        <v>142</v>
      </c>
      <c r="U206" s="1338" t="s">
        <v>118</v>
      </c>
      <c r="V206" s="1410"/>
      <c r="W206" s="1369"/>
    </row>
    <row r="207" spans="1:23" s="15" customFormat="1" ht="18" customHeight="1">
      <c r="A207" s="1366"/>
      <c r="B207" s="1410"/>
      <c r="C207" s="969"/>
      <c r="D207" s="976"/>
      <c r="E207" s="482" t="s">
        <v>24</v>
      </c>
      <c r="F207" s="449">
        <v>48</v>
      </c>
      <c r="G207" s="449">
        <v>0</v>
      </c>
      <c r="H207" s="449">
        <v>1</v>
      </c>
      <c r="I207" s="449">
        <v>1</v>
      </c>
      <c r="J207" s="449">
        <v>4</v>
      </c>
      <c r="K207" s="449">
        <v>12</v>
      </c>
      <c r="L207" s="449">
        <v>7</v>
      </c>
      <c r="M207" s="449">
        <v>3</v>
      </c>
      <c r="N207" s="449">
        <v>6</v>
      </c>
      <c r="O207" s="449">
        <v>3</v>
      </c>
      <c r="P207" s="449">
        <v>1</v>
      </c>
      <c r="Q207" s="449">
        <v>10</v>
      </c>
      <c r="R207" s="465" t="s">
        <v>232</v>
      </c>
      <c r="S207" s="422" t="s">
        <v>4</v>
      </c>
      <c r="T207" s="1389"/>
      <c r="U207" s="1319"/>
      <c r="V207" s="1410"/>
      <c r="W207" s="1369"/>
    </row>
    <row r="208" spans="1:23" s="15" customFormat="1" ht="18" customHeight="1">
      <c r="A208" s="1366"/>
      <c r="B208" s="1410"/>
      <c r="C208" s="969"/>
      <c r="D208" s="963"/>
      <c r="E208" s="482" t="s">
        <v>2</v>
      </c>
      <c r="F208" s="449">
        <v>148</v>
      </c>
      <c r="G208" s="449">
        <v>0</v>
      </c>
      <c r="H208" s="449">
        <v>2</v>
      </c>
      <c r="I208" s="449">
        <v>4</v>
      </c>
      <c r="J208" s="449">
        <v>11</v>
      </c>
      <c r="K208" s="449">
        <v>22</v>
      </c>
      <c r="L208" s="449">
        <v>16</v>
      </c>
      <c r="M208" s="449">
        <v>13</v>
      </c>
      <c r="N208" s="449">
        <v>13</v>
      </c>
      <c r="O208" s="449">
        <v>11</v>
      </c>
      <c r="P208" s="449">
        <v>14</v>
      </c>
      <c r="Q208" s="449">
        <v>42</v>
      </c>
      <c r="R208" s="465" t="s">
        <v>232</v>
      </c>
      <c r="S208" s="422" t="s">
        <v>18</v>
      </c>
      <c r="T208" s="1405"/>
      <c r="U208" s="1319"/>
      <c r="V208" s="1410"/>
      <c r="W208" s="1369"/>
    </row>
    <row r="209" spans="1:23" s="15" customFormat="1" ht="18" customHeight="1">
      <c r="A209" s="1366"/>
      <c r="B209" s="1410"/>
      <c r="C209" s="969"/>
      <c r="D209" s="1260" t="s">
        <v>386</v>
      </c>
      <c r="E209" s="482" t="s">
        <v>23</v>
      </c>
      <c r="F209" s="449">
        <v>337</v>
      </c>
      <c r="G209" s="449">
        <v>0</v>
      </c>
      <c r="H209" s="449">
        <v>7</v>
      </c>
      <c r="I209" s="449">
        <v>12</v>
      </c>
      <c r="J209" s="449">
        <v>17</v>
      </c>
      <c r="K209" s="449">
        <v>17</v>
      </c>
      <c r="L209" s="449">
        <v>24</v>
      </c>
      <c r="M209" s="449">
        <v>28</v>
      </c>
      <c r="N209" s="449">
        <v>32</v>
      </c>
      <c r="O209" s="449">
        <v>45</v>
      </c>
      <c r="P209" s="449">
        <v>42</v>
      </c>
      <c r="Q209" s="449">
        <v>113</v>
      </c>
      <c r="R209" s="465" t="s">
        <v>232</v>
      </c>
      <c r="S209" s="422" t="s">
        <v>3</v>
      </c>
      <c r="T209" s="1388" t="s">
        <v>143</v>
      </c>
      <c r="U209" s="1319"/>
      <c r="V209" s="1410"/>
      <c r="W209" s="1369"/>
    </row>
    <row r="210" spans="1:23" s="15" customFormat="1" ht="18" customHeight="1">
      <c r="A210" s="1366"/>
      <c r="B210" s="1410"/>
      <c r="C210" s="969"/>
      <c r="D210" s="976"/>
      <c r="E210" s="482" t="s">
        <v>24</v>
      </c>
      <c r="F210" s="449">
        <v>116</v>
      </c>
      <c r="G210" s="449">
        <v>0</v>
      </c>
      <c r="H210" s="449">
        <v>5</v>
      </c>
      <c r="I210" s="449">
        <v>6</v>
      </c>
      <c r="J210" s="449">
        <v>13</v>
      </c>
      <c r="K210" s="449">
        <v>14</v>
      </c>
      <c r="L210" s="449">
        <v>16</v>
      </c>
      <c r="M210" s="449">
        <v>18</v>
      </c>
      <c r="N210" s="449">
        <v>7</v>
      </c>
      <c r="O210" s="449">
        <v>5</v>
      </c>
      <c r="P210" s="449">
        <v>8</v>
      </c>
      <c r="Q210" s="449">
        <v>24</v>
      </c>
      <c r="R210" s="465" t="s">
        <v>232</v>
      </c>
      <c r="S210" s="422" t="s">
        <v>4</v>
      </c>
      <c r="T210" s="1389"/>
      <c r="U210" s="1319"/>
      <c r="V210" s="1410"/>
      <c r="W210" s="1369"/>
    </row>
    <row r="211" spans="1:23" s="15" customFormat="1" ht="18" customHeight="1">
      <c r="A211" s="1366"/>
      <c r="B211" s="1410"/>
      <c r="C211" s="969"/>
      <c r="D211" s="963"/>
      <c r="E211" s="482" t="s">
        <v>2</v>
      </c>
      <c r="F211" s="449">
        <v>453</v>
      </c>
      <c r="G211" s="449">
        <v>0</v>
      </c>
      <c r="H211" s="449">
        <v>12</v>
      </c>
      <c r="I211" s="449">
        <v>18</v>
      </c>
      <c r="J211" s="449">
        <v>30</v>
      </c>
      <c r="K211" s="449">
        <v>31</v>
      </c>
      <c r="L211" s="449">
        <v>40</v>
      </c>
      <c r="M211" s="449">
        <v>46</v>
      </c>
      <c r="N211" s="449">
        <v>39</v>
      </c>
      <c r="O211" s="449">
        <v>50</v>
      </c>
      <c r="P211" s="449">
        <v>50</v>
      </c>
      <c r="Q211" s="449">
        <v>137</v>
      </c>
      <c r="R211" s="465" t="s">
        <v>232</v>
      </c>
      <c r="S211" s="422" t="s">
        <v>18</v>
      </c>
      <c r="T211" s="1390"/>
      <c r="U211" s="1319"/>
      <c r="V211" s="1410"/>
      <c r="W211" s="1369"/>
    </row>
    <row r="212" spans="1:23" s="15" customFormat="1" ht="18" customHeight="1">
      <c r="A212" s="1366"/>
      <c r="B212" s="1410"/>
      <c r="C212" s="969"/>
      <c r="D212" s="1241" t="s">
        <v>387</v>
      </c>
      <c r="E212" s="483" t="s">
        <v>23</v>
      </c>
      <c r="F212" s="505">
        <v>437</v>
      </c>
      <c r="G212" s="505">
        <v>0</v>
      </c>
      <c r="H212" s="505">
        <v>8</v>
      </c>
      <c r="I212" s="505">
        <v>15</v>
      </c>
      <c r="J212" s="505">
        <v>24</v>
      </c>
      <c r="K212" s="505">
        <v>27</v>
      </c>
      <c r="L212" s="505">
        <v>33</v>
      </c>
      <c r="M212" s="505">
        <v>38</v>
      </c>
      <c r="N212" s="505">
        <v>39</v>
      </c>
      <c r="O212" s="505">
        <v>53</v>
      </c>
      <c r="P212" s="505">
        <v>55</v>
      </c>
      <c r="Q212" s="505">
        <v>145</v>
      </c>
      <c r="R212" s="506" t="s">
        <v>232</v>
      </c>
      <c r="S212" s="484" t="s">
        <v>3</v>
      </c>
      <c r="T212" s="1338" t="s">
        <v>225</v>
      </c>
      <c r="U212" s="1319"/>
      <c r="V212" s="1410"/>
      <c r="W212" s="1369"/>
    </row>
    <row r="213" spans="1:23" s="15" customFormat="1" ht="18" customHeight="1">
      <c r="A213" s="1366"/>
      <c r="B213" s="1410"/>
      <c r="C213" s="969"/>
      <c r="D213" s="969"/>
      <c r="E213" s="483" t="s">
        <v>24</v>
      </c>
      <c r="F213" s="505">
        <v>164</v>
      </c>
      <c r="G213" s="505">
        <v>0</v>
      </c>
      <c r="H213" s="505">
        <v>6</v>
      </c>
      <c r="I213" s="505">
        <v>7</v>
      </c>
      <c r="J213" s="505">
        <v>17</v>
      </c>
      <c r="K213" s="505">
        <v>26</v>
      </c>
      <c r="L213" s="505">
        <v>23</v>
      </c>
      <c r="M213" s="505">
        <v>21</v>
      </c>
      <c r="N213" s="505">
        <v>13</v>
      </c>
      <c r="O213" s="505">
        <v>8</v>
      </c>
      <c r="P213" s="505">
        <v>9</v>
      </c>
      <c r="Q213" s="505">
        <v>34</v>
      </c>
      <c r="R213" s="506" t="s">
        <v>232</v>
      </c>
      <c r="S213" s="484" t="s">
        <v>4</v>
      </c>
      <c r="T213" s="1319"/>
      <c r="U213" s="1319"/>
      <c r="V213" s="1410"/>
      <c r="W213" s="1369"/>
    </row>
    <row r="214" spans="1:23" s="15" customFormat="1" ht="18" customHeight="1">
      <c r="A214" s="1366"/>
      <c r="B214" s="1410"/>
      <c r="C214" s="960"/>
      <c r="D214" s="960"/>
      <c r="E214" s="483" t="s">
        <v>2</v>
      </c>
      <c r="F214" s="505">
        <v>601</v>
      </c>
      <c r="G214" s="505">
        <v>0</v>
      </c>
      <c r="H214" s="505">
        <v>14</v>
      </c>
      <c r="I214" s="505">
        <v>22</v>
      </c>
      <c r="J214" s="505">
        <v>41</v>
      </c>
      <c r="K214" s="505">
        <v>53</v>
      </c>
      <c r="L214" s="505">
        <v>56</v>
      </c>
      <c r="M214" s="505">
        <v>59</v>
      </c>
      <c r="N214" s="505">
        <v>52</v>
      </c>
      <c r="O214" s="505">
        <v>61</v>
      </c>
      <c r="P214" s="505">
        <v>64</v>
      </c>
      <c r="Q214" s="505">
        <v>179</v>
      </c>
      <c r="R214" s="506" t="s">
        <v>232</v>
      </c>
      <c r="S214" s="484" t="s">
        <v>18</v>
      </c>
      <c r="T214" s="1082"/>
      <c r="U214" s="1082"/>
      <c r="V214" s="1410"/>
      <c r="W214" s="1369"/>
    </row>
    <row r="215" spans="1:23" s="15" customFormat="1" ht="18" customHeight="1">
      <c r="A215" s="1366"/>
      <c r="B215" s="1410"/>
      <c r="C215" s="1234" t="s">
        <v>388</v>
      </c>
      <c r="D215" s="1235"/>
      <c r="E215" s="482" t="s">
        <v>23</v>
      </c>
      <c r="F215" s="449">
        <v>533</v>
      </c>
      <c r="G215" s="449">
        <v>1</v>
      </c>
      <c r="H215" s="449">
        <v>12</v>
      </c>
      <c r="I215" s="449">
        <v>14</v>
      </c>
      <c r="J215" s="449">
        <v>20</v>
      </c>
      <c r="K215" s="449">
        <v>33</v>
      </c>
      <c r="L215" s="449">
        <v>42</v>
      </c>
      <c r="M215" s="449">
        <v>53</v>
      </c>
      <c r="N215" s="449">
        <v>71</v>
      </c>
      <c r="O215" s="449">
        <v>79</v>
      </c>
      <c r="P215" s="449">
        <v>64</v>
      </c>
      <c r="Q215" s="449">
        <v>144</v>
      </c>
      <c r="R215" s="465" t="s">
        <v>232</v>
      </c>
      <c r="S215" s="422" t="s">
        <v>3</v>
      </c>
      <c r="T215" s="1346" t="s">
        <v>123</v>
      </c>
      <c r="U215" s="1430"/>
      <c r="V215" s="1410"/>
      <c r="W215" s="1369"/>
    </row>
    <row r="216" spans="1:23" s="15" customFormat="1" ht="18" customHeight="1">
      <c r="A216" s="1366"/>
      <c r="B216" s="1410"/>
      <c r="C216" s="1234"/>
      <c r="D216" s="1235"/>
      <c r="E216" s="482" t="s">
        <v>24</v>
      </c>
      <c r="F216" s="449">
        <v>131</v>
      </c>
      <c r="G216" s="449">
        <v>1</v>
      </c>
      <c r="H216" s="449">
        <v>3</v>
      </c>
      <c r="I216" s="449">
        <v>12</v>
      </c>
      <c r="J216" s="449">
        <v>18</v>
      </c>
      <c r="K216" s="449">
        <v>14</v>
      </c>
      <c r="L216" s="449">
        <v>21</v>
      </c>
      <c r="M216" s="449">
        <v>14</v>
      </c>
      <c r="N216" s="449">
        <v>11</v>
      </c>
      <c r="O216" s="449">
        <v>6</v>
      </c>
      <c r="P216" s="449">
        <v>7</v>
      </c>
      <c r="Q216" s="449">
        <v>24</v>
      </c>
      <c r="R216" s="465" t="s">
        <v>232</v>
      </c>
      <c r="S216" s="422" t="s">
        <v>4</v>
      </c>
      <c r="T216" s="1256"/>
      <c r="U216" s="1257"/>
      <c r="V216" s="1410"/>
      <c r="W216" s="1369"/>
    </row>
    <row r="217" spans="1:23" s="15" customFormat="1" ht="18" customHeight="1">
      <c r="A217" s="1366"/>
      <c r="B217" s="1410"/>
      <c r="C217" s="985"/>
      <c r="D217" s="986"/>
      <c r="E217" s="482" t="s">
        <v>2</v>
      </c>
      <c r="F217" s="449">
        <v>664</v>
      </c>
      <c r="G217" s="449">
        <v>2</v>
      </c>
      <c r="H217" s="449">
        <v>15</v>
      </c>
      <c r="I217" s="449">
        <v>26</v>
      </c>
      <c r="J217" s="449">
        <v>38</v>
      </c>
      <c r="K217" s="449">
        <v>47</v>
      </c>
      <c r="L217" s="449">
        <v>63</v>
      </c>
      <c r="M217" s="449">
        <v>67</v>
      </c>
      <c r="N217" s="449">
        <v>82</v>
      </c>
      <c r="O217" s="449">
        <v>85</v>
      </c>
      <c r="P217" s="449">
        <v>71</v>
      </c>
      <c r="Q217" s="449">
        <v>168</v>
      </c>
      <c r="R217" s="465" t="s">
        <v>232</v>
      </c>
      <c r="S217" s="422" t="s">
        <v>18</v>
      </c>
      <c r="T217" s="1258"/>
      <c r="U217" s="1259"/>
      <c r="V217" s="1410"/>
      <c r="W217" s="1369"/>
    </row>
    <row r="218" spans="1:23" s="15" customFormat="1" ht="18" customHeight="1">
      <c r="A218" s="1366"/>
      <c r="B218" s="1410"/>
      <c r="C218" s="1231" t="s">
        <v>389</v>
      </c>
      <c r="D218" s="1398"/>
      <c r="E218" s="485" t="s">
        <v>23</v>
      </c>
      <c r="F218" s="451">
        <v>7004</v>
      </c>
      <c r="G218" s="451">
        <v>135</v>
      </c>
      <c r="H218" s="451">
        <v>693</v>
      </c>
      <c r="I218" s="451">
        <v>994</v>
      </c>
      <c r="J218" s="451">
        <v>1066</v>
      </c>
      <c r="K218" s="451">
        <v>903</v>
      </c>
      <c r="L218" s="451">
        <v>860</v>
      </c>
      <c r="M218" s="451">
        <v>674</v>
      </c>
      <c r="N218" s="451">
        <v>474</v>
      </c>
      <c r="O218" s="451">
        <v>423</v>
      </c>
      <c r="P218" s="451">
        <v>316</v>
      </c>
      <c r="Q218" s="451">
        <v>466</v>
      </c>
      <c r="R218" s="501" t="s">
        <v>232</v>
      </c>
      <c r="S218" s="486" t="s">
        <v>3</v>
      </c>
      <c r="T218" s="1339" t="s">
        <v>379</v>
      </c>
      <c r="U218" s="1340"/>
      <c r="V218" s="1410"/>
      <c r="W218" s="1369"/>
    </row>
    <row r="219" spans="1:23" s="15" customFormat="1" ht="18" customHeight="1">
      <c r="A219" s="1366"/>
      <c r="B219" s="1410"/>
      <c r="C219" s="1232"/>
      <c r="D219" s="1233"/>
      <c r="E219" s="485" t="s">
        <v>24</v>
      </c>
      <c r="F219" s="451">
        <v>1529</v>
      </c>
      <c r="G219" s="451">
        <v>7</v>
      </c>
      <c r="H219" s="451">
        <v>120</v>
      </c>
      <c r="I219" s="451">
        <v>292</v>
      </c>
      <c r="J219" s="451">
        <v>322</v>
      </c>
      <c r="K219" s="451">
        <v>234</v>
      </c>
      <c r="L219" s="451">
        <v>175</v>
      </c>
      <c r="M219" s="451">
        <v>130</v>
      </c>
      <c r="N219" s="451">
        <v>88</v>
      </c>
      <c r="O219" s="451">
        <v>55</v>
      </c>
      <c r="P219" s="451">
        <v>43</v>
      </c>
      <c r="Q219" s="451">
        <v>63</v>
      </c>
      <c r="R219" s="501" t="s">
        <v>232</v>
      </c>
      <c r="S219" s="486" t="s">
        <v>4</v>
      </c>
      <c r="T219" s="1340"/>
      <c r="U219" s="1340"/>
      <c r="V219" s="1410"/>
      <c r="W219" s="1369"/>
    </row>
    <row r="220" spans="1:23" s="15" customFormat="1" ht="18" customHeight="1" thickBot="1">
      <c r="A220" s="1366"/>
      <c r="B220" s="1410"/>
      <c r="C220" s="1232"/>
      <c r="D220" s="1233"/>
      <c r="E220" s="487" t="s">
        <v>2</v>
      </c>
      <c r="F220" s="460">
        <v>8533</v>
      </c>
      <c r="G220" s="460">
        <v>142</v>
      </c>
      <c r="H220" s="460">
        <v>813</v>
      </c>
      <c r="I220" s="460">
        <v>1286</v>
      </c>
      <c r="J220" s="460">
        <v>1388</v>
      </c>
      <c r="K220" s="460">
        <v>1137</v>
      </c>
      <c r="L220" s="460">
        <v>1035</v>
      </c>
      <c r="M220" s="460">
        <v>804</v>
      </c>
      <c r="N220" s="460">
        <v>562</v>
      </c>
      <c r="O220" s="460">
        <v>478</v>
      </c>
      <c r="P220" s="460">
        <v>359</v>
      </c>
      <c r="Q220" s="460">
        <v>529</v>
      </c>
      <c r="R220" s="502" t="s">
        <v>232</v>
      </c>
      <c r="S220" s="488" t="s">
        <v>18</v>
      </c>
      <c r="T220" s="1341"/>
      <c r="U220" s="1341"/>
      <c r="V220" s="1410"/>
      <c r="W220" s="1369"/>
    </row>
    <row r="221" spans="1:23" s="15" customFormat="1" ht="18" customHeight="1">
      <c r="A221" s="1366"/>
      <c r="B221" s="1410"/>
      <c r="C221" s="1031" t="s">
        <v>398</v>
      </c>
      <c r="D221" s="1343"/>
      <c r="E221" s="507" t="s">
        <v>23</v>
      </c>
      <c r="F221" s="467">
        <v>20</v>
      </c>
      <c r="G221" s="467">
        <v>0</v>
      </c>
      <c r="H221" s="467">
        <v>1</v>
      </c>
      <c r="I221" s="467">
        <v>3</v>
      </c>
      <c r="J221" s="467">
        <v>3</v>
      </c>
      <c r="K221" s="467">
        <v>3</v>
      </c>
      <c r="L221" s="467">
        <v>2</v>
      </c>
      <c r="M221" s="467">
        <v>1</v>
      </c>
      <c r="N221" s="467">
        <v>1</v>
      </c>
      <c r="O221" s="467">
        <v>4</v>
      </c>
      <c r="P221" s="467">
        <v>0</v>
      </c>
      <c r="Q221" s="467">
        <v>2</v>
      </c>
      <c r="R221" s="468" t="s">
        <v>232</v>
      </c>
      <c r="S221" s="469" t="s">
        <v>3</v>
      </c>
      <c r="T221" s="1385" t="s">
        <v>29</v>
      </c>
      <c r="U221" s="1385"/>
      <c r="V221" s="1431"/>
      <c r="W221" s="1369"/>
    </row>
    <row r="222" spans="1:23" s="15" customFormat="1" ht="18" customHeight="1">
      <c r="A222" s="1366"/>
      <c r="B222" s="1410"/>
      <c r="C222" s="1344"/>
      <c r="D222" s="1214"/>
      <c r="E222" s="474" t="s">
        <v>24</v>
      </c>
      <c r="F222" s="475">
        <v>6</v>
      </c>
      <c r="G222" s="475">
        <v>0</v>
      </c>
      <c r="H222" s="475">
        <v>0</v>
      </c>
      <c r="I222" s="475">
        <v>1</v>
      </c>
      <c r="J222" s="475">
        <v>2</v>
      </c>
      <c r="K222" s="475">
        <v>1</v>
      </c>
      <c r="L222" s="475">
        <v>1</v>
      </c>
      <c r="M222" s="475">
        <v>1</v>
      </c>
      <c r="N222" s="475">
        <v>0</v>
      </c>
      <c r="O222" s="475">
        <v>0</v>
      </c>
      <c r="P222" s="475">
        <v>0</v>
      </c>
      <c r="Q222" s="475">
        <v>0</v>
      </c>
      <c r="R222" s="476" t="s">
        <v>232</v>
      </c>
      <c r="S222" s="477" t="s">
        <v>4</v>
      </c>
      <c r="T222" s="1386"/>
      <c r="U222" s="1386"/>
      <c r="V222" s="1431"/>
      <c r="W222" s="1369"/>
    </row>
    <row r="223" spans="1:23" s="15" customFormat="1" ht="18" customHeight="1" thickBot="1">
      <c r="A223" s="1366"/>
      <c r="B223" s="1412"/>
      <c r="C223" s="1035"/>
      <c r="D223" s="1345"/>
      <c r="E223" s="478" t="s">
        <v>2</v>
      </c>
      <c r="F223" s="470">
        <v>26</v>
      </c>
      <c r="G223" s="470">
        <v>0</v>
      </c>
      <c r="H223" s="470">
        <v>1</v>
      </c>
      <c r="I223" s="470">
        <v>4</v>
      </c>
      <c r="J223" s="470">
        <v>5</v>
      </c>
      <c r="K223" s="470">
        <v>4</v>
      </c>
      <c r="L223" s="470">
        <v>3</v>
      </c>
      <c r="M223" s="470">
        <v>2</v>
      </c>
      <c r="N223" s="470">
        <v>1</v>
      </c>
      <c r="O223" s="470">
        <v>4</v>
      </c>
      <c r="P223" s="470">
        <v>0</v>
      </c>
      <c r="Q223" s="470">
        <v>2</v>
      </c>
      <c r="R223" s="471" t="s">
        <v>232</v>
      </c>
      <c r="S223" s="479" t="s">
        <v>18</v>
      </c>
      <c r="T223" s="1387"/>
      <c r="U223" s="1387"/>
      <c r="V223" s="1432"/>
      <c r="W223" s="1369"/>
    </row>
    <row r="224" spans="1:23" s="15" customFormat="1" ht="18" customHeight="1">
      <c r="A224" s="1366"/>
      <c r="B224" s="1410" t="s">
        <v>130</v>
      </c>
      <c r="C224" s="1406" t="s">
        <v>412</v>
      </c>
      <c r="D224" s="1407"/>
      <c r="E224" s="248" t="s">
        <v>23</v>
      </c>
      <c r="F224" s="499">
        <v>1309</v>
      </c>
      <c r="G224" s="499">
        <v>28</v>
      </c>
      <c r="H224" s="499">
        <v>111</v>
      </c>
      <c r="I224" s="499">
        <v>104</v>
      </c>
      <c r="J224" s="499">
        <v>109</v>
      </c>
      <c r="K224" s="499">
        <v>108</v>
      </c>
      <c r="L224" s="499">
        <v>133</v>
      </c>
      <c r="M224" s="499">
        <v>143</v>
      </c>
      <c r="N224" s="499">
        <v>150</v>
      </c>
      <c r="O224" s="499">
        <v>109</v>
      </c>
      <c r="P224" s="499">
        <v>105</v>
      </c>
      <c r="Q224" s="499">
        <v>209</v>
      </c>
      <c r="R224" s="500" t="s">
        <v>232</v>
      </c>
      <c r="S224" s="308" t="s">
        <v>3</v>
      </c>
      <c r="T224" s="1406" t="s">
        <v>18</v>
      </c>
      <c r="U224" s="1407"/>
      <c r="V224" s="1411" t="s">
        <v>121</v>
      </c>
      <c r="W224" s="1369"/>
    </row>
    <row r="225" spans="1:23" s="15" customFormat="1" ht="18" customHeight="1">
      <c r="A225" s="1366"/>
      <c r="B225" s="1410"/>
      <c r="C225" s="1406"/>
      <c r="D225" s="1407"/>
      <c r="E225" s="480" t="s">
        <v>24</v>
      </c>
      <c r="F225" s="497">
        <v>374</v>
      </c>
      <c r="G225" s="497">
        <v>1</v>
      </c>
      <c r="H225" s="497">
        <v>19</v>
      </c>
      <c r="I225" s="497">
        <v>56</v>
      </c>
      <c r="J225" s="497">
        <v>67</v>
      </c>
      <c r="K225" s="497">
        <v>43</v>
      </c>
      <c r="L225" s="497">
        <v>35</v>
      </c>
      <c r="M225" s="497">
        <v>30</v>
      </c>
      <c r="N225" s="497">
        <v>32</v>
      </c>
      <c r="O225" s="497">
        <v>21</v>
      </c>
      <c r="P225" s="497">
        <v>24</v>
      </c>
      <c r="Q225" s="497">
        <v>46</v>
      </c>
      <c r="R225" s="498" t="s">
        <v>232</v>
      </c>
      <c r="S225" s="481" t="s">
        <v>4</v>
      </c>
      <c r="T225" s="1406"/>
      <c r="U225" s="1407"/>
      <c r="V225" s="1410"/>
      <c r="W225" s="1369"/>
    </row>
    <row r="226" spans="1:23" s="15" customFormat="1" ht="18" customHeight="1">
      <c r="A226" s="1366"/>
      <c r="B226" s="1410"/>
      <c r="C226" s="1406"/>
      <c r="D226" s="1407"/>
      <c r="E226" s="480" t="s">
        <v>2</v>
      </c>
      <c r="F226" s="497">
        <v>1683</v>
      </c>
      <c r="G226" s="497">
        <v>29</v>
      </c>
      <c r="H226" s="497">
        <v>130</v>
      </c>
      <c r="I226" s="497">
        <v>160</v>
      </c>
      <c r="J226" s="497">
        <v>176</v>
      </c>
      <c r="K226" s="497">
        <v>151</v>
      </c>
      <c r="L226" s="497">
        <v>168</v>
      </c>
      <c r="M226" s="497">
        <v>173</v>
      </c>
      <c r="N226" s="497">
        <v>182</v>
      </c>
      <c r="O226" s="497">
        <v>130</v>
      </c>
      <c r="P226" s="497">
        <v>129</v>
      </c>
      <c r="Q226" s="497">
        <v>255</v>
      </c>
      <c r="R226" s="498" t="s">
        <v>232</v>
      </c>
      <c r="S226" s="481" t="s">
        <v>18</v>
      </c>
      <c r="T226" s="1406"/>
      <c r="U226" s="1407"/>
      <c r="V226" s="1410"/>
      <c r="W226" s="1369"/>
    </row>
    <row r="227" spans="1:23" s="15" customFormat="1" ht="18" customHeight="1">
      <c r="A227" s="1366"/>
      <c r="B227" s="1410"/>
      <c r="C227" s="1241" t="s">
        <v>22</v>
      </c>
      <c r="D227" s="1260" t="s">
        <v>385</v>
      </c>
      <c r="E227" s="482" t="s">
        <v>23</v>
      </c>
      <c r="F227" s="449">
        <v>17</v>
      </c>
      <c r="G227" s="449">
        <v>0</v>
      </c>
      <c r="H227" s="449">
        <v>0</v>
      </c>
      <c r="I227" s="449">
        <v>0</v>
      </c>
      <c r="J227" s="449">
        <v>0</v>
      </c>
      <c r="K227" s="449">
        <v>0</v>
      </c>
      <c r="L227" s="449">
        <v>0</v>
      </c>
      <c r="M227" s="449">
        <v>1</v>
      </c>
      <c r="N227" s="449">
        <v>1</v>
      </c>
      <c r="O227" s="449">
        <v>6</v>
      </c>
      <c r="P227" s="449">
        <v>2</v>
      </c>
      <c r="Q227" s="449">
        <v>7</v>
      </c>
      <c r="R227" s="465" t="s">
        <v>232</v>
      </c>
      <c r="S227" s="422" t="s">
        <v>3</v>
      </c>
      <c r="T227" s="1388" t="s">
        <v>142</v>
      </c>
      <c r="U227" s="1338" t="s">
        <v>118</v>
      </c>
      <c r="V227" s="1410"/>
      <c r="W227" s="1369"/>
    </row>
    <row r="228" spans="1:23" s="15" customFormat="1" ht="18" customHeight="1">
      <c r="A228" s="1366"/>
      <c r="B228" s="1410"/>
      <c r="C228" s="969"/>
      <c r="D228" s="976"/>
      <c r="E228" s="482" t="s">
        <v>24</v>
      </c>
      <c r="F228" s="449">
        <v>7</v>
      </c>
      <c r="G228" s="449">
        <v>0</v>
      </c>
      <c r="H228" s="449">
        <v>0</v>
      </c>
      <c r="I228" s="449">
        <v>0</v>
      </c>
      <c r="J228" s="449">
        <v>2</v>
      </c>
      <c r="K228" s="449">
        <v>0</v>
      </c>
      <c r="L228" s="449">
        <v>1</v>
      </c>
      <c r="M228" s="449">
        <v>2</v>
      </c>
      <c r="N228" s="449">
        <v>0</v>
      </c>
      <c r="O228" s="449">
        <v>1</v>
      </c>
      <c r="P228" s="449">
        <v>1</v>
      </c>
      <c r="Q228" s="449">
        <v>0</v>
      </c>
      <c r="R228" s="465" t="s">
        <v>232</v>
      </c>
      <c r="S228" s="422" t="s">
        <v>4</v>
      </c>
      <c r="T228" s="1389"/>
      <c r="U228" s="1319"/>
      <c r="V228" s="1410"/>
      <c r="W228" s="1369"/>
    </row>
    <row r="229" spans="1:23" s="15" customFormat="1" ht="18" customHeight="1">
      <c r="A229" s="1366"/>
      <c r="B229" s="1410"/>
      <c r="C229" s="969"/>
      <c r="D229" s="963"/>
      <c r="E229" s="482" t="s">
        <v>2</v>
      </c>
      <c r="F229" s="449">
        <v>24</v>
      </c>
      <c r="G229" s="449">
        <v>0</v>
      </c>
      <c r="H229" s="449">
        <v>0</v>
      </c>
      <c r="I229" s="449">
        <v>0</v>
      </c>
      <c r="J229" s="449">
        <v>2</v>
      </c>
      <c r="K229" s="449">
        <v>0</v>
      </c>
      <c r="L229" s="449">
        <v>1</v>
      </c>
      <c r="M229" s="449">
        <v>3</v>
      </c>
      <c r="N229" s="449">
        <v>1</v>
      </c>
      <c r="O229" s="449">
        <v>7</v>
      </c>
      <c r="P229" s="449">
        <v>3</v>
      </c>
      <c r="Q229" s="449">
        <v>7</v>
      </c>
      <c r="R229" s="465" t="s">
        <v>232</v>
      </c>
      <c r="S229" s="422" t="s">
        <v>18</v>
      </c>
      <c r="T229" s="1405"/>
      <c r="U229" s="1319"/>
      <c r="V229" s="1410"/>
      <c r="W229" s="1369"/>
    </row>
    <row r="230" spans="1:23" s="15" customFormat="1" ht="18" customHeight="1">
      <c r="A230" s="1366"/>
      <c r="B230" s="1410"/>
      <c r="C230" s="969"/>
      <c r="D230" s="1260" t="s">
        <v>386</v>
      </c>
      <c r="E230" s="482" t="s">
        <v>23</v>
      </c>
      <c r="F230" s="449">
        <v>62</v>
      </c>
      <c r="G230" s="449">
        <v>0</v>
      </c>
      <c r="H230" s="449">
        <v>2</v>
      </c>
      <c r="I230" s="449">
        <v>1</v>
      </c>
      <c r="J230" s="449">
        <v>1</v>
      </c>
      <c r="K230" s="449">
        <v>2</v>
      </c>
      <c r="L230" s="449">
        <v>0</v>
      </c>
      <c r="M230" s="449">
        <v>4</v>
      </c>
      <c r="N230" s="449">
        <v>9</v>
      </c>
      <c r="O230" s="449">
        <v>2</v>
      </c>
      <c r="P230" s="449">
        <v>10</v>
      </c>
      <c r="Q230" s="449">
        <v>31</v>
      </c>
      <c r="R230" s="465" t="s">
        <v>232</v>
      </c>
      <c r="S230" s="422" t="s">
        <v>3</v>
      </c>
      <c r="T230" s="1388" t="s">
        <v>143</v>
      </c>
      <c r="U230" s="1319"/>
      <c r="V230" s="1410"/>
      <c r="W230" s="1369"/>
    </row>
    <row r="231" spans="1:23" s="15" customFormat="1" ht="18" customHeight="1">
      <c r="A231" s="1366"/>
      <c r="B231" s="1410"/>
      <c r="C231" s="969"/>
      <c r="D231" s="976"/>
      <c r="E231" s="482" t="s">
        <v>24</v>
      </c>
      <c r="F231" s="449">
        <v>20</v>
      </c>
      <c r="G231" s="449">
        <v>0</v>
      </c>
      <c r="H231" s="449">
        <v>1</v>
      </c>
      <c r="I231" s="449">
        <v>4</v>
      </c>
      <c r="J231" s="449">
        <v>3</v>
      </c>
      <c r="K231" s="449">
        <v>3</v>
      </c>
      <c r="L231" s="449">
        <v>1</v>
      </c>
      <c r="M231" s="449">
        <v>2</v>
      </c>
      <c r="N231" s="449">
        <v>1</v>
      </c>
      <c r="O231" s="449">
        <v>0</v>
      </c>
      <c r="P231" s="449">
        <v>1</v>
      </c>
      <c r="Q231" s="449">
        <v>4</v>
      </c>
      <c r="R231" s="465" t="s">
        <v>232</v>
      </c>
      <c r="S231" s="422" t="s">
        <v>4</v>
      </c>
      <c r="T231" s="1389"/>
      <c r="U231" s="1319"/>
      <c r="V231" s="1410"/>
      <c r="W231" s="1369"/>
    </row>
    <row r="232" spans="1:23" s="15" customFormat="1" ht="18" customHeight="1">
      <c r="A232" s="1366"/>
      <c r="B232" s="1410"/>
      <c r="C232" s="969"/>
      <c r="D232" s="963"/>
      <c r="E232" s="482" t="s">
        <v>2</v>
      </c>
      <c r="F232" s="449">
        <v>82</v>
      </c>
      <c r="G232" s="449">
        <v>0</v>
      </c>
      <c r="H232" s="449">
        <v>3</v>
      </c>
      <c r="I232" s="449">
        <v>5</v>
      </c>
      <c r="J232" s="449">
        <v>4</v>
      </c>
      <c r="K232" s="449">
        <v>5</v>
      </c>
      <c r="L232" s="449">
        <v>1</v>
      </c>
      <c r="M232" s="449">
        <v>6</v>
      </c>
      <c r="N232" s="449">
        <v>10</v>
      </c>
      <c r="O232" s="449">
        <v>2</v>
      </c>
      <c r="P232" s="449">
        <v>11</v>
      </c>
      <c r="Q232" s="449">
        <v>35</v>
      </c>
      <c r="R232" s="465" t="s">
        <v>232</v>
      </c>
      <c r="S232" s="422" t="s">
        <v>18</v>
      </c>
      <c r="T232" s="1390"/>
      <c r="U232" s="1319"/>
      <c r="V232" s="1410"/>
      <c r="W232" s="1369"/>
    </row>
    <row r="233" spans="1:23" s="15" customFormat="1" ht="18" customHeight="1">
      <c r="A233" s="1366"/>
      <c r="B233" s="1410"/>
      <c r="C233" s="969"/>
      <c r="D233" s="1241" t="s">
        <v>387</v>
      </c>
      <c r="E233" s="483" t="s">
        <v>23</v>
      </c>
      <c r="F233" s="505">
        <v>79</v>
      </c>
      <c r="G233" s="505">
        <v>0</v>
      </c>
      <c r="H233" s="505">
        <v>2</v>
      </c>
      <c r="I233" s="505">
        <v>1</v>
      </c>
      <c r="J233" s="505">
        <v>1</v>
      </c>
      <c r="K233" s="505">
        <v>2</v>
      </c>
      <c r="L233" s="505">
        <v>0</v>
      </c>
      <c r="M233" s="505">
        <v>5</v>
      </c>
      <c r="N233" s="505">
        <v>10</v>
      </c>
      <c r="O233" s="505">
        <v>8</v>
      </c>
      <c r="P233" s="505">
        <v>12</v>
      </c>
      <c r="Q233" s="505">
        <v>38</v>
      </c>
      <c r="R233" s="506" t="s">
        <v>232</v>
      </c>
      <c r="S233" s="484" t="s">
        <v>3</v>
      </c>
      <c r="T233" s="1338" t="s">
        <v>225</v>
      </c>
      <c r="U233" s="1319"/>
      <c r="V233" s="1410"/>
      <c r="W233" s="1369"/>
    </row>
    <row r="234" spans="1:23" s="15" customFormat="1" ht="18" customHeight="1">
      <c r="A234" s="1366"/>
      <c r="B234" s="1410"/>
      <c r="C234" s="969"/>
      <c r="D234" s="969"/>
      <c r="E234" s="483" t="s">
        <v>24</v>
      </c>
      <c r="F234" s="505">
        <v>27</v>
      </c>
      <c r="G234" s="505">
        <v>0</v>
      </c>
      <c r="H234" s="505">
        <v>1</v>
      </c>
      <c r="I234" s="505">
        <v>4</v>
      </c>
      <c r="J234" s="505">
        <v>5</v>
      </c>
      <c r="K234" s="505">
        <v>3</v>
      </c>
      <c r="L234" s="505">
        <v>2</v>
      </c>
      <c r="M234" s="505">
        <v>4</v>
      </c>
      <c r="N234" s="505">
        <v>1</v>
      </c>
      <c r="O234" s="505">
        <v>1</v>
      </c>
      <c r="P234" s="505">
        <v>2</v>
      </c>
      <c r="Q234" s="505">
        <v>4</v>
      </c>
      <c r="R234" s="506" t="s">
        <v>232</v>
      </c>
      <c r="S234" s="484" t="s">
        <v>4</v>
      </c>
      <c r="T234" s="1319"/>
      <c r="U234" s="1319"/>
      <c r="V234" s="1410"/>
      <c r="W234" s="1369"/>
    </row>
    <row r="235" spans="1:23" s="15" customFormat="1" ht="18" customHeight="1">
      <c r="A235" s="1366"/>
      <c r="B235" s="1410"/>
      <c r="C235" s="960"/>
      <c r="D235" s="960"/>
      <c r="E235" s="483" t="s">
        <v>2</v>
      </c>
      <c r="F235" s="505">
        <v>106</v>
      </c>
      <c r="G235" s="505">
        <v>0</v>
      </c>
      <c r="H235" s="505">
        <v>3</v>
      </c>
      <c r="I235" s="505">
        <v>5</v>
      </c>
      <c r="J235" s="505">
        <v>6</v>
      </c>
      <c r="K235" s="505">
        <v>5</v>
      </c>
      <c r="L235" s="505">
        <v>2</v>
      </c>
      <c r="M235" s="505">
        <v>9</v>
      </c>
      <c r="N235" s="505">
        <v>11</v>
      </c>
      <c r="O235" s="505">
        <v>9</v>
      </c>
      <c r="P235" s="505">
        <v>14</v>
      </c>
      <c r="Q235" s="505">
        <v>42</v>
      </c>
      <c r="R235" s="506" t="s">
        <v>232</v>
      </c>
      <c r="S235" s="484" t="s">
        <v>18</v>
      </c>
      <c r="T235" s="1082"/>
      <c r="U235" s="1082"/>
      <c r="V235" s="1410"/>
      <c r="W235" s="1369"/>
    </row>
    <row r="236" spans="1:23" s="15" customFormat="1" ht="18" customHeight="1">
      <c r="A236" s="1366"/>
      <c r="B236" s="1410"/>
      <c r="C236" s="1234" t="s">
        <v>388</v>
      </c>
      <c r="D236" s="1235"/>
      <c r="E236" s="482" t="s">
        <v>23</v>
      </c>
      <c r="F236" s="449">
        <v>133</v>
      </c>
      <c r="G236" s="449">
        <v>0</v>
      </c>
      <c r="H236" s="449">
        <v>0</v>
      </c>
      <c r="I236" s="449">
        <v>4</v>
      </c>
      <c r="J236" s="449">
        <v>3</v>
      </c>
      <c r="K236" s="449">
        <v>4</v>
      </c>
      <c r="L236" s="449">
        <v>8</v>
      </c>
      <c r="M236" s="449">
        <v>15</v>
      </c>
      <c r="N236" s="449">
        <v>18</v>
      </c>
      <c r="O236" s="449">
        <v>16</v>
      </c>
      <c r="P236" s="449">
        <v>19</v>
      </c>
      <c r="Q236" s="449">
        <v>46</v>
      </c>
      <c r="R236" s="465" t="s">
        <v>232</v>
      </c>
      <c r="S236" s="422" t="s">
        <v>3</v>
      </c>
      <c r="T236" s="1256" t="s">
        <v>123</v>
      </c>
      <c r="U236" s="1257"/>
      <c r="V236" s="1410"/>
      <c r="W236" s="1369"/>
    </row>
    <row r="237" spans="1:23" s="15" customFormat="1" ht="18" customHeight="1">
      <c r="A237" s="1366"/>
      <c r="B237" s="1410"/>
      <c r="C237" s="1234"/>
      <c r="D237" s="1235"/>
      <c r="E237" s="482" t="s">
        <v>24</v>
      </c>
      <c r="F237" s="449">
        <v>41</v>
      </c>
      <c r="G237" s="449">
        <v>0</v>
      </c>
      <c r="H237" s="449">
        <v>0</v>
      </c>
      <c r="I237" s="449">
        <v>0</v>
      </c>
      <c r="J237" s="449">
        <v>2</v>
      </c>
      <c r="K237" s="449">
        <v>2</v>
      </c>
      <c r="L237" s="449">
        <v>5</v>
      </c>
      <c r="M237" s="449">
        <v>2</v>
      </c>
      <c r="N237" s="449">
        <v>3</v>
      </c>
      <c r="O237" s="449">
        <v>5</v>
      </c>
      <c r="P237" s="449">
        <v>6</v>
      </c>
      <c r="Q237" s="449">
        <v>16</v>
      </c>
      <c r="R237" s="465" t="s">
        <v>232</v>
      </c>
      <c r="S237" s="422" t="s">
        <v>4</v>
      </c>
      <c r="T237" s="1256"/>
      <c r="U237" s="1257"/>
      <c r="V237" s="1410"/>
      <c r="W237" s="1369"/>
    </row>
    <row r="238" spans="1:23" s="15" customFormat="1" ht="18" customHeight="1">
      <c r="A238" s="1366"/>
      <c r="B238" s="1410"/>
      <c r="C238" s="985"/>
      <c r="D238" s="986"/>
      <c r="E238" s="482" t="s">
        <v>2</v>
      </c>
      <c r="F238" s="449">
        <v>174</v>
      </c>
      <c r="G238" s="449">
        <v>0</v>
      </c>
      <c r="H238" s="449">
        <v>0</v>
      </c>
      <c r="I238" s="449">
        <v>4</v>
      </c>
      <c r="J238" s="449">
        <v>5</v>
      </c>
      <c r="K238" s="449">
        <v>6</v>
      </c>
      <c r="L238" s="449">
        <v>13</v>
      </c>
      <c r="M238" s="449">
        <v>17</v>
      </c>
      <c r="N238" s="449">
        <v>21</v>
      </c>
      <c r="O238" s="449">
        <v>21</v>
      </c>
      <c r="P238" s="449">
        <v>25</v>
      </c>
      <c r="Q238" s="449">
        <v>62</v>
      </c>
      <c r="R238" s="465" t="s">
        <v>232</v>
      </c>
      <c r="S238" s="422" t="s">
        <v>18</v>
      </c>
      <c r="T238" s="1256"/>
      <c r="U238" s="1257"/>
      <c r="V238" s="1410"/>
      <c r="W238" s="1369"/>
    </row>
    <row r="239" spans="1:23" s="15" customFormat="1" ht="18" customHeight="1">
      <c r="A239" s="1366"/>
      <c r="B239" s="1410"/>
      <c r="C239" s="1231" t="s">
        <v>389</v>
      </c>
      <c r="D239" s="1398"/>
      <c r="E239" s="485" t="s">
        <v>23</v>
      </c>
      <c r="F239" s="451">
        <v>1096</v>
      </c>
      <c r="G239" s="451">
        <v>28</v>
      </c>
      <c r="H239" s="451">
        <v>109</v>
      </c>
      <c r="I239" s="451">
        <v>99</v>
      </c>
      <c r="J239" s="451">
        <v>105</v>
      </c>
      <c r="K239" s="451">
        <v>102</v>
      </c>
      <c r="L239" s="451">
        <v>124</v>
      </c>
      <c r="M239" s="451">
        <v>123</v>
      </c>
      <c r="N239" s="451">
        <v>122</v>
      </c>
      <c r="O239" s="451">
        <v>85</v>
      </c>
      <c r="P239" s="451">
        <v>74</v>
      </c>
      <c r="Q239" s="451">
        <v>125</v>
      </c>
      <c r="R239" s="501" t="s">
        <v>232</v>
      </c>
      <c r="S239" s="486" t="s">
        <v>3</v>
      </c>
      <c r="T239" s="1339" t="s">
        <v>379</v>
      </c>
      <c r="U239" s="1340"/>
      <c r="V239" s="1410"/>
      <c r="W239" s="1369"/>
    </row>
    <row r="240" spans="1:23" s="15" customFormat="1" ht="18" customHeight="1">
      <c r="A240" s="1366"/>
      <c r="B240" s="1410"/>
      <c r="C240" s="1232"/>
      <c r="D240" s="1233"/>
      <c r="E240" s="485" t="s">
        <v>24</v>
      </c>
      <c r="F240" s="451">
        <v>305</v>
      </c>
      <c r="G240" s="451">
        <v>1</v>
      </c>
      <c r="H240" s="451">
        <v>18</v>
      </c>
      <c r="I240" s="451">
        <v>52</v>
      </c>
      <c r="J240" s="451">
        <v>60</v>
      </c>
      <c r="K240" s="451">
        <v>38</v>
      </c>
      <c r="L240" s="451">
        <v>28</v>
      </c>
      <c r="M240" s="451">
        <v>24</v>
      </c>
      <c r="N240" s="451">
        <v>28</v>
      </c>
      <c r="O240" s="451">
        <v>14</v>
      </c>
      <c r="P240" s="451">
        <v>16</v>
      </c>
      <c r="Q240" s="451">
        <v>26</v>
      </c>
      <c r="R240" s="501" t="s">
        <v>232</v>
      </c>
      <c r="S240" s="486" t="s">
        <v>4</v>
      </c>
      <c r="T240" s="1340"/>
      <c r="U240" s="1340"/>
      <c r="V240" s="1410"/>
      <c r="W240" s="1369"/>
    </row>
    <row r="241" spans="1:23" s="15" customFormat="1" ht="18" customHeight="1" thickBot="1">
      <c r="A241" s="1366"/>
      <c r="B241" s="1410"/>
      <c r="C241" s="1232"/>
      <c r="D241" s="1233"/>
      <c r="E241" s="487" t="s">
        <v>2</v>
      </c>
      <c r="F241" s="460">
        <v>1401</v>
      </c>
      <c r="G241" s="460">
        <v>29</v>
      </c>
      <c r="H241" s="460">
        <v>127</v>
      </c>
      <c r="I241" s="460">
        <v>151</v>
      </c>
      <c r="J241" s="460">
        <v>165</v>
      </c>
      <c r="K241" s="460">
        <v>140</v>
      </c>
      <c r="L241" s="460">
        <v>152</v>
      </c>
      <c r="M241" s="460">
        <v>147</v>
      </c>
      <c r="N241" s="460">
        <v>150</v>
      </c>
      <c r="O241" s="460">
        <v>99</v>
      </c>
      <c r="P241" s="460">
        <v>90</v>
      </c>
      <c r="Q241" s="460">
        <v>151</v>
      </c>
      <c r="R241" s="502" t="s">
        <v>232</v>
      </c>
      <c r="S241" s="488" t="s">
        <v>18</v>
      </c>
      <c r="T241" s="1341"/>
      <c r="U241" s="1341"/>
      <c r="V241" s="1410"/>
      <c r="W241" s="1369"/>
    </row>
    <row r="242" spans="1:23" s="15" customFormat="1" ht="18" customHeight="1">
      <c r="A242" s="1366"/>
      <c r="B242" s="1410"/>
      <c r="C242" s="1031" t="s">
        <v>398</v>
      </c>
      <c r="D242" s="1343"/>
      <c r="E242" s="507" t="s">
        <v>23</v>
      </c>
      <c r="F242" s="467">
        <v>1</v>
      </c>
      <c r="G242" s="467">
        <v>0</v>
      </c>
      <c r="H242" s="467">
        <v>0</v>
      </c>
      <c r="I242" s="467">
        <v>0</v>
      </c>
      <c r="J242" s="467">
        <v>0</v>
      </c>
      <c r="K242" s="467">
        <v>0</v>
      </c>
      <c r="L242" s="467">
        <v>1</v>
      </c>
      <c r="M242" s="467">
        <v>0</v>
      </c>
      <c r="N242" s="467">
        <v>0</v>
      </c>
      <c r="O242" s="467">
        <v>0</v>
      </c>
      <c r="P242" s="467">
        <v>0</v>
      </c>
      <c r="Q242" s="467">
        <v>0</v>
      </c>
      <c r="R242" s="468" t="s">
        <v>232</v>
      </c>
      <c r="S242" s="469" t="s">
        <v>3</v>
      </c>
      <c r="T242" s="1385" t="s">
        <v>29</v>
      </c>
      <c r="U242" s="1385"/>
      <c r="V242" s="1410"/>
      <c r="W242" s="1369"/>
    </row>
    <row r="243" spans="1:23" s="15" customFormat="1" ht="18" customHeight="1">
      <c r="A243" s="1366"/>
      <c r="B243" s="1410"/>
      <c r="C243" s="1344"/>
      <c r="D243" s="1214"/>
      <c r="E243" s="474" t="s">
        <v>24</v>
      </c>
      <c r="F243" s="475">
        <v>1</v>
      </c>
      <c r="G243" s="475">
        <v>0</v>
      </c>
      <c r="H243" s="475">
        <v>0</v>
      </c>
      <c r="I243" s="475">
        <v>0</v>
      </c>
      <c r="J243" s="475">
        <v>0</v>
      </c>
      <c r="K243" s="475">
        <v>0</v>
      </c>
      <c r="L243" s="475">
        <v>0</v>
      </c>
      <c r="M243" s="475">
        <v>0</v>
      </c>
      <c r="N243" s="475">
        <v>0</v>
      </c>
      <c r="O243" s="475">
        <v>1</v>
      </c>
      <c r="P243" s="475">
        <v>0</v>
      </c>
      <c r="Q243" s="475">
        <v>0</v>
      </c>
      <c r="R243" s="476" t="s">
        <v>232</v>
      </c>
      <c r="S243" s="477" t="s">
        <v>4</v>
      </c>
      <c r="T243" s="1386"/>
      <c r="U243" s="1386"/>
      <c r="V243" s="1410"/>
      <c r="W243" s="1369"/>
    </row>
    <row r="244" spans="1:23" s="15" customFormat="1" ht="18" customHeight="1" thickBot="1">
      <c r="A244" s="1366"/>
      <c r="B244" s="1410"/>
      <c r="C244" s="1035"/>
      <c r="D244" s="1345"/>
      <c r="E244" s="478" t="s">
        <v>2</v>
      </c>
      <c r="F244" s="470">
        <v>2</v>
      </c>
      <c r="G244" s="470">
        <v>0</v>
      </c>
      <c r="H244" s="470">
        <v>0</v>
      </c>
      <c r="I244" s="470">
        <v>0</v>
      </c>
      <c r="J244" s="470">
        <v>0</v>
      </c>
      <c r="K244" s="470">
        <v>0</v>
      </c>
      <c r="L244" s="470">
        <v>1</v>
      </c>
      <c r="M244" s="470">
        <v>0</v>
      </c>
      <c r="N244" s="470">
        <v>0</v>
      </c>
      <c r="O244" s="470">
        <v>1</v>
      </c>
      <c r="P244" s="470">
        <v>0</v>
      </c>
      <c r="Q244" s="470">
        <v>0</v>
      </c>
      <c r="R244" s="471" t="s">
        <v>232</v>
      </c>
      <c r="S244" s="479" t="s">
        <v>18</v>
      </c>
      <c r="T244" s="1387"/>
      <c r="U244" s="1387"/>
      <c r="V244" s="1410"/>
      <c r="W244" s="1369"/>
    </row>
    <row r="245" spans="1:23" s="15" customFormat="1" ht="18" customHeight="1">
      <c r="A245" s="1366"/>
      <c r="B245" s="1416" t="s">
        <v>336</v>
      </c>
      <c r="C245" s="1392" t="s">
        <v>413</v>
      </c>
      <c r="D245" s="1393"/>
      <c r="E245" s="508" t="s">
        <v>23</v>
      </c>
      <c r="F245" s="499">
        <v>2837</v>
      </c>
      <c r="G245" s="499">
        <v>476</v>
      </c>
      <c r="H245" s="499">
        <v>557</v>
      </c>
      <c r="I245" s="499">
        <v>235</v>
      </c>
      <c r="J245" s="499">
        <v>159</v>
      </c>
      <c r="K245" s="499">
        <v>142</v>
      </c>
      <c r="L245" s="499">
        <v>91</v>
      </c>
      <c r="M245" s="499">
        <v>103</v>
      </c>
      <c r="N245" s="499">
        <v>95</v>
      </c>
      <c r="O245" s="499">
        <v>114</v>
      </c>
      <c r="P245" s="499">
        <v>158</v>
      </c>
      <c r="Q245" s="499">
        <v>707</v>
      </c>
      <c r="R245" s="500" t="s">
        <v>232</v>
      </c>
      <c r="S245" s="308" t="s">
        <v>3</v>
      </c>
      <c r="T245" s="1406" t="s">
        <v>18</v>
      </c>
      <c r="U245" s="1407"/>
      <c r="V245" s="1416" t="s">
        <v>29</v>
      </c>
      <c r="W245" s="1369"/>
    </row>
    <row r="246" spans="1:23" s="15" customFormat="1" ht="18" customHeight="1">
      <c r="A246" s="1366"/>
      <c r="B246" s="1408"/>
      <c r="C246" s="1392"/>
      <c r="D246" s="1393"/>
      <c r="E246" s="472" t="s">
        <v>24</v>
      </c>
      <c r="F246" s="497">
        <v>2992</v>
      </c>
      <c r="G246" s="497">
        <v>928</v>
      </c>
      <c r="H246" s="497">
        <v>1120</v>
      </c>
      <c r="I246" s="497">
        <v>452</v>
      </c>
      <c r="J246" s="497">
        <v>160</v>
      </c>
      <c r="K246" s="497">
        <v>73</v>
      </c>
      <c r="L246" s="497">
        <v>41</v>
      </c>
      <c r="M246" s="497">
        <v>20</v>
      </c>
      <c r="N246" s="497">
        <v>21</v>
      </c>
      <c r="O246" s="497">
        <v>22</v>
      </c>
      <c r="P246" s="497">
        <v>20</v>
      </c>
      <c r="Q246" s="497">
        <v>135</v>
      </c>
      <c r="R246" s="498" t="s">
        <v>232</v>
      </c>
      <c r="S246" s="481" t="s">
        <v>4</v>
      </c>
      <c r="T246" s="1406"/>
      <c r="U246" s="1407"/>
      <c r="V246" s="1408"/>
      <c r="W246" s="1369"/>
    </row>
    <row r="247" spans="1:23" s="15" customFormat="1" ht="18" customHeight="1">
      <c r="A247" s="1366"/>
      <c r="B247" s="1408"/>
      <c r="C247" s="1392"/>
      <c r="D247" s="1393"/>
      <c r="E247" s="472" t="s">
        <v>2</v>
      </c>
      <c r="F247" s="497">
        <v>5829</v>
      </c>
      <c r="G247" s="497">
        <v>1404</v>
      </c>
      <c r="H247" s="497">
        <v>1677</v>
      </c>
      <c r="I247" s="497">
        <v>687</v>
      </c>
      <c r="J247" s="497">
        <v>319</v>
      </c>
      <c r="K247" s="497">
        <v>215</v>
      </c>
      <c r="L247" s="497">
        <v>132</v>
      </c>
      <c r="M247" s="497">
        <v>123</v>
      </c>
      <c r="N247" s="497">
        <v>116</v>
      </c>
      <c r="O247" s="497">
        <v>136</v>
      </c>
      <c r="P247" s="497">
        <v>178</v>
      </c>
      <c r="Q247" s="497">
        <v>842</v>
      </c>
      <c r="R247" s="498" t="s">
        <v>232</v>
      </c>
      <c r="S247" s="481" t="s">
        <v>18</v>
      </c>
      <c r="T247" s="1406"/>
      <c r="U247" s="1407"/>
      <c r="V247" s="1408"/>
      <c r="W247" s="1369"/>
    </row>
    <row r="248" spans="1:23" s="15" customFormat="1" ht="18" customHeight="1">
      <c r="A248" s="1366"/>
      <c r="B248" s="1408"/>
      <c r="C248" s="1241" t="s">
        <v>22</v>
      </c>
      <c r="D248" s="1260" t="s">
        <v>385</v>
      </c>
      <c r="E248" s="406" t="s">
        <v>23</v>
      </c>
      <c r="F248" s="449">
        <v>72</v>
      </c>
      <c r="G248" s="449">
        <v>6</v>
      </c>
      <c r="H248" s="449">
        <v>5</v>
      </c>
      <c r="I248" s="449">
        <v>5</v>
      </c>
      <c r="J248" s="449">
        <v>7</v>
      </c>
      <c r="K248" s="449">
        <v>3</v>
      </c>
      <c r="L248" s="449">
        <v>4</v>
      </c>
      <c r="M248" s="449">
        <v>1</v>
      </c>
      <c r="N248" s="449">
        <v>3</v>
      </c>
      <c r="O248" s="449">
        <v>1</v>
      </c>
      <c r="P248" s="449">
        <v>7</v>
      </c>
      <c r="Q248" s="449">
        <v>30</v>
      </c>
      <c r="R248" s="465" t="s">
        <v>232</v>
      </c>
      <c r="S248" s="422" t="s">
        <v>3</v>
      </c>
      <c r="T248" s="1388" t="s">
        <v>142</v>
      </c>
      <c r="U248" s="1338" t="s">
        <v>118</v>
      </c>
      <c r="V248" s="1408"/>
      <c r="W248" s="1369"/>
    </row>
    <row r="249" spans="1:23" s="15" customFormat="1" ht="18" customHeight="1">
      <c r="A249" s="1366"/>
      <c r="B249" s="1408"/>
      <c r="C249" s="969"/>
      <c r="D249" s="976"/>
      <c r="E249" s="406" t="s">
        <v>24</v>
      </c>
      <c r="F249" s="449">
        <v>48</v>
      </c>
      <c r="G249" s="449">
        <v>6</v>
      </c>
      <c r="H249" s="449">
        <v>7</v>
      </c>
      <c r="I249" s="449">
        <v>12</v>
      </c>
      <c r="J249" s="449">
        <v>2</v>
      </c>
      <c r="K249" s="449">
        <v>1</v>
      </c>
      <c r="L249" s="449">
        <v>4</v>
      </c>
      <c r="M249" s="449">
        <v>1</v>
      </c>
      <c r="N249" s="449">
        <v>0</v>
      </c>
      <c r="O249" s="449">
        <v>3</v>
      </c>
      <c r="P249" s="449">
        <v>0</v>
      </c>
      <c r="Q249" s="449">
        <v>12</v>
      </c>
      <c r="R249" s="465" t="s">
        <v>232</v>
      </c>
      <c r="S249" s="422" t="s">
        <v>4</v>
      </c>
      <c r="T249" s="1389"/>
      <c r="U249" s="1319"/>
      <c r="V249" s="1408"/>
      <c r="W249" s="1369"/>
    </row>
    <row r="250" spans="1:23" s="15" customFormat="1" ht="18" customHeight="1">
      <c r="A250" s="1366"/>
      <c r="B250" s="1408"/>
      <c r="C250" s="969"/>
      <c r="D250" s="963"/>
      <c r="E250" s="406" t="s">
        <v>2</v>
      </c>
      <c r="F250" s="449">
        <v>120</v>
      </c>
      <c r="G250" s="449">
        <v>12</v>
      </c>
      <c r="H250" s="449">
        <v>12</v>
      </c>
      <c r="I250" s="449">
        <v>17</v>
      </c>
      <c r="J250" s="449">
        <v>9</v>
      </c>
      <c r="K250" s="449">
        <v>4</v>
      </c>
      <c r="L250" s="449">
        <v>8</v>
      </c>
      <c r="M250" s="449">
        <v>2</v>
      </c>
      <c r="N250" s="449">
        <v>3</v>
      </c>
      <c r="O250" s="449">
        <v>4</v>
      </c>
      <c r="P250" s="449">
        <v>7</v>
      </c>
      <c r="Q250" s="449">
        <v>42</v>
      </c>
      <c r="R250" s="465" t="s">
        <v>232</v>
      </c>
      <c r="S250" s="422" t="s">
        <v>18</v>
      </c>
      <c r="T250" s="1405"/>
      <c r="U250" s="1319"/>
      <c r="V250" s="1408"/>
      <c r="W250" s="1369"/>
    </row>
    <row r="251" spans="1:23" s="15" customFormat="1" ht="18" customHeight="1">
      <c r="A251" s="1366"/>
      <c r="B251" s="1408"/>
      <c r="C251" s="969"/>
      <c r="D251" s="1260" t="s">
        <v>386</v>
      </c>
      <c r="E251" s="406" t="s">
        <v>23</v>
      </c>
      <c r="F251" s="449">
        <v>141</v>
      </c>
      <c r="G251" s="449">
        <v>1</v>
      </c>
      <c r="H251" s="449">
        <v>3</v>
      </c>
      <c r="I251" s="449">
        <v>6</v>
      </c>
      <c r="J251" s="449">
        <v>5</v>
      </c>
      <c r="K251" s="449">
        <v>6</v>
      </c>
      <c r="L251" s="449">
        <v>4</v>
      </c>
      <c r="M251" s="449">
        <v>4</v>
      </c>
      <c r="N251" s="449">
        <v>6</v>
      </c>
      <c r="O251" s="449">
        <v>4</v>
      </c>
      <c r="P251" s="449">
        <v>14</v>
      </c>
      <c r="Q251" s="449">
        <v>88</v>
      </c>
      <c r="R251" s="465" t="s">
        <v>232</v>
      </c>
      <c r="S251" s="422" t="s">
        <v>3</v>
      </c>
      <c r="T251" s="1388" t="s">
        <v>143</v>
      </c>
      <c r="U251" s="1319"/>
      <c r="V251" s="1408"/>
      <c r="W251" s="1369"/>
    </row>
    <row r="252" spans="1:23" s="15" customFormat="1" ht="18" customHeight="1">
      <c r="A252" s="1366"/>
      <c r="B252" s="1408"/>
      <c r="C252" s="969"/>
      <c r="D252" s="976"/>
      <c r="E252" s="406" t="s">
        <v>24</v>
      </c>
      <c r="F252" s="449">
        <v>74</v>
      </c>
      <c r="G252" s="449">
        <v>10</v>
      </c>
      <c r="H252" s="449">
        <v>14</v>
      </c>
      <c r="I252" s="449">
        <v>10</v>
      </c>
      <c r="J252" s="449">
        <v>7</v>
      </c>
      <c r="K252" s="449">
        <v>4</v>
      </c>
      <c r="L252" s="449">
        <v>3</v>
      </c>
      <c r="M252" s="449">
        <v>2</v>
      </c>
      <c r="N252" s="449">
        <v>3</v>
      </c>
      <c r="O252" s="449">
        <v>1</v>
      </c>
      <c r="P252" s="449">
        <v>3</v>
      </c>
      <c r="Q252" s="449">
        <v>17</v>
      </c>
      <c r="R252" s="465" t="s">
        <v>232</v>
      </c>
      <c r="S252" s="422" t="s">
        <v>4</v>
      </c>
      <c r="T252" s="1389"/>
      <c r="U252" s="1319"/>
      <c r="V252" s="1408"/>
      <c r="W252" s="1369"/>
    </row>
    <row r="253" spans="1:23" s="15" customFormat="1" ht="18" customHeight="1">
      <c r="A253" s="1366"/>
      <c r="B253" s="1408"/>
      <c r="C253" s="969"/>
      <c r="D253" s="963"/>
      <c r="E253" s="406" t="s">
        <v>2</v>
      </c>
      <c r="F253" s="449">
        <v>215</v>
      </c>
      <c r="G253" s="449">
        <v>11</v>
      </c>
      <c r="H253" s="449">
        <v>17</v>
      </c>
      <c r="I253" s="449">
        <v>16</v>
      </c>
      <c r="J253" s="449">
        <v>12</v>
      </c>
      <c r="K253" s="449">
        <v>10</v>
      </c>
      <c r="L253" s="449">
        <v>7</v>
      </c>
      <c r="M253" s="449">
        <v>6</v>
      </c>
      <c r="N253" s="449">
        <v>9</v>
      </c>
      <c r="O253" s="449">
        <v>5</v>
      </c>
      <c r="P253" s="449">
        <v>17</v>
      </c>
      <c r="Q253" s="449">
        <v>105</v>
      </c>
      <c r="R253" s="465" t="s">
        <v>232</v>
      </c>
      <c r="S253" s="422" t="s">
        <v>18</v>
      </c>
      <c r="T253" s="1390"/>
      <c r="U253" s="1319"/>
      <c r="V253" s="1408"/>
      <c r="W253" s="1369"/>
    </row>
    <row r="254" spans="1:23" s="15" customFormat="1" ht="18" customHeight="1">
      <c r="A254" s="1366"/>
      <c r="B254" s="1408"/>
      <c r="C254" s="969"/>
      <c r="D254" s="1241" t="s">
        <v>387</v>
      </c>
      <c r="E254" s="408" t="s">
        <v>23</v>
      </c>
      <c r="F254" s="505">
        <v>213</v>
      </c>
      <c r="G254" s="505">
        <v>7</v>
      </c>
      <c r="H254" s="505">
        <v>8</v>
      </c>
      <c r="I254" s="505">
        <v>11</v>
      </c>
      <c r="J254" s="505">
        <v>12</v>
      </c>
      <c r="K254" s="505">
        <v>9</v>
      </c>
      <c r="L254" s="505">
        <v>8</v>
      </c>
      <c r="M254" s="505">
        <v>5</v>
      </c>
      <c r="N254" s="505">
        <v>9</v>
      </c>
      <c r="O254" s="505">
        <v>5</v>
      </c>
      <c r="P254" s="505">
        <v>21</v>
      </c>
      <c r="Q254" s="505">
        <v>118</v>
      </c>
      <c r="R254" s="506" t="s">
        <v>232</v>
      </c>
      <c r="S254" s="484" t="s">
        <v>3</v>
      </c>
      <c r="T254" s="1338" t="s">
        <v>225</v>
      </c>
      <c r="U254" s="1319"/>
      <c r="V254" s="1408"/>
      <c r="W254" s="1369"/>
    </row>
    <row r="255" spans="1:23" s="15" customFormat="1" ht="18" customHeight="1">
      <c r="A255" s="1366"/>
      <c r="B255" s="1408"/>
      <c r="C255" s="969"/>
      <c r="D255" s="969"/>
      <c r="E255" s="408" t="s">
        <v>24</v>
      </c>
      <c r="F255" s="505">
        <v>122</v>
      </c>
      <c r="G255" s="505">
        <v>16</v>
      </c>
      <c r="H255" s="505">
        <v>21</v>
      </c>
      <c r="I255" s="505">
        <v>22</v>
      </c>
      <c r="J255" s="505">
        <v>9</v>
      </c>
      <c r="K255" s="505">
        <v>5</v>
      </c>
      <c r="L255" s="505">
        <v>7</v>
      </c>
      <c r="M255" s="505">
        <v>3</v>
      </c>
      <c r="N255" s="505">
        <v>3</v>
      </c>
      <c r="O255" s="505">
        <v>4</v>
      </c>
      <c r="P255" s="505">
        <v>3</v>
      </c>
      <c r="Q255" s="505">
        <v>29</v>
      </c>
      <c r="R255" s="506" t="s">
        <v>232</v>
      </c>
      <c r="S255" s="484" t="s">
        <v>4</v>
      </c>
      <c r="T255" s="1319"/>
      <c r="U255" s="1319"/>
      <c r="V255" s="1408"/>
      <c r="W255" s="1369"/>
    </row>
    <row r="256" spans="1:23" s="15" customFormat="1" ht="18" customHeight="1">
      <c r="A256" s="1366"/>
      <c r="B256" s="1408"/>
      <c r="C256" s="960"/>
      <c r="D256" s="960"/>
      <c r="E256" s="408" t="s">
        <v>2</v>
      </c>
      <c r="F256" s="505">
        <v>335</v>
      </c>
      <c r="G256" s="505">
        <v>23</v>
      </c>
      <c r="H256" s="505">
        <v>29</v>
      </c>
      <c r="I256" s="505">
        <v>33</v>
      </c>
      <c r="J256" s="505">
        <v>21</v>
      </c>
      <c r="K256" s="505">
        <v>14</v>
      </c>
      <c r="L256" s="505">
        <v>15</v>
      </c>
      <c r="M256" s="505">
        <v>8</v>
      </c>
      <c r="N256" s="505">
        <v>12</v>
      </c>
      <c r="O256" s="505">
        <v>9</v>
      </c>
      <c r="P256" s="505">
        <v>24</v>
      </c>
      <c r="Q256" s="505">
        <v>147</v>
      </c>
      <c r="R256" s="506" t="s">
        <v>232</v>
      </c>
      <c r="S256" s="484" t="s">
        <v>18</v>
      </c>
      <c r="T256" s="1082"/>
      <c r="U256" s="1082"/>
      <c r="V256" s="1408"/>
      <c r="W256" s="1369"/>
    </row>
    <row r="257" spans="1:24" s="15" customFormat="1" ht="18" customHeight="1">
      <c r="A257" s="1366"/>
      <c r="B257" s="1408"/>
      <c r="C257" s="1234" t="s">
        <v>388</v>
      </c>
      <c r="D257" s="1235"/>
      <c r="E257" s="406" t="s">
        <v>23</v>
      </c>
      <c r="F257" s="449">
        <v>181</v>
      </c>
      <c r="G257" s="449">
        <v>4</v>
      </c>
      <c r="H257" s="449">
        <v>9</v>
      </c>
      <c r="I257" s="449">
        <v>2</v>
      </c>
      <c r="J257" s="449">
        <v>9</v>
      </c>
      <c r="K257" s="449">
        <v>3</v>
      </c>
      <c r="L257" s="449">
        <v>6</v>
      </c>
      <c r="M257" s="449">
        <v>5</v>
      </c>
      <c r="N257" s="449">
        <v>8</v>
      </c>
      <c r="O257" s="449">
        <v>7</v>
      </c>
      <c r="P257" s="449">
        <v>15</v>
      </c>
      <c r="Q257" s="449">
        <v>113</v>
      </c>
      <c r="R257" s="465" t="s">
        <v>232</v>
      </c>
      <c r="S257" s="422" t="s">
        <v>3</v>
      </c>
      <c r="T257" s="1256" t="s">
        <v>123</v>
      </c>
      <c r="U257" s="1257"/>
      <c r="V257" s="1408"/>
      <c r="W257" s="1369"/>
    </row>
    <row r="258" spans="1:24" s="15" customFormat="1" ht="18" customHeight="1">
      <c r="A258" s="1366"/>
      <c r="B258" s="1408"/>
      <c r="C258" s="1234"/>
      <c r="D258" s="1235"/>
      <c r="E258" s="406" t="s">
        <v>24</v>
      </c>
      <c r="F258" s="449">
        <v>99</v>
      </c>
      <c r="G258" s="449">
        <v>15</v>
      </c>
      <c r="H258" s="449">
        <v>26</v>
      </c>
      <c r="I258" s="449">
        <v>8</v>
      </c>
      <c r="J258" s="449">
        <v>4</v>
      </c>
      <c r="K258" s="449">
        <v>4</v>
      </c>
      <c r="L258" s="449">
        <v>0</v>
      </c>
      <c r="M258" s="449">
        <v>1</v>
      </c>
      <c r="N258" s="449">
        <v>1</v>
      </c>
      <c r="O258" s="449">
        <v>1</v>
      </c>
      <c r="P258" s="449">
        <v>6</v>
      </c>
      <c r="Q258" s="449">
        <v>33</v>
      </c>
      <c r="R258" s="465" t="s">
        <v>232</v>
      </c>
      <c r="S258" s="422" t="s">
        <v>4</v>
      </c>
      <c r="T258" s="1256"/>
      <c r="U258" s="1257"/>
      <c r="V258" s="1408"/>
      <c r="W258" s="1369"/>
    </row>
    <row r="259" spans="1:24" s="15" customFormat="1" ht="18" customHeight="1">
      <c r="A259" s="1366"/>
      <c r="B259" s="1408"/>
      <c r="C259" s="985"/>
      <c r="D259" s="986"/>
      <c r="E259" s="406" t="s">
        <v>2</v>
      </c>
      <c r="F259" s="449">
        <v>280</v>
      </c>
      <c r="G259" s="449">
        <v>19</v>
      </c>
      <c r="H259" s="449">
        <v>35</v>
      </c>
      <c r="I259" s="449">
        <v>10</v>
      </c>
      <c r="J259" s="449">
        <v>13</v>
      </c>
      <c r="K259" s="449">
        <v>7</v>
      </c>
      <c r="L259" s="449">
        <v>6</v>
      </c>
      <c r="M259" s="449">
        <v>6</v>
      </c>
      <c r="N259" s="449">
        <v>9</v>
      </c>
      <c r="O259" s="449">
        <v>8</v>
      </c>
      <c r="P259" s="449">
        <v>21</v>
      </c>
      <c r="Q259" s="449">
        <v>146</v>
      </c>
      <c r="R259" s="465" t="s">
        <v>232</v>
      </c>
      <c r="S259" s="422" t="s">
        <v>18</v>
      </c>
      <c r="T259" s="1256"/>
      <c r="U259" s="1257"/>
      <c r="V259" s="1408"/>
      <c r="W259" s="1369"/>
    </row>
    <row r="260" spans="1:24" s="15" customFormat="1" ht="18" customHeight="1">
      <c r="A260" s="1366"/>
      <c r="B260" s="1408"/>
      <c r="C260" s="1231" t="s">
        <v>389</v>
      </c>
      <c r="D260" s="1398"/>
      <c r="E260" s="411" t="s">
        <v>23</v>
      </c>
      <c r="F260" s="451">
        <v>2238</v>
      </c>
      <c r="G260" s="451">
        <v>423</v>
      </c>
      <c r="H260" s="451">
        <v>506</v>
      </c>
      <c r="I260" s="451">
        <v>202</v>
      </c>
      <c r="J260" s="451">
        <v>123</v>
      </c>
      <c r="K260" s="451">
        <v>119</v>
      </c>
      <c r="L260" s="451">
        <v>73</v>
      </c>
      <c r="M260" s="451">
        <v>79</v>
      </c>
      <c r="N260" s="451">
        <v>71</v>
      </c>
      <c r="O260" s="451">
        <v>95</v>
      </c>
      <c r="P260" s="451">
        <v>114</v>
      </c>
      <c r="Q260" s="451">
        <v>433</v>
      </c>
      <c r="R260" s="501" t="s">
        <v>232</v>
      </c>
      <c r="S260" s="486" t="s">
        <v>3</v>
      </c>
      <c r="T260" s="1339" t="s">
        <v>379</v>
      </c>
      <c r="U260" s="1340"/>
      <c r="V260" s="1408"/>
      <c r="W260" s="1369"/>
    </row>
    <row r="261" spans="1:24" s="15" customFormat="1" ht="18" customHeight="1">
      <c r="A261" s="1366"/>
      <c r="B261" s="1408"/>
      <c r="C261" s="1232"/>
      <c r="D261" s="1233"/>
      <c r="E261" s="411" t="s">
        <v>24</v>
      </c>
      <c r="F261" s="451">
        <v>2526</v>
      </c>
      <c r="G261" s="451">
        <v>837</v>
      </c>
      <c r="H261" s="451">
        <v>1030</v>
      </c>
      <c r="I261" s="451">
        <v>375</v>
      </c>
      <c r="J261" s="451">
        <v>118</v>
      </c>
      <c r="K261" s="451">
        <v>44</v>
      </c>
      <c r="L261" s="451">
        <v>20</v>
      </c>
      <c r="M261" s="451">
        <v>11</v>
      </c>
      <c r="N261" s="451">
        <v>10</v>
      </c>
      <c r="O261" s="451">
        <v>11</v>
      </c>
      <c r="P261" s="451">
        <v>5</v>
      </c>
      <c r="Q261" s="451">
        <v>65</v>
      </c>
      <c r="R261" s="501" t="s">
        <v>232</v>
      </c>
      <c r="S261" s="486" t="s">
        <v>4</v>
      </c>
      <c r="T261" s="1340"/>
      <c r="U261" s="1340"/>
      <c r="V261" s="1408"/>
      <c r="W261" s="1369"/>
    </row>
    <row r="262" spans="1:24" s="15" customFormat="1" ht="18" customHeight="1" thickBot="1">
      <c r="A262" s="1366"/>
      <c r="B262" s="1408"/>
      <c r="C262" s="1232"/>
      <c r="D262" s="1233"/>
      <c r="E262" s="414" t="s">
        <v>2</v>
      </c>
      <c r="F262" s="460">
        <v>4764</v>
      </c>
      <c r="G262" s="460">
        <v>1260</v>
      </c>
      <c r="H262" s="460">
        <v>1536</v>
      </c>
      <c r="I262" s="460">
        <v>577</v>
      </c>
      <c r="J262" s="460">
        <v>241</v>
      </c>
      <c r="K262" s="460">
        <v>163</v>
      </c>
      <c r="L262" s="460">
        <v>93</v>
      </c>
      <c r="M262" s="460">
        <v>90</v>
      </c>
      <c r="N262" s="460">
        <v>81</v>
      </c>
      <c r="O262" s="460">
        <v>106</v>
      </c>
      <c r="P262" s="460">
        <v>119</v>
      </c>
      <c r="Q262" s="460">
        <v>498</v>
      </c>
      <c r="R262" s="502" t="s">
        <v>232</v>
      </c>
      <c r="S262" s="488" t="s">
        <v>18</v>
      </c>
      <c r="T262" s="1341"/>
      <c r="U262" s="1341"/>
      <c r="V262" s="1408"/>
      <c r="W262" s="1369"/>
    </row>
    <row r="263" spans="1:24" s="15" customFormat="1" ht="18" customHeight="1">
      <c r="A263" s="1366"/>
      <c r="B263" s="1408"/>
      <c r="C263" s="1031" t="s">
        <v>398</v>
      </c>
      <c r="D263" s="1343"/>
      <c r="E263" s="507" t="s">
        <v>23</v>
      </c>
      <c r="F263" s="467">
        <v>205</v>
      </c>
      <c r="G263" s="467">
        <v>42</v>
      </c>
      <c r="H263" s="467">
        <v>34</v>
      </c>
      <c r="I263" s="467">
        <v>20</v>
      </c>
      <c r="J263" s="467">
        <v>15</v>
      </c>
      <c r="K263" s="467">
        <v>11</v>
      </c>
      <c r="L263" s="467">
        <v>4</v>
      </c>
      <c r="M263" s="467">
        <v>14</v>
      </c>
      <c r="N263" s="467">
        <v>7</v>
      </c>
      <c r="O263" s="467">
        <v>7</v>
      </c>
      <c r="P263" s="467">
        <v>8</v>
      </c>
      <c r="Q263" s="467">
        <v>43</v>
      </c>
      <c r="R263" s="468" t="s">
        <v>232</v>
      </c>
      <c r="S263" s="469" t="s">
        <v>3</v>
      </c>
      <c r="T263" s="1385" t="s">
        <v>29</v>
      </c>
      <c r="U263" s="1385"/>
      <c r="V263" s="1408"/>
      <c r="W263" s="1369"/>
    </row>
    <row r="264" spans="1:24" s="15" customFormat="1" ht="18" customHeight="1">
      <c r="A264" s="1366"/>
      <c r="B264" s="1408"/>
      <c r="C264" s="1344"/>
      <c r="D264" s="1214"/>
      <c r="E264" s="474" t="s">
        <v>24</v>
      </c>
      <c r="F264" s="475">
        <v>245</v>
      </c>
      <c r="G264" s="475">
        <v>60</v>
      </c>
      <c r="H264" s="475">
        <v>43</v>
      </c>
      <c r="I264" s="475">
        <v>47</v>
      </c>
      <c r="J264" s="475">
        <v>29</v>
      </c>
      <c r="K264" s="475">
        <v>20</v>
      </c>
      <c r="L264" s="475">
        <v>14</v>
      </c>
      <c r="M264" s="475">
        <v>5</v>
      </c>
      <c r="N264" s="475">
        <v>7</v>
      </c>
      <c r="O264" s="475">
        <v>6</v>
      </c>
      <c r="P264" s="475">
        <v>6</v>
      </c>
      <c r="Q264" s="475">
        <v>8</v>
      </c>
      <c r="R264" s="476" t="s">
        <v>232</v>
      </c>
      <c r="S264" s="477" t="s">
        <v>4</v>
      </c>
      <c r="T264" s="1386"/>
      <c r="U264" s="1386"/>
      <c r="V264" s="1408"/>
      <c r="W264" s="1369"/>
    </row>
    <row r="265" spans="1:24" s="15" customFormat="1" ht="18" customHeight="1" thickBot="1">
      <c r="A265" s="1367"/>
      <c r="B265" s="1409"/>
      <c r="C265" s="1035"/>
      <c r="D265" s="1345"/>
      <c r="E265" s="478" t="s">
        <v>2</v>
      </c>
      <c r="F265" s="470">
        <v>450</v>
      </c>
      <c r="G265" s="470">
        <v>102</v>
      </c>
      <c r="H265" s="470">
        <v>77</v>
      </c>
      <c r="I265" s="470">
        <v>67</v>
      </c>
      <c r="J265" s="470">
        <v>44</v>
      </c>
      <c r="K265" s="470">
        <v>31</v>
      </c>
      <c r="L265" s="470">
        <v>18</v>
      </c>
      <c r="M265" s="470">
        <v>19</v>
      </c>
      <c r="N265" s="470">
        <v>14</v>
      </c>
      <c r="O265" s="470">
        <v>13</v>
      </c>
      <c r="P265" s="470">
        <v>14</v>
      </c>
      <c r="Q265" s="470">
        <v>51</v>
      </c>
      <c r="R265" s="471" t="s">
        <v>232</v>
      </c>
      <c r="S265" s="479" t="s">
        <v>18</v>
      </c>
      <c r="T265" s="1387"/>
      <c r="U265" s="1387"/>
      <c r="V265" s="1409"/>
      <c r="W265" s="1370"/>
    </row>
    <row r="266" spans="1:24" s="15" customFormat="1" ht="18" customHeight="1">
      <c r="A266" s="1355" t="s">
        <v>38</v>
      </c>
      <c r="B266" s="1358" t="s">
        <v>382</v>
      </c>
      <c r="C266" s="1358"/>
      <c r="D266" s="1358"/>
      <c r="E266" s="614" t="s">
        <v>23</v>
      </c>
      <c r="F266" s="689">
        <f>F269+F290+F311+F332+F353+F374</f>
        <v>178827</v>
      </c>
      <c r="G266" s="689">
        <f t="shared" ref="G266:Q266" si="2">G269+G290+G311+G332+G353+G374</f>
        <v>36473</v>
      </c>
      <c r="H266" s="689">
        <f t="shared" si="2"/>
        <v>27054</v>
      </c>
      <c r="I266" s="689">
        <f t="shared" si="2"/>
        <v>22285</v>
      </c>
      <c r="J266" s="689">
        <f t="shared" si="2"/>
        <v>19891</v>
      </c>
      <c r="K266" s="689">
        <f t="shared" si="2"/>
        <v>16764</v>
      </c>
      <c r="L266" s="689">
        <f t="shared" si="2"/>
        <v>13882</v>
      </c>
      <c r="M266" s="689">
        <f t="shared" si="2"/>
        <v>10775</v>
      </c>
      <c r="N266" s="689">
        <f t="shared" si="2"/>
        <v>8047</v>
      </c>
      <c r="O266" s="689">
        <f t="shared" si="2"/>
        <v>5654</v>
      </c>
      <c r="P266" s="689">
        <f t="shared" si="2"/>
        <v>4942</v>
      </c>
      <c r="Q266" s="689">
        <f t="shared" si="2"/>
        <v>13060</v>
      </c>
      <c r="R266" s="689" t="s">
        <v>232</v>
      </c>
      <c r="S266" s="598" t="s">
        <v>3</v>
      </c>
      <c r="T266" s="1360"/>
      <c r="U266" s="1360"/>
      <c r="V266" s="1360"/>
      <c r="W266" s="1352" t="s">
        <v>45</v>
      </c>
    </row>
    <row r="267" spans="1:24" s="15" customFormat="1" ht="18" customHeight="1">
      <c r="A267" s="1356"/>
      <c r="B267" s="1359"/>
      <c r="C267" s="1359"/>
      <c r="D267" s="1359"/>
      <c r="E267" s="615" t="s">
        <v>24</v>
      </c>
      <c r="F267" s="667">
        <f t="shared" ref="F267:Q268" si="3">F270+F291+F312+F333+F354+F375</f>
        <v>182021</v>
      </c>
      <c r="G267" s="667">
        <f t="shared" si="3"/>
        <v>38425</v>
      </c>
      <c r="H267" s="667">
        <f t="shared" si="3"/>
        <v>29399</v>
      </c>
      <c r="I267" s="667">
        <f t="shared" si="3"/>
        <v>23865</v>
      </c>
      <c r="J267" s="667">
        <f t="shared" si="3"/>
        <v>20612</v>
      </c>
      <c r="K267" s="667">
        <f t="shared" si="3"/>
        <v>17381</v>
      </c>
      <c r="L267" s="667">
        <f t="shared" si="3"/>
        <v>14672</v>
      </c>
      <c r="M267" s="667">
        <f t="shared" si="3"/>
        <v>11237</v>
      </c>
      <c r="N267" s="667">
        <f t="shared" si="3"/>
        <v>7775</v>
      </c>
      <c r="O267" s="667">
        <f t="shared" si="3"/>
        <v>5669</v>
      </c>
      <c r="P267" s="667">
        <f t="shared" si="3"/>
        <v>3895</v>
      </c>
      <c r="Q267" s="667">
        <f t="shared" si="3"/>
        <v>9091</v>
      </c>
      <c r="R267" s="667" t="s">
        <v>232</v>
      </c>
      <c r="S267" s="575" t="s">
        <v>4</v>
      </c>
      <c r="T267" s="1361"/>
      <c r="U267" s="1361"/>
      <c r="V267" s="1361"/>
      <c r="W267" s="1353"/>
    </row>
    <row r="268" spans="1:24" s="15" customFormat="1" ht="18" customHeight="1">
      <c r="A268" s="1356"/>
      <c r="B268" s="1359"/>
      <c r="C268" s="1359"/>
      <c r="D268" s="1359"/>
      <c r="E268" s="616" t="s">
        <v>2</v>
      </c>
      <c r="F268" s="667">
        <f t="shared" si="3"/>
        <v>360848</v>
      </c>
      <c r="G268" s="667">
        <f t="shared" si="3"/>
        <v>74898</v>
      </c>
      <c r="H268" s="667">
        <f t="shared" si="3"/>
        <v>56453</v>
      </c>
      <c r="I268" s="667">
        <f t="shared" si="3"/>
        <v>46150</v>
      </c>
      <c r="J268" s="667">
        <f t="shared" si="3"/>
        <v>40503</v>
      </c>
      <c r="K268" s="667">
        <f t="shared" si="3"/>
        <v>34145</v>
      </c>
      <c r="L268" s="667">
        <f t="shared" si="3"/>
        <v>28554</v>
      </c>
      <c r="M268" s="667">
        <f t="shared" si="3"/>
        <v>22012</v>
      </c>
      <c r="N268" s="667">
        <f t="shared" si="3"/>
        <v>15822</v>
      </c>
      <c r="O268" s="667">
        <f t="shared" si="3"/>
        <v>11323</v>
      </c>
      <c r="P268" s="667">
        <f t="shared" si="3"/>
        <v>8837</v>
      </c>
      <c r="Q268" s="667">
        <f t="shared" si="3"/>
        <v>22151</v>
      </c>
      <c r="R268" s="667" t="s">
        <v>232</v>
      </c>
      <c r="S268" s="621" t="s">
        <v>18</v>
      </c>
      <c r="T268" s="1361"/>
      <c r="U268" s="1361"/>
      <c r="V268" s="1361"/>
      <c r="W268" s="1353"/>
    </row>
    <row r="269" spans="1:24" s="15" customFormat="1" ht="18" customHeight="1">
      <c r="A269" s="1356"/>
      <c r="B269" s="1307" t="s">
        <v>31</v>
      </c>
      <c r="C269" s="1392" t="s">
        <v>414</v>
      </c>
      <c r="D269" s="1393"/>
      <c r="E269" s="513" t="s">
        <v>23</v>
      </c>
      <c r="F269" s="497">
        <v>58039</v>
      </c>
      <c r="G269" s="497">
        <v>32297</v>
      </c>
      <c r="H269" s="497">
        <v>12365</v>
      </c>
      <c r="I269" s="497">
        <v>4151</v>
      </c>
      <c r="J269" s="497">
        <v>2595</v>
      </c>
      <c r="K269" s="497">
        <v>1859</v>
      </c>
      <c r="L269" s="497">
        <v>1459</v>
      </c>
      <c r="M269" s="497">
        <v>1097</v>
      </c>
      <c r="N269" s="497">
        <v>704</v>
      </c>
      <c r="O269" s="497">
        <v>494</v>
      </c>
      <c r="P269" s="497">
        <v>387</v>
      </c>
      <c r="Q269" s="497">
        <v>631</v>
      </c>
      <c r="R269" s="498" t="s">
        <v>232</v>
      </c>
      <c r="S269" s="514" t="s">
        <v>3</v>
      </c>
      <c r="T269" s="1392" t="s">
        <v>18</v>
      </c>
      <c r="U269" s="1393"/>
      <c r="V269" s="1307" t="s">
        <v>33</v>
      </c>
      <c r="W269" s="1353"/>
      <c r="X269" s="1"/>
    </row>
    <row r="270" spans="1:24" s="15" customFormat="1" ht="18" customHeight="1">
      <c r="A270" s="1356"/>
      <c r="B270" s="1307"/>
      <c r="C270" s="1392"/>
      <c r="D270" s="1393"/>
      <c r="E270" s="513" t="s">
        <v>24</v>
      </c>
      <c r="F270" s="497">
        <v>77221</v>
      </c>
      <c r="G270" s="497">
        <v>37898</v>
      </c>
      <c r="H270" s="497">
        <v>25126</v>
      </c>
      <c r="I270" s="497">
        <v>10660</v>
      </c>
      <c r="J270" s="497">
        <v>2367</v>
      </c>
      <c r="K270" s="497">
        <v>601</v>
      </c>
      <c r="L270" s="497">
        <v>232</v>
      </c>
      <c r="M270" s="497">
        <v>120</v>
      </c>
      <c r="N270" s="497">
        <v>82</v>
      </c>
      <c r="O270" s="497">
        <v>48</v>
      </c>
      <c r="P270" s="497">
        <v>27</v>
      </c>
      <c r="Q270" s="497">
        <v>60</v>
      </c>
      <c r="R270" s="498" t="s">
        <v>232</v>
      </c>
      <c r="S270" s="514" t="s">
        <v>4</v>
      </c>
      <c r="T270" s="1392"/>
      <c r="U270" s="1393"/>
      <c r="V270" s="1307"/>
      <c r="W270" s="1353"/>
      <c r="X270" s="1"/>
    </row>
    <row r="271" spans="1:24" s="15" customFormat="1" ht="18" customHeight="1">
      <c r="A271" s="1356"/>
      <c r="B271" s="1307"/>
      <c r="C271" s="1392"/>
      <c r="D271" s="1393"/>
      <c r="E271" s="513" t="s">
        <v>2</v>
      </c>
      <c r="F271" s="497">
        <v>135260</v>
      </c>
      <c r="G271" s="497">
        <v>70195</v>
      </c>
      <c r="H271" s="497">
        <v>37491</v>
      </c>
      <c r="I271" s="497">
        <v>14811</v>
      </c>
      <c r="J271" s="497">
        <v>4962</v>
      </c>
      <c r="K271" s="497">
        <v>2460</v>
      </c>
      <c r="L271" s="497">
        <v>1691</v>
      </c>
      <c r="M271" s="497">
        <v>1217</v>
      </c>
      <c r="N271" s="497">
        <v>786</v>
      </c>
      <c r="O271" s="497">
        <v>542</v>
      </c>
      <c r="P271" s="497">
        <v>414</v>
      </c>
      <c r="Q271" s="497">
        <v>691</v>
      </c>
      <c r="R271" s="498" t="s">
        <v>232</v>
      </c>
      <c r="S271" s="514" t="s">
        <v>18</v>
      </c>
      <c r="T271" s="1392"/>
      <c r="U271" s="1393"/>
      <c r="V271" s="1307"/>
      <c r="W271" s="1353"/>
    </row>
    <row r="272" spans="1:24" s="15" customFormat="1" ht="18" customHeight="1">
      <c r="A272" s="1356"/>
      <c r="B272" s="1307"/>
      <c r="C272" s="1241" t="s">
        <v>22</v>
      </c>
      <c r="D272" s="1260" t="s">
        <v>385</v>
      </c>
      <c r="E272" s="406" t="s">
        <v>23</v>
      </c>
      <c r="F272" s="449">
        <v>526</v>
      </c>
      <c r="G272" s="449">
        <v>126</v>
      </c>
      <c r="H272" s="449">
        <v>80</v>
      </c>
      <c r="I272" s="449">
        <v>56</v>
      </c>
      <c r="J272" s="449">
        <v>64</v>
      </c>
      <c r="K272" s="449">
        <v>39</v>
      </c>
      <c r="L272" s="449">
        <v>19</v>
      </c>
      <c r="M272" s="449">
        <v>32</v>
      </c>
      <c r="N272" s="449">
        <v>18</v>
      </c>
      <c r="O272" s="449">
        <v>18</v>
      </c>
      <c r="P272" s="449">
        <v>17</v>
      </c>
      <c r="Q272" s="449">
        <v>57</v>
      </c>
      <c r="R272" s="465" t="s">
        <v>232</v>
      </c>
      <c r="S272" s="407" t="s">
        <v>3</v>
      </c>
      <c r="T272" s="1381" t="s">
        <v>142</v>
      </c>
      <c r="U272" s="1241" t="s">
        <v>118</v>
      </c>
      <c r="V272" s="1307"/>
      <c r="W272" s="1353"/>
    </row>
    <row r="273" spans="1:23" s="15" customFormat="1" ht="18" customHeight="1">
      <c r="A273" s="1356"/>
      <c r="B273" s="1307"/>
      <c r="C273" s="969"/>
      <c r="D273" s="976"/>
      <c r="E273" s="406" t="s">
        <v>24</v>
      </c>
      <c r="F273" s="449">
        <v>519</v>
      </c>
      <c r="G273" s="449">
        <v>152</v>
      </c>
      <c r="H273" s="449">
        <v>121</v>
      </c>
      <c r="I273" s="449">
        <v>73</v>
      </c>
      <c r="J273" s="449">
        <v>62</v>
      </c>
      <c r="K273" s="449">
        <v>36</v>
      </c>
      <c r="L273" s="449">
        <v>24</v>
      </c>
      <c r="M273" s="449">
        <v>18</v>
      </c>
      <c r="N273" s="449">
        <v>13</v>
      </c>
      <c r="O273" s="449">
        <v>4</v>
      </c>
      <c r="P273" s="449">
        <v>1</v>
      </c>
      <c r="Q273" s="449">
        <v>15</v>
      </c>
      <c r="R273" s="465" t="s">
        <v>232</v>
      </c>
      <c r="S273" s="407" t="s">
        <v>4</v>
      </c>
      <c r="T273" s="1382"/>
      <c r="U273" s="969"/>
      <c r="V273" s="1307"/>
      <c r="W273" s="1353"/>
    </row>
    <row r="274" spans="1:23" s="15" customFormat="1" ht="18" customHeight="1">
      <c r="A274" s="1356"/>
      <c r="B274" s="1307"/>
      <c r="C274" s="969"/>
      <c r="D274" s="963"/>
      <c r="E274" s="406" t="s">
        <v>2</v>
      </c>
      <c r="F274" s="449">
        <v>1045</v>
      </c>
      <c r="G274" s="449">
        <v>278</v>
      </c>
      <c r="H274" s="449">
        <v>201</v>
      </c>
      <c r="I274" s="449">
        <v>129</v>
      </c>
      <c r="J274" s="449">
        <v>126</v>
      </c>
      <c r="K274" s="449">
        <v>75</v>
      </c>
      <c r="L274" s="449">
        <v>43</v>
      </c>
      <c r="M274" s="449">
        <v>50</v>
      </c>
      <c r="N274" s="449">
        <v>31</v>
      </c>
      <c r="O274" s="449">
        <v>22</v>
      </c>
      <c r="P274" s="449">
        <v>18</v>
      </c>
      <c r="Q274" s="449">
        <v>72</v>
      </c>
      <c r="R274" s="465" t="s">
        <v>232</v>
      </c>
      <c r="S274" s="407" t="s">
        <v>18</v>
      </c>
      <c r="T274" s="1383"/>
      <c r="U274" s="969"/>
      <c r="V274" s="1307"/>
      <c r="W274" s="1353"/>
    </row>
    <row r="275" spans="1:23" s="15" customFormat="1" ht="18" customHeight="1">
      <c r="A275" s="1356"/>
      <c r="B275" s="1307"/>
      <c r="C275" s="969"/>
      <c r="D275" s="1260" t="s">
        <v>386</v>
      </c>
      <c r="E275" s="406" t="s">
        <v>23</v>
      </c>
      <c r="F275" s="449">
        <v>1026</v>
      </c>
      <c r="G275" s="449">
        <v>243</v>
      </c>
      <c r="H275" s="449">
        <v>152</v>
      </c>
      <c r="I275" s="449">
        <v>123</v>
      </c>
      <c r="J275" s="449">
        <v>75</v>
      </c>
      <c r="K275" s="449">
        <v>61</v>
      </c>
      <c r="L275" s="449">
        <v>66</v>
      </c>
      <c r="M275" s="449">
        <v>56</v>
      </c>
      <c r="N275" s="449">
        <v>43</v>
      </c>
      <c r="O275" s="449">
        <v>41</v>
      </c>
      <c r="P275" s="449">
        <v>47</v>
      </c>
      <c r="Q275" s="449">
        <v>119</v>
      </c>
      <c r="R275" s="465" t="s">
        <v>232</v>
      </c>
      <c r="S275" s="407" t="s">
        <v>3</v>
      </c>
      <c r="T275" s="1381" t="s">
        <v>143</v>
      </c>
      <c r="U275" s="969"/>
      <c r="V275" s="1307"/>
      <c r="W275" s="1353"/>
    </row>
    <row r="276" spans="1:23" s="15" customFormat="1" ht="18" customHeight="1">
      <c r="A276" s="1356"/>
      <c r="B276" s="1307"/>
      <c r="C276" s="969"/>
      <c r="D276" s="976"/>
      <c r="E276" s="406" t="s">
        <v>24</v>
      </c>
      <c r="F276" s="449">
        <v>1094</v>
      </c>
      <c r="G276" s="449">
        <v>404</v>
      </c>
      <c r="H276" s="449">
        <v>285</v>
      </c>
      <c r="I276" s="449">
        <v>167</v>
      </c>
      <c r="J276" s="449">
        <v>94</v>
      </c>
      <c r="K276" s="449">
        <v>41</v>
      </c>
      <c r="L276" s="449">
        <v>39</v>
      </c>
      <c r="M276" s="449">
        <v>21</v>
      </c>
      <c r="N276" s="449">
        <v>17</v>
      </c>
      <c r="O276" s="449">
        <v>6</v>
      </c>
      <c r="P276" s="449">
        <v>9</v>
      </c>
      <c r="Q276" s="449">
        <v>11</v>
      </c>
      <c r="R276" s="465" t="s">
        <v>232</v>
      </c>
      <c r="S276" s="407" t="s">
        <v>4</v>
      </c>
      <c r="T276" s="1382"/>
      <c r="U276" s="969"/>
      <c r="V276" s="1307"/>
      <c r="W276" s="1353"/>
    </row>
    <row r="277" spans="1:23" s="15" customFormat="1" ht="18" customHeight="1">
      <c r="A277" s="1356"/>
      <c r="B277" s="1307"/>
      <c r="C277" s="969"/>
      <c r="D277" s="963"/>
      <c r="E277" s="406" t="s">
        <v>2</v>
      </c>
      <c r="F277" s="449">
        <v>2120</v>
      </c>
      <c r="G277" s="449">
        <v>647</v>
      </c>
      <c r="H277" s="449">
        <v>437</v>
      </c>
      <c r="I277" s="449">
        <v>290</v>
      </c>
      <c r="J277" s="449">
        <v>169</v>
      </c>
      <c r="K277" s="449">
        <v>102</v>
      </c>
      <c r="L277" s="449">
        <v>105</v>
      </c>
      <c r="M277" s="449">
        <v>77</v>
      </c>
      <c r="N277" s="449">
        <v>60</v>
      </c>
      <c r="O277" s="449">
        <v>47</v>
      </c>
      <c r="P277" s="449">
        <v>56</v>
      </c>
      <c r="Q277" s="449">
        <v>130</v>
      </c>
      <c r="R277" s="465" t="s">
        <v>232</v>
      </c>
      <c r="S277" s="407" t="s">
        <v>18</v>
      </c>
      <c r="T277" s="1384"/>
      <c r="U277" s="969"/>
      <c r="V277" s="1307"/>
      <c r="W277" s="1353"/>
    </row>
    <row r="278" spans="1:23" s="15" customFormat="1" ht="18" customHeight="1">
      <c r="A278" s="1356"/>
      <c r="B278" s="1307"/>
      <c r="C278" s="969"/>
      <c r="D278" s="1241" t="s">
        <v>387</v>
      </c>
      <c r="E278" s="408" t="s">
        <v>23</v>
      </c>
      <c r="F278" s="505">
        <v>1552</v>
      </c>
      <c r="G278" s="505">
        <v>369</v>
      </c>
      <c r="H278" s="505">
        <v>232</v>
      </c>
      <c r="I278" s="505">
        <v>179</v>
      </c>
      <c r="J278" s="505">
        <v>139</v>
      </c>
      <c r="K278" s="505">
        <v>100</v>
      </c>
      <c r="L278" s="505">
        <v>85</v>
      </c>
      <c r="M278" s="505">
        <v>88</v>
      </c>
      <c r="N278" s="505">
        <v>61</v>
      </c>
      <c r="O278" s="505">
        <v>59</v>
      </c>
      <c r="P278" s="505">
        <v>64</v>
      </c>
      <c r="Q278" s="505">
        <v>176</v>
      </c>
      <c r="R278" s="506" t="s">
        <v>232</v>
      </c>
      <c r="S278" s="410" t="s">
        <v>3</v>
      </c>
      <c r="T278" s="1241" t="s">
        <v>225</v>
      </c>
      <c r="U278" s="969"/>
      <c r="V278" s="1307"/>
      <c r="W278" s="1353"/>
    </row>
    <row r="279" spans="1:23" s="15" customFormat="1" ht="18" customHeight="1">
      <c r="A279" s="1356"/>
      <c r="B279" s="1307"/>
      <c r="C279" s="969"/>
      <c r="D279" s="969"/>
      <c r="E279" s="408" t="s">
        <v>24</v>
      </c>
      <c r="F279" s="505">
        <v>1613</v>
      </c>
      <c r="G279" s="505">
        <v>556</v>
      </c>
      <c r="H279" s="505">
        <v>406</v>
      </c>
      <c r="I279" s="505">
        <v>240</v>
      </c>
      <c r="J279" s="505">
        <v>156</v>
      </c>
      <c r="K279" s="505">
        <v>77</v>
      </c>
      <c r="L279" s="505">
        <v>63</v>
      </c>
      <c r="M279" s="505">
        <v>39</v>
      </c>
      <c r="N279" s="505">
        <v>30</v>
      </c>
      <c r="O279" s="505">
        <v>10</v>
      </c>
      <c r="P279" s="505">
        <v>10</v>
      </c>
      <c r="Q279" s="505">
        <v>26</v>
      </c>
      <c r="R279" s="506" t="s">
        <v>232</v>
      </c>
      <c r="S279" s="410" t="s">
        <v>4</v>
      </c>
      <c r="T279" s="969"/>
      <c r="U279" s="969"/>
      <c r="V279" s="1307"/>
      <c r="W279" s="1353"/>
    </row>
    <row r="280" spans="1:23" s="15" customFormat="1" ht="18" customHeight="1">
      <c r="A280" s="1356"/>
      <c r="B280" s="1307"/>
      <c r="C280" s="960"/>
      <c r="D280" s="960"/>
      <c r="E280" s="408" t="s">
        <v>2</v>
      </c>
      <c r="F280" s="505">
        <v>3165</v>
      </c>
      <c r="G280" s="505">
        <v>925</v>
      </c>
      <c r="H280" s="505">
        <v>638</v>
      </c>
      <c r="I280" s="505">
        <v>419</v>
      </c>
      <c r="J280" s="505">
        <v>295</v>
      </c>
      <c r="K280" s="505">
        <v>177</v>
      </c>
      <c r="L280" s="505">
        <v>148</v>
      </c>
      <c r="M280" s="505">
        <v>127</v>
      </c>
      <c r="N280" s="505">
        <v>91</v>
      </c>
      <c r="O280" s="505">
        <v>69</v>
      </c>
      <c r="P280" s="505">
        <v>74</v>
      </c>
      <c r="Q280" s="505">
        <v>202</v>
      </c>
      <c r="R280" s="506" t="s">
        <v>232</v>
      </c>
      <c r="S280" s="410" t="s">
        <v>18</v>
      </c>
      <c r="T280" s="960"/>
      <c r="U280" s="960"/>
      <c r="V280" s="1307"/>
      <c r="W280" s="1353"/>
    </row>
    <row r="281" spans="1:23" s="15" customFormat="1" ht="18" customHeight="1">
      <c r="A281" s="1356"/>
      <c r="B281" s="1307"/>
      <c r="C281" s="1234" t="s">
        <v>388</v>
      </c>
      <c r="D281" s="1235"/>
      <c r="E281" s="406" t="s">
        <v>23</v>
      </c>
      <c r="F281" s="449">
        <v>1396</v>
      </c>
      <c r="G281" s="449">
        <v>466</v>
      </c>
      <c r="H281" s="449">
        <v>201</v>
      </c>
      <c r="I281" s="449">
        <v>108</v>
      </c>
      <c r="J281" s="449">
        <v>75</v>
      </c>
      <c r="K281" s="449">
        <v>67</v>
      </c>
      <c r="L281" s="449">
        <v>70</v>
      </c>
      <c r="M281" s="449">
        <v>68</v>
      </c>
      <c r="N281" s="449">
        <v>73</v>
      </c>
      <c r="O281" s="449">
        <v>70</v>
      </c>
      <c r="P281" s="449">
        <v>77</v>
      </c>
      <c r="Q281" s="449">
        <v>121</v>
      </c>
      <c r="R281" s="465" t="s">
        <v>232</v>
      </c>
      <c r="S281" s="407" t="s">
        <v>3</v>
      </c>
      <c r="T281" s="1234" t="s">
        <v>123</v>
      </c>
      <c r="U281" s="1235"/>
      <c r="V281" s="1307"/>
      <c r="W281" s="1353"/>
    </row>
    <row r="282" spans="1:23" s="15" customFormat="1" ht="18" customHeight="1">
      <c r="A282" s="1356"/>
      <c r="B282" s="1307"/>
      <c r="C282" s="1234"/>
      <c r="D282" s="1235"/>
      <c r="E282" s="406" t="s">
        <v>24</v>
      </c>
      <c r="F282" s="449">
        <v>1418</v>
      </c>
      <c r="G282" s="449">
        <v>628</v>
      </c>
      <c r="H282" s="449">
        <v>442</v>
      </c>
      <c r="I282" s="449">
        <v>201</v>
      </c>
      <c r="J282" s="449">
        <v>62</v>
      </c>
      <c r="K282" s="449">
        <v>33</v>
      </c>
      <c r="L282" s="449">
        <v>17</v>
      </c>
      <c r="M282" s="449">
        <v>9</v>
      </c>
      <c r="N282" s="449">
        <v>6</v>
      </c>
      <c r="O282" s="449">
        <v>7</v>
      </c>
      <c r="P282" s="449">
        <v>3</v>
      </c>
      <c r="Q282" s="449">
        <v>10</v>
      </c>
      <c r="R282" s="465" t="s">
        <v>232</v>
      </c>
      <c r="S282" s="407" t="s">
        <v>4</v>
      </c>
      <c r="T282" s="1234"/>
      <c r="U282" s="1235"/>
      <c r="V282" s="1307"/>
      <c r="W282" s="1353"/>
    </row>
    <row r="283" spans="1:23" s="15" customFormat="1" ht="18" customHeight="1">
      <c r="A283" s="1356"/>
      <c r="B283" s="1307"/>
      <c r="C283" s="985"/>
      <c r="D283" s="986"/>
      <c r="E283" s="406" t="s">
        <v>2</v>
      </c>
      <c r="F283" s="449">
        <v>2814</v>
      </c>
      <c r="G283" s="449">
        <v>1094</v>
      </c>
      <c r="H283" s="449">
        <v>643</v>
      </c>
      <c r="I283" s="449">
        <v>309</v>
      </c>
      <c r="J283" s="449">
        <v>137</v>
      </c>
      <c r="K283" s="449">
        <v>100</v>
      </c>
      <c r="L283" s="449">
        <v>87</v>
      </c>
      <c r="M283" s="449">
        <v>77</v>
      </c>
      <c r="N283" s="449">
        <v>79</v>
      </c>
      <c r="O283" s="449">
        <v>77</v>
      </c>
      <c r="P283" s="449">
        <v>80</v>
      </c>
      <c r="Q283" s="449">
        <v>131</v>
      </c>
      <c r="R283" s="465" t="s">
        <v>232</v>
      </c>
      <c r="S283" s="407" t="s">
        <v>18</v>
      </c>
      <c r="T283" s="1234"/>
      <c r="U283" s="1235"/>
      <c r="V283" s="1307"/>
      <c r="W283" s="1353"/>
    </row>
    <row r="284" spans="1:23" s="15" customFormat="1" ht="18" customHeight="1">
      <c r="A284" s="1356"/>
      <c r="B284" s="1307"/>
      <c r="C284" s="1231" t="s">
        <v>389</v>
      </c>
      <c r="D284" s="1398"/>
      <c r="E284" s="411" t="s">
        <v>23</v>
      </c>
      <c r="F284" s="451">
        <v>54977</v>
      </c>
      <c r="G284" s="451">
        <v>31402</v>
      </c>
      <c r="H284" s="451">
        <v>11906</v>
      </c>
      <c r="I284" s="451">
        <v>3858</v>
      </c>
      <c r="J284" s="451">
        <v>2374</v>
      </c>
      <c r="K284" s="451">
        <v>1687</v>
      </c>
      <c r="L284" s="451">
        <v>1300</v>
      </c>
      <c r="M284" s="451">
        <v>940</v>
      </c>
      <c r="N284" s="451">
        <v>568</v>
      </c>
      <c r="O284" s="451">
        <v>365</v>
      </c>
      <c r="P284" s="451">
        <v>245</v>
      </c>
      <c r="Q284" s="451">
        <v>332</v>
      </c>
      <c r="R284" s="501" t="s">
        <v>232</v>
      </c>
      <c r="S284" s="413" t="s">
        <v>3</v>
      </c>
      <c r="T284" s="1339" t="s">
        <v>379</v>
      </c>
      <c r="U284" s="1340"/>
      <c r="V284" s="1307"/>
      <c r="W284" s="1353"/>
    </row>
    <row r="285" spans="1:23" s="15" customFormat="1" ht="18" customHeight="1">
      <c r="A285" s="1356"/>
      <c r="B285" s="1307"/>
      <c r="C285" s="1232"/>
      <c r="D285" s="1233"/>
      <c r="E285" s="411" t="s">
        <v>24</v>
      </c>
      <c r="F285" s="451">
        <v>74061</v>
      </c>
      <c r="G285" s="451">
        <v>36642</v>
      </c>
      <c r="H285" s="451">
        <v>24239</v>
      </c>
      <c r="I285" s="451">
        <v>10207</v>
      </c>
      <c r="J285" s="451">
        <v>2146</v>
      </c>
      <c r="K285" s="451">
        <v>490</v>
      </c>
      <c r="L285" s="451">
        <v>152</v>
      </c>
      <c r="M285" s="451">
        <v>71</v>
      </c>
      <c r="N285" s="451">
        <v>46</v>
      </c>
      <c r="O285" s="451">
        <v>31</v>
      </c>
      <c r="P285" s="451">
        <v>14</v>
      </c>
      <c r="Q285" s="451">
        <v>23</v>
      </c>
      <c r="R285" s="501" t="s">
        <v>232</v>
      </c>
      <c r="S285" s="413" t="s">
        <v>4</v>
      </c>
      <c r="T285" s="1340"/>
      <c r="U285" s="1340"/>
      <c r="V285" s="1307"/>
      <c r="W285" s="1353"/>
    </row>
    <row r="286" spans="1:23" s="15" customFormat="1" ht="18" customHeight="1" thickBot="1">
      <c r="A286" s="1356"/>
      <c r="B286" s="1307"/>
      <c r="C286" s="1232"/>
      <c r="D286" s="1233"/>
      <c r="E286" s="414" t="s">
        <v>2</v>
      </c>
      <c r="F286" s="460">
        <v>129038</v>
      </c>
      <c r="G286" s="460">
        <v>68044</v>
      </c>
      <c r="H286" s="460">
        <v>36145</v>
      </c>
      <c r="I286" s="460">
        <v>14065</v>
      </c>
      <c r="J286" s="460">
        <v>4520</v>
      </c>
      <c r="K286" s="460">
        <v>2177</v>
      </c>
      <c r="L286" s="460">
        <v>1452</v>
      </c>
      <c r="M286" s="460">
        <v>1011</v>
      </c>
      <c r="N286" s="460">
        <v>614</v>
      </c>
      <c r="O286" s="460">
        <v>396</v>
      </c>
      <c r="P286" s="460">
        <v>259</v>
      </c>
      <c r="Q286" s="460">
        <v>355</v>
      </c>
      <c r="R286" s="502" t="s">
        <v>232</v>
      </c>
      <c r="S286" s="462" t="s">
        <v>18</v>
      </c>
      <c r="T286" s="1341"/>
      <c r="U286" s="1341"/>
      <c r="V286" s="1307"/>
      <c r="W286" s="1353"/>
    </row>
    <row r="287" spans="1:23" s="15" customFormat="1" ht="18" customHeight="1">
      <c r="A287" s="1356"/>
      <c r="B287" s="1307"/>
      <c r="C287" s="1031" t="s">
        <v>398</v>
      </c>
      <c r="D287" s="1343"/>
      <c r="E287" s="507" t="s">
        <v>23</v>
      </c>
      <c r="F287" s="467">
        <v>114</v>
      </c>
      <c r="G287" s="467">
        <v>60</v>
      </c>
      <c r="H287" s="467">
        <v>26</v>
      </c>
      <c r="I287" s="467">
        <v>6</v>
      </c>
      <c r="J287" s="467">
        <v>7</v>
      </c>
      <c r="K287" s="467">
        <v>5</v>
      </c>
      <c r="L287" s="467">
        <v>4</v>
      </c>
      <c r="M287" s="467">
        <v>1</v>
      </c>
      <c r="N287" s="467">
        <v>2</v>
      </c>
      <c r="O287" s="467">
        <v>0</v>
      </c>
      <c r="P287" s="467">
        <v>1</v>
      </c>
      <c r="Q287" s="467">
        <v>2</v>
      </c>
      <c r="R287" s="468" t="s">
        <v>232</v>
      </c>
      <c r="S287" s="469" t="s">
        <v>3</v>
      </c>
      <c r="T287" s="1385" t="s">
        <v>29</v>
      </c>
      <c r="U287" s="1385"/>
      <c r="V287" s="1307"/>
      <c r="W287" s="1353"/>
    </row>
    <row r="288" spans="1:23" s="15" customFormat="1" ht="18" customHeight="1">
      <c r="A288" s="1356"/>
      <c r="B288" s="1307"/>
      <c r="C288" s="1344"/>
      <c r="D288" s="1214"/>
      <c r="E288" s="474" t="s">
        <v>24</v>
      </c>
      <c r="F288" s="475">
        <v>129</v>
      </c>
      <c r="G288" s="475">
        <v>72</v>
      </c>
      <c r="H288" s="475">
        <v>39</v>
      </c>
      <c r="I288" s="475">
        <v>12</v>
      </c>
      <c r="J288" s="475">
        <v>3</v>
      </c>
      <c r="K288" s="475">
        <v>1</v>
      </c>
      <c r="L288" s="475">
        <v>0</v>
      </c>
      <c r="M288" s="475">
        <v>1</v>
      </c>
      <c r="N288" s="475">
        <v>0</v>
      </c>
      <c r="O288" s="475">
        <v>0</v>
      </c>
      <c r="P288" s="475">
        <v>0</v>
      </c>
      <c r="Q288" s="475">
        <v>1</v>
      </c>
      <c r="R288" s="476" t="s">
        <v>232</v>
      </c>
      <c r="S288" s="477" t="s">
        <v>4</v>
      </c>
      <c r="T288" s="1386"/>
      <c r="U288" s="1386"/>
      <c r="V288" s="1307"/>
      <c r="W288" s="1353"/>
    </row>
    <row r="289" spans="1:24" s="15" customFormat="1" ht="18" customHeight="1" thickBot="1">
      <c r="A289" s="1356"/>
      <c r="B289" s="1391"/>
      <c r="C289" s="1035"/>
      <c r="D289" s="1345"/>
      <c r="E289" s="478" t="s">
        <v>2</v>
      </c>
      <c r="F289" s="470">
        <v>243</v>
      </c>
      <c r="G289" s="470">
        <v>132</v>
      </c>
      <c r="H289" s="470">
        <v>65</v>
      </c>
      <c r="I289" s="470">
        <v>18</v>
      </c>
      <c r="J289" s="470">
        <v>10</v>
      </c>
      <c r="K289" s="470">
        <v>6</v>
      </c>
      <c r="L289" s="470">
        <v>4</v>
      </c>
      <c r="M289" s="470">
        <v>2</v>
      </c>
      <c r="N289" s="470">
        <v>2</v>
      </c>
      <c r="O289" s="470">
        <v>0</v>
      </c>
      <c r="P289" s="470">
        <v>1</v>
      </c>
      <c r="Q289" s="470">
        <v>3</v>
      </c>
      <c r="R289" s="471" t="s">
        <v>232</v>
      </c>
      <c r="S289" s="479" t="s">
        <v>18</v>
      </c>
      <c r="T289" s="1387"/>
      <c r="U289" s="1387"/>
      <c r="V289" s="1391"/>
      <c r="W289" s="1353"/>
    </row>
    <row r="290" spans="1:24" s="15" customFormat="1" ht="18" customHeight="1">
      <c r="A290" s="1356"/>
      <c r="B290" s="1394" t="s">
        <v>30</v>
      </c>
      <c r="C290" s="1392" t="s">
        <v>415</v>
      </c>
      <c r="D290" s="1393"/>
      <c r="E290" s="508" t="s">
        <v>23</v>
      </c>
      <c r="F290" s="499">
        <v>105460</v>
      </c>
      <c r="G290" s="499">
        <v>3957</v>
      </c>
      <c r="H290" s="499">
        <v>14245</v>
      </c>
      <c r="I290" s="499">
        <v>17703</v>
      </c>
      <c r="J290" s="499">
        <v>16821</v>
      </c>
      <c r="K290" s="499">
        <v>14355</v>
      </c>
      <c r="L290" s="499">
        <v>11760</v>
      </c>
      <c r="M290" s="499">
        <v>8777</v>
      </c>
      <c r="N290" s="499">
        <v>6255</v>
      </c>
      <c r="O290" s="499">
        <v>3979</v>
      </c>
      <c r="P290" s="499">
        <v>2995</v>
      </c>
      <c r="Q290" s="499">
        <v>4613</v>
      </c>
      <c r="R290" s="500" t="s">
        <v>232</v>
      </c>
      <c r="S290" s="509" t="s">
        <v>3</v>
      </c>
      <c r="T290" s="1392" t="s">
        <v>18</v>
      </c>
      <c r="U290" s="1393"/>
      <c r="V290" s="1394" t="s">
        <v>35</v>
      </c>
      <c r="W290" s="1353"/>
      <c r="X290" s="1"/>
    </row>
    <row r="291" spans="1:24" s="15" customFormat="1" ht="18" customHeight="1">
      <c r="A291" s="1356"/>
      <c r="B291" s="1307"/>
      <c r="C291" s="1392"/>
      <c r="D291" s="1393"/>
      <c r="E291" s="472" t="s">
        <v>24</v>
      </c>
      <c r="F291" s="497">
        <v>102175</v>
      </c>
      <c r="G291" s="497">
        <v>205</v>
      </c>
      <c r="H291" s="497">
        <v>3837</v>
      </c>
      <c r="I291" s="497">
        <v>12949</v>
      </c>
      <c r="J291" s="497">
        <v>18110</v>
      </c>
      <c r="K291" s="497">
        <v>16683</v>
      </c>
      <c r="L291" s="497">
        <v>14365</v>
      </c>
      <c r="M291" s="497">
        <v>11064</v>
      </c>
      <c r="N291" s="497">
        <v>7642</v>
      </c>
      <c r="O291" s="497">
        <v>5565</v>
      </c>
      <c r="P291" s="497">
        <v>3781</v>
      </c>
      <c r="Q291" s="497">
        <v>7974</v>
      </c>
      <c r="R291" s="498" t="s">
        <v>232</v>
      </c>
      <c r="S291" s="473" t="s">
        <v>4</v>
      </c>
      <c r="T291" s="1392"/>
      <c r="U291" s="1393"/>
      <c r="V291" s="1307"/>
      <c r="W291" s="1353"/>
      <c r="X291" s="1"/>
    </row>
    <row r="292" spans="1:24" s="15" customFormat="1" ht="18" customHeight="1">
      <c r="A292" s="1356"/>
      <c r="B292" s="1307"/>
      <c r="C292" s="1392"/>
      <c r="D292" s="1404"/>
      <c r="E292" s="472" t="s">
        <v>2</v>
      </c>
      <c r="F292" s="497">
        <v>207635</v>
      </c>
      <c r="G292" s="497">
        <v>4162</v>
      </c>
      <c r="H292" s="497">
        <v>18082</v>
      </c>
      <c r="I292" s="497">
        <v>30652</v>
      </c>
      <c r="J292" s="497">
        <v>34931</v>
      </c>
      <c r="K292" s="497">
        <v>31038</v>
      </c>
      <c r="L292" s="497">
        <v>26125</v>
      </c>
      <c r="M292" s="497">
        <v>19841</v>
      </c>
      <c r="N292" s="497">
        <v>13897</v>
      </c>
      <c r="O292" s="497">
        <v>9544</v>
      </c>
      <c r="P292" s="497">
        <v>6776</v>
      </c>
      <c r="Q292" s="497">
        <v>12587</v>
      </c>
      <c r="R292" s="498" t="s">
        <v>232</v>
      </c>
      <c r="S292" s="473" t="s">
        <v>18</v>
      </c>
      <c r="T292" s="1392"/>
      <c r="U292" s="1393"/>
      <c r="V292" s="1307"/>
      <c r="W292" s="1353"/>
    </row>
    <row r="293" spans="1:24" s="15" customFormat="1" ht="18" customHeight="1">
      <c r="A293" s="1356"/>
      <c r="B293" s="1307"/>
      <c r="C293" s="1241" t="s">
        <v>22</v>
      </c>
      <c r="D293" s="1260" t="s">
        <v>385</v>
      </c>
      <c r="E293" s="406" t="s">
        <v>23</v>
      </c>
      <c r="F293" s="449">
        <v>235</v>
      </c>
      <c r="G293" s="449">
        <v>1</v>
      </c>
      <c r="H293" s="449">
        <v>5</v>
      </c>
      <c r="I293" s="449">
        <v>6</v>
      </c>
      <c r="J293" s="449">
        <v>6</v>
      </c>
      <c r="K293" s="449">
        <v>13</v>
      </c>
      <c r="L293" s="449">
        <v>5</v>
      </c>
      <c r="M293" s="449">
        <v>12</v>
      </c>
      <c r="N293" s="449">
        <v>18</v>
      </c>
      <c r="O293" s="449">
        <v>13</v>
      </c>
      <c r="P293" s="449">
        <v>25</v>
      </c>
      <c r="Q293" s="449">
        <v>131</v>
      </c>
      <c r="R293" s="465" t="s">
        <v>232</v>
      </c>
      <c r="S293" s="407" t="s">
        <v>3</v>
      </c>
      <c r="T293" s="1381" t="s">
        <v>142</v>
      </c>
      <c r="U293" s="1241" t="s">
        <v>118</v>
      </c>
      <c r="V293" s="1307"/>
      <c r="W293" s="1353"/>
    </row>
    <row r="294" spans="1:24" s="15" customFormat="1" ht="18" customHeight="1">
      <c r="A294" s="1356"/>
      <c r="B294" s="1307"/>
      <c r="C294" s="969"/>
      <c r="D294" s="976"/>
      <c r="E294" s="406" t="s">
        <v>24</v>
      </c>
      <c r="F294" s="449">
        <v>671</v>
      </c>
      <c r="G294" s="449">
        <v>1</v>
      </c>
      <c r="H294" s="449">
        <v>11</v>
      </c>
      <c r="I294" s="449">
        <v>28</v>
      </c>
      <c r="J294" s="449">
        <v>41</v>
      </c>
      <c r="K294" s="449">
        <v>41</v>
      </c>
      <c r="L294" s="449">
        <v>49</v>
      </c>
      <c r="M294" s="449">
        <v>50</v>
      </c>
      <c r="N294" s="449">
        <v>50</v>
      </c>
      <c r="O294" s="449">
        <v>48</v>
      </c>
      <c r="P294" s="449">
        <v>59</v>
      </c>
      <c r="Q294" s="449">
        <v>293</v>
      </c>
      <c r="R294" s="465" t="s">
        <v>232</v>
      </c>
      <c r="S294" s="407" t="s">
        <v>4</v>
      </c>
      <c r="T294" s="1382"/>
      <c r="U294" s="969"/>
      <c r="V294" s="1307"/>
      <c r="W294" s="1353"/>
    </row>
    <row r="295" spans="1:24" s="15" customFormat="1" ht="18" customHeight="1">
      <c r="A295" s="1356"/>
      <c r="B295" s="1307"/>
      <c r="C295" s="969"/>
      <c r="D295" s="963"/>
      <c r="E295" s="406" t="s">
        <v>2</v>
      </c>
      <c r="F295" s="449">
        <v>906</v>
      </c>
      <c r="G295" s="449">
        <v>2</v>
      </c>
      <c r="H295" s="449">
        <v>16</v>
      </c>
      <c r="I295" s="449">
        <v>34</v>
      </c>
      <c r="J295" s="449">
        <v>47</v>
      </c>
      <c r="K295" s="449">
        <v>54</v>
      </c>
      <c r="L295" s="449">
        <v>54</v>
      </c>
      <c r="M295" s="449">
        <v>62</v>
      </c>
      <c r="N295" s="449">
        <v>68</v>
      </c>
      <c r="O295" s="449">
        <v>61</v>
      </c>
      <c r="P295" s="449">
        <v>84</v>
      </c>
      <c r="Q295" s="449">
        <v>424</v>
      </c>
      <c r="R295" s="465" t="s">
        <v>232</v>
      </c>
      <c r="S295" s="407" t="s">
        <v>18</v>
      </c>
      <c r="T295" s="1383"/>
      <c r="U295" s="969"/>
      <c r="V295" s="1307"/>
      <c r="W295" s="1353"/>
    </row>
    <row r="296" spans="1:24" s="15" customFormat="1" ht="18" customHeight="1">
      <c r="A296" s="1356"/>
      <c r="B296" s="1307"/>
      <c r="C296" s="969"/>
      <c r="D296" s="1260" t="s">
        <v>386</v>
      </c>
      <c r="E296" s="406" t="s">
        <v>23</v>
      </c>
      <c r="F296" s="449">
        <v>1555</v>
      </c>
      <c r="G296" s="449">
        <v>4</v>
      </c>
      <c r="H296" s="449">
        <v>14</v>
      </c>
      <c r="I296" s="449">
        <v>37</v>
      </c>
      <c r="J296" s="449">
        <v>54</v>
      </c>
      <c r="K296" s="449">
        <v>55</v>
      </c>
      <c r="L296" s="449">
        <v>87</v>
      </c>
      <c r="M296" s="449">
        <v>108</v>
      </c>
      <c r="N296" s="449">
        <v>157</v>
      </c>
      <c r="O296" s="449">
        <v>166</v>
      </c>
      <c r="P296" s="449">
        <v>203</v>
      </c>
      <c r="Q296" s="449">
        <v>670</v>
      </c>
      <c r="R296" s="465" t="s">
        <v>232</v>
      </c>
      <c r="S296" s="407" t="s">
        <v>3</v>
      </c>
      <c r="T296" s="1381" t="s">
        <v>143</v>
      </c>
      <c r="U296" s="969"/>
      <c r="V296" s="1307"/>
      <c r="W296" s="1353"/>
    </row>
    <row r="297" spans="1:24" s="15" customFormat="1" ht="18" customHeight="1">
      <c r="A297" s="1356"/>
      <c r="B297" s="1307"/>
      <c r="C297" s="969"/>
      <c r="D297" s="976"/>
      <c r="E297" s="406" t="s">
        <v>24</v>
      </c>
      <c r="F297" s="449">
        <v>3064</v>
      </c>
      <c r="G297" s="449">
        <v>0</v>
      </c>
      <c r="H297" s="449">
        <v>35</v>
      </c>
      <c r="I297" s="449">
        <v>97</v>
      </c>
      <c r="J297" s="449">
        <v>184</v>
      </c>
      <c r="K297" s="449">
        <v>217</v>
      </c>
      <c r="L297" s="449">
        <v>284</v>
      </c>
      <c r="M297" s="449">
        <v>322</v>
      </c>
      <c r="N297" s="449">
        <v>231</v>
      </c>
      <c r="O297" s="449">
        <v>243</v>
      </c>
      <c r="P297" s="449">
        <v>266</v>
      </c>
      <c r="Q297" s="449">
        <v>1185</v>
      </c>
      <c r="R297" s="465" t="s">
        <v>232</v>
      </c>
      <c r="S297" s="407" t="s">
        <v>4</v>
      </c>
      <c r="T297" s="1382"/>
      <c r="U297" s="969"/>
      <c r="V297" s="1307"/>
      <c r="W297" s="1353"/>
    </row>
    <row r="298" spans="1:24" s="15" customFormat="1" ht="18" customHeight="1">
      <c r="A298" s="1356"/>
      <c r="B298" s="1307"/>
      <c r="C298" s="969"/>
      <c r="D298" s="963"/>
      <c r="E298" s="406" t="s">
        <v>2</v>
      </c>
      <c r="F298" s="449">
        <v>4619</v>
      </c>
      <c r="G298" s="449">
        <v>4</v>
      </c>
      <c r="H298" s="449">
        <v>49</v>
      </c>
      <c r="I298" s="449">
        <v>134</v>
      </c>
      <c r="J298" s="449">
        <v>238</v>
      </c>
      <c r="K298" s="449">
        <v>272</v>
      </c>
      <c r="L298" s="449">
        <v>371</v>
      </c>
      <c r="M298" s="449">
        <v>430</v>
      </c>
      <c r="N298" s="449">
        <v>388</v>
      </c>
      <c r="O298" s="449">
        <v>409</v>
      </c>
      <c r="P298" s="449">
        <v>469</v>
      </c>
      <c r="Q298" s="449">
        <v>1855</v>
      </c>
      <c r="R298" s="465" t="s">
        <v>232</v>
      </c>
      <c r="S298" s="407" t="s">
        <v>18</v>
      </c>
      <c r="T298" s="1384"/>
      <c r="U298" s="969"/>
      <c r="V298" s="1307"/>
      <c r="W298" s="1353"/>
    </row>
    <row r="299" spans="1:24" s="15" customFormat="1" ht="18" customHeight="1">
      <c r="A299" s="1356"/>
      <c r="B299" s="1307"/>
      <c r="C299" s="969"/>
      <c r="D299" s="1241" t="s">
        <v>387</v>
      </c>
      <c r="E299" s="408" t="s">
        <v>23</v>
      </c>
      <c r="F299" s="505">
        <v>1790</v>
      </c>
      <c r="G299" s="505">
        <v>5</v>
      </c>
      <c r="H299" s="505">
        <v>19</v>
      </c>
      <c r="I299" s="505">
        <v>43</v>
      </c>
      <c r="J299" s="505">
        <v>60</v>
      </c>
      <c r="K299" s="505">
        <v>68</v>
      </c>
      <c r="L299" s="505">
        <v>92</v>
      </c>
      <c r="M299" s="505">
        <v>120</v>
      </c>
      <c r="N299" s="505">
        <v>175</v>
      </c>
      <c r="O299" s="505">
        <v>179</v>
      </c>
      <c r="P299" s="505">
        <v>228</v>
      </c>
      <c r="Q299" s="505">
        <v>801</v>
      </c>
      <c r="R299" s="506" t="s">
        <v>232</v>
      </c>
      <c r="S299" s="410" t="s">
        <v>3</v>
      </c>
      <c r="T299" s="1241" t="s">
        <v>225</v>
      </c>
      <c r="U299" s="969"/>
      <c r="V299" s="1307"/>
      <c r="W299" s="1353"/>
    </row>
    <row r="300" spans="1:24" s="15" customFormat="1" ht="18" customHeight="1">
      <c r="A300" s="1356"/>
      <c r="B300" s="1307"/>
      <c r="C300" s="969"/>
      <c r="D300" s="969"/>
      <c r="E300" s="408" t="s">
        <v>24</v>
      </c>
      <c r="F300" s="505">
        <v>3735</v>
      </c>
      <c r="G300" s="505">
        <v>1</v>
      </c>
      <c r="H300" s="505">
        <v>46</v>
      </c>
      <c r="I300" s="505">
        <v>125</v>
      </c>
      <c r="J300" s="505">
        <v>225</v>
      </c>
      <c r="K300" s="505">
        <v>258</v>
      </c>
      <c r="L300" s="505">
        <v>333</v>
      </c>
      <c r="M300" s="505">
        <v>372</v>
      </c>
      <c r="N300" s="505">
        <v>281</v>
      </c>
      <c r="O300" s="505">
        <v>291</v>
      </c>
      <c r="P300" s="505">
        <v>325</v>
      </c>
      <c r="Q300" s="505">
        <v>1478</v>
      </c>
      <c r="R300" s="506" t="s">
        <v>232</v>
      </c>
      <c r="S300" s="410" t="s">
        <v>4</v>
      </c>
      <c r="T300" s="969"/>
      <c r="U300" s="969"/>
      <c r="V300" s="1307"/>
      <c r="W300" s="1353"/>
    </row>
    <row r="301" spans="1:24" s="15" customFormat="1" ht="18" customHeight="1">
      <c r="A301" s="1356"/>
      <c r="B301" s="1307"/>
      <c r="C301" s="960"/>
      <c r="D301" s="960"/>
      <c r="E301" s="408" t="s">
        <v>2</v>
      </c>
      <c r="F301" s="505">
        <v>5525</v>
      </c>
      <c r="G301" s="505">
        <v>6</v>
      </c>
      <c r="H301" s="505">
        <v>65</v>
      </c>
      <c r="I301" s="505">
        <v>168</v>
      </c>
      <c r="J301" s="505">
        <v>285</v>
      </c>
      <c r="K301" s="505">
        <v>326</v>
      </c>
      <c r="L301" s="505">
        <v>425</v>
      </c>
      <c r="M301" s="505">
        <v>492</v>
      </c>
      <c r="N301" s="505">
        <v>456</v>
      </c>
      <c r="O301" s="505">
        <v>470</v>
      </c>
      <c r="P301" s="505">
        <v>553</v>
      </c>
      <c r="Q301" s="505">
        <v>2279</v>
      </c>
      <c r="R301" s="506" t="s">
        <v>232</v>
      </c>
      <c r="S301" s="410" t="s">
        <v>18</v>
      </c>
      <c r="T301" s="960"/>
      <c r="U301" s="960"/>
      <c r="V301" s="1307"/>
      <c r="W301" s="1353"/>
    </row>
    <row r="302" spans="1:24" s="15" customFormat="1" ht="18" customHeight="1">
      <c r="A302" s="1356"/>
      <c r="B302" s="1307"/>
      <c r="C302" s="1234" t="s">
        <v>388</v>
      </c>
      <c r="D302" s="1235"/>
      <c r="E302" s="406" t="s">
        <v>23</v>
      </c>
      <c r="F302" s="449">
        <v>3973</v>
      </c>
      <c r="G302" s="449">
        <v>23</v>
      </c>
      <c r="H302" s="449">
        <v>118</v>
      </c>
      <c r="I302" s="449">
        <v>184</v>
      </c>
      <c r="J302" s="449">
        <v>237</v>
      </c>
      <c r="K302" s="449">
        <v>264</v>
      </c>
      <c r="L302" s="449">
        <v>301</v>
      </c>
      <c r="M302" s="449">
        <v>452</v>
      </c>
      <c r="N302" s="449">
        <v>487</v>
      </c>
      <c r="O302" s="449">
        <v>447</v>
      </c>
      <c r="P302" s="449">
        <v>457</v>
      </c>
      <c r="Q302" s="449">
        <v>1003</v>
      </c>
      <c r="R302" s="465" t="s">
        <v>232</v>
      </c>
      <c r="S302" s="407" t="s">
        <v>3</v>
      </c>
      <c r="T302" s="1234" t="s">
        <v>123</v>
      </c>
      <c r="U302" s="1235"/>
      <c r="V302" s="1307"/>
      <c r="W302" s="1353"/>
    </row>
    <row r="303" spans="1:24" s="15" customFormat="1" ht="18" customHeight="1">
      <c r="A303" s="1356"/>
      <c r="B303" s="1307"/>
      <c r="C303" s="1234"/>
      <c r="D303" s="1235"/>
      <c r="E303" s="406" t="s">
        <v>24</v>
      </c>
      <c r="F303" s="449">
        <v>5971</v>
      </c>
      <c r="G303" s="449">
        <v>5</v>
      </c>
      <c r="H303" s="449">
        <v>89</v>
      </c>
      <c r="I303" s="449">
        <v>263</v>
      </c>
      <c r="J303" s="449">
        <v>394</v>
      </c>
      <c r="K303" s="449">
        <v>502</v>
      </c>
      <c r="L303" s="449">
        <v>562</v>
      </c>
      <c r="M303" s="449">
        <v>661</v>
      </c>
      <c r="N303" s="449">
        <v>647</v>
      </c>
      <c r="O303" s="449">
        <v>591</v>
      </c>
      <c r="P303" s="449">
        <v>532</v>
      </c>
      <c r="Q303" s="449">
        <v>1725</v>
      </c>
      <c r="R303" s="465" t="s">
        <v>232</v>
      </c>
      <c r="S303" s="407" t="s">
        <v>4</v>
      </c>
      <c r="T303" s="1234"/>
      <c r="U303" s="1235"/>
      <c r="V303" s="1307"/>
      <c r="W303" s="1353"/>
    </row>
    <row r="304" spans="1:24" s="15" customFormat="1" ht="18" customHeight="1">
      <c r="A304" s="1356"/>
      <c r="B304" s="1307"/>
      <c r="C304" s="985"/>
      <c r="D304" s="986"/>
      <c r="E304" s="406" t="s">
        <v>2</v>
      </c>
      <c r="F304" s="449">
        <v>9944</v>
      </c>
      <c r="G304" s="449">
        <v>28</v>
      </c>
      <c r="H304" s="449">
        <v>207</v>
      </c>
      <c r="I304" s="449">
        <v>447</v>
      </c>
      <c r="J304" s="449">
        <v>631</v>
      </c>
      <c r="K304" s="449">
        <v>766</v>
      </c>
      <c r="L304" s="449">
        <v>863</v>
      </c>
      <c r="M304" s="449">
        <v>1113</v>
      </c>
      <c r="N304" s="449">
        <v>1134</v>
      </c>
      <c r="O304" s="449">
        <v>1038</v>
      </c>
      <c r="P304" s="449">
        <v>989</v>
      </c>
      <c r="Q304" s="449">
        <v>2728</v>
      </c>
      <c r="R304" s="465" t="s">
        <v>232</v>
      </c>
      <c r="S304" s="407" t="s">
        <v>18</v>
      </c>
      <c r="T304" s="1234"/>
      <c r="U304" s="1235"/>
      <c r="V304" s="1307"/>
      <c r="W304" s="1353"/>
    </row>
    <row r="305" spans="1:23" s="15" customFormat="1" ht="18" customHeight="1">
      <c r="A305" s="1356"/>
      <c r="B305" s="1307"/>
      <c r="C305" s="1231" t="s">
        <v>389</v>
      </c>
      <c r="D305" s="1398"/>
      <c r="E305" s="411" t="s">
        <v>23</v>
      </c>
      <c r="F305" s="451">
        <v>99451</v>
      </c>
      <c r="G305" s="451">
        <v>3918</v>
      </c>
      <c r="H305" s="451">
        <v>14077</v>
      </c>
      <c r="I305" s="451">
        <v>17442</v>
      </c>
      <c r="J305" s="451">
        <v>16479</v>
      </c>
      <c r="K305" s="451">
        <v>13991</v>
      </c>
      <c r="L305" s="451">
        <v>11340</v>
      </c>
      <c r="M305" s="451">
        <v>8184</v>
      </c>
      <c r="N305" s="451">
        <v>5582</v>
      </c>
      <c r="O305" s="451">
        <v>3345</v>
      </c>
      <c r="P305" s="451">
        <v>2300</v>
      </c>
      <c r="Q305" s="451">
        <v>2793</v>
      </c>
      <c r="R305" s="501" t="s">
        <v>232</v>
      </c>
      <c r="S305" s="413" t="s">
        <v>3</v>
      </c>
      <c r="T305" s="1339" t="s">
        <v>379</v>
      </c>
      <c r="U305" s="1340"/>
      <c r="V305" s="1307"/>
      <c r="W305" s="1353"/>
    </row>
    <row r="306" spans="1:23" s="15" customFormat="1" ht="18" customHeight="1">
      <c r="A306" s="1356"/>
      <c r="B306" s="1307"/>
      <c r="C306" s="1232"/>
      <c r="D306" s="1233"/>
      <c r="E306" s="411" t="s">
        <v>24</v>
      </c>
      <c r="F306" s="451">
        <v>92263</v>
      </c>
      <c r="G306" s="451">
        <v>198</v>
      </c>
      <c r="H306" s="451">
        <v>3693</v>
      </c>
      <c r="I306" s="451">
        <v>12541</v>
      </c>
      <c r="J306" s="451">
        <v>17463</v>
      </c>
      <c r="K306" s="451">
        <v>15880</v>
      </c>
      <c r="L306" s="451">
        <v>13446</v>
      </c>
      <c r="M306" s="451">
        <v>10010</v>
      </c>
      <c r="N306" s="451">
        <v>6697</v>
      </c>
      <c r="O306" s="451">
        <v>4667</v>
      </c>
      <c r="P306" s="451">
        <v>2916</v>
      </c>
      <c r="Q306" s="451">
        <v>4752</v>
      </c>
      <c r="R306" s="501" t="s">
        <v>232</v>
      </c>
      <c r="S306" s="413" t="s">
        <v>4</v>
      </c>
      <c r="T306" s="1340"/>
      <c r="U306" s="1340"/>
      <c r="V306" s="1307"/>
      <c r="W306" s="1353"/>
    </row>
    <row r="307" spans="1:23" s="15" customFormat="1" ht="18" customHeight="1" thickBot="1">
      <c r="A307" s="1356"/>
      <c r="B307" s="1307"/>
      <c r="C307" s="1232"/>
      <c r="D307" s="1233"/>
      <c r="E307" s="414" t="s">
        <v>2</v>
      </c>
      <c r="F307" s="460">
        <v>191714</v>
      </c>
      <c r="G307" s="460">
        <v>4116</v>
      </c>
      <c r="H307" s="460">
        <v>17770</v>
      </c>
      <c r="I307" s="460">
        <v>29983</v>
      </c>
      <c r="J307" s="460">
        <v>33942</v>
      </c>
      <c r="K307" s="460">
        <v>29871</v>
      </c>
      <c r="L307" s="460">
        <v>24786</v>
      </c>
      <c r="M307" s="460">
        <v>18194</v>
      </c>
      <c r="N307" s="460">
        <v>12279</v>
      </c>
      <c r="O307" s="460">
        <v>8012</v>
      </c>
      <c r="P307" s="460">
        <v>5216</v>
      </c>
      <c r="Q307" s="460">
        <v>7545</v>
      </c>
      <c r="R307" s="502" t="s">
        <v>232</v>
      </c>
      <c r="S307" s="462" t="s">
        <v>18</v>
      </c>
      <c r="T307" s="1341"/>
      <c r="U307" s="1341"/>
      <c r="V307" s="1307"/>
      <c r="W307" s="1353"/>
    </row>
    <row r="308" spans="1:23" s="15" customFormat="1" ht="18" customHeight="1">
      <c r="A308" s="1356"/>
      <c r="B308" s="1307"/>
      <c r="C308" s="1031" t="s">
        <v>398</v>
      </c>
      <c r="D308" s="1343"/>
      <c r="E308" s="507" t="s">
        <v>23</v>
      </c>
      <c r="F308" s="467">
        <v>246</v>
      </c>
      <c r="G308" s="467">
        <v>11</v>
      </c>
      <c r="H308" s="467">
        <v>31</v>
      </c>
      <c r="I308" s="467">
        <v>34</v>
      </c>
      <c r="J308" s="467">
        <v>45</v>
      </c>
      <c r="K308" s="467">
        <v>32</v>
      </c>
      <c r="L308" s="467">
        <v>27</v>
      </c>
      <c r="M308" s="467">
        <v>21</v>
      </c>
      <c r="N308" s="467">
        <v>11</v>
      </c>
      <c r="O308" s="467">
        <v>8</v>
      </c>
      <c r="P308" s="467">
        <v>10</v>
      </c>
      <c r="Q308" s="467">
        <v>16</v>
      </c>
      <c r="R308" s="468" t="s">
        <v>232</v>
      </c>
      <c r="S308" s="469" t="s">
        <v>3</v>
      </c>
      <c r="T308" s="1385" t="s">
        <v>29</v>
      </c>
      <c r="U308" s="1385"/>
      <c r="V308" s="1431"/>
      <c r="W308" s="1353"/>
    </row>
    <row r="309" spans="1:23" s="15" customFormat="1" ht="18" customHeight="1">
      <c r="A309" s="1356"/>
      <c r="B309" s="1307"/>
      <c r="C309" s="1344"/>
      <c r="D309" s="1214"/>
      <c r="E309" s="474" t="s">
        <v>24</v>
      </c>
      <c r="F309" s="475">
        <v>206</v>
      </c>
      <c r="G309" s="475">
        <v>1</v>
      </c>
      <c r="H309" s="475">
        <v>9</v>
      </c>
      <c r="I309" s="475">
        <v>20</v>
      </c>
      <c r="J309" s="475">
        <v>28</v>
      </c>
      <c r="K309" s="475">
        <v>43</v>
      </c>
      <c r="L309" s="475">
        <v>24</v>
      </c>
      <c r="M309" s="475">
        <v>21</v>
      </c>
      <c r="N309" s="475">
        <v>17</v>
      </c>
      <c r="O309" s="475">
        <v>16</v>
      </c>
      <c r="P309" s="475">
        <v>8</v>
      </c>
      <c r="Q309" s="475">
        <v>19</v>
      </c>
      <c r="R309" s="476" t="s">
        <v>232</v>
      </c>
      <c r="S309" s="477" t="s">
        <v>4</v>
      </c>
      <c r="T309" s="1386"/>
      <c r="U309" s="1386"/>
      <c r="V309" s="1431"/>
      <c r="W309" s="1353"/>
    </row>
    <row r="310" spans="1:23" s="15" customFormat="1" ht="18" customHeight="1" thickBot="1">
      <c r="A310" s="1356"/>
      <c r="B310" s="1391"/>
      <c r="C310" s="1035"/>
      <c r="D310" s="1345"/>
      <c r="E310" s="478" t="s">
        <v>2</v>
      </c>
      <c r="F310" s="470">
        <v>452</v>
      </c>
      <c r="G310" s="470">
        <v>12</v>
      </c>
      <c r="H310" s="470">
        <v>40</v>
      </c>
      <c r="I310" s="470">
        <v>54</v>
      </c>
      <c r="J310" s="470">
        <v>73</v>
      </c>
      <c r="K310" s="470">
        <v>75</v>
      </c>
      <c r="L310" s="470">
        <v>51</v>
      </c>
      <c r="M310" s="470">
        <v>42</v>
      </c>
      <c r="N310" s="470">
        <v>28</v>
      </c>
      <c r="O310" s="470">
        <v>24</v>
      </c>
      <c r="P310" s="470">
        <v>18</v>
      </c>
      <c r="Q310" s="470">
        <v>35</v>
      </c>
      <c r="R310" s="471" t="s">
        <v>232</v>
      </c>
      <c r="S310" s="479" t="s">
        <v>18</v>
      </c>
      <c r="T310" s="1387"/>
      <c r="U310" s="1387"/>
      <c r="V310" s="1432"/>
      <c r="W310" s="1353"/>
    </row>
    <row r="311" spans="1:23" s="15" customFormat="1" ht="18" customHeight="1">
      <c r="A311" s="1356"/>
      <c r="B311" s="1394" t="s">
        <v>32</v>
      </c>
      <c r="C311" s="1392" t="s">
        <v>416</v>
      </c>
      <c r="D311" s="1393"/>
      <c r="E311" s="508" t="s">
        <v>23</v>
      </c>
      <c r="F311" s="499">
        <v>12068</v>
      </c>
      <c r="G311" s="499">
        <v>5</v>
      </c>
      <c r="H311" s="499">
        <v>35</v>
      </c>
      <c r="I311" s="499">
        <v>88</v>
      </c>
      <c r="J311" s="499">
        <v>131</v>
      </c>
      <c r="K311" s="499">
        <v>272</v>
      </c>
      <c r="L311" s="499">
        <v>396</v>
      </c>
      <c r="M311" s="499">
        <v>626</v>
      </c>
      <c r="N311" s="499">
        <v>837</v>
      </c>
      <c r="O311" s="499">
        <v>978</v>
      </c>
      <c r="P311" s="499">
        <v>1377</v>
      </c>
      <c r="Q311" s="499">
        <v>7323</v>
      </c>
      <c r="R311" s="500" t="s">
        <v>232</v>
      </c>
      <c r="S311" s="509" t="s">
        <v>3</v>
      </c>
      <c r="T311" s="1392" t="s">
        <v>18</v>
      </c>
      <c r="U311" s="1393"/>
      <c r="V311" s="1394" t="s">
        <v>34</v>
      </c>
      <c r="W311" s="1353"/>
    </row>
    <row r="312" spans="1:23" s="15" customFormat="1" ht="18" customHeight="1">
      <c r="A312" s="1356"/>
      <c r="B312" s="1307"/>
      <c r="C312" s="1392"/>
      <c r="D312" s="1393"/>
      <c r="E312" s="472" t="s">
        <v>24</v>
      </c>
      <c r="F312" s="497">
        <v>1161</v>
      </c>
      <c r="G312" s="497">
        <v>0</v>
      </c>
      <c r="H312" s="497">
        <v>1</v>
      </c>
      <c r="I312" s="497">
        <v>4</v>
      </c>
      <c r="J312" s="497">
        <v>7</v>
      </c>
      <c r="K312" s="497">
        <v>9</v>
      </c>
      <c r="L312" s="497">
        <v>10</v>
      </c>
      <c r="M312" s="497">
        <v>28</v>
      </c>
      <c r="N312" s="497">
        <v>21</v>
      </c>
      <c r="O312" s="497">
        <v>33</v>
      </c>
      <c r="P312" s="497">
        <v>71</v>
      </c>
      <c r="Q312" s="497">
        <v>977</v>
      </c>
      <c r="R312" s="498" t="s">
        <v>232</v>
      </c>
      <c r="S312" s="473" t="s">
        <v>4</v>
      </c>
      <c r="T312" s="1392"/>
      <c r="U312" s="1393"/>
      <c r="V312" s="1307"/>
      <c r="W312" s="1353"/>
    </row>
    <row r="313" spans="1:23" s="15" customFormat="1" ht="18" customHeight="1">
      <c r="A313" s="1356"/>
      <c r="B313" s="1307"/>
      <c r="C313" s="1392"/>
      <c r="D313" s="1393"/>
      <c r="E313" s="472" t="s">
        <v>2</v>
      </c>
      <c r="F313" s="497">
        <v>13229</v>
      </c>
      <c r="G313" s="497">
        <v>5</v>
      </c>
      <c r="H313" s="497">
        <v>36</v>
      </c>
      <c r="I313" s="497">
        <v>92</v>
      </c>
      <c r="J313" s="497">
        <v>138</v>
      </c>
      <c r="K313" s="497">
        <v>281</v>
      </c>
      <c r="L313" s="497">
        <v>406</v>
      </c>
      <c r="M313" s="497">
        <v>654</v>
      </c>
      <c r="N313" s="497">
        <v>858</v>
      </c>
      <c r="O313" s="497">
        <v>1011</v>
      </c>
      <c r="P313" s="497">
        <v>1448</v>
      </c>
      <c r="Q313" s="497">
        <v>8300</v>
      </c>
      <c r="R313" s="498" t="s">
        <v>232</v>
      </c>
      <c r="S313" s="473" t="s">
        <v>18</v>
      </c>
      <c r="T313" s="1392"/>
      <c r="U313" s="1393"/>
      <c r="V313" s="1307"/>
      <c r="W313" s="1353"/>
    </row>
    <row r="314" spans="1:23" s="15" customFormat="1" ht="18" customHeight="1">
      <c r="A314" s="1356"/>
      <c r="B314" s="1307"/>
      <c r="C314" s="1241" t="s">
        <v>22</v>
      </c>
      <c r="D314" s="1260" t="s">
        <v>385</v>
      </c>
      <c r="E314" s="406" t="s">
        <v>23</v>
      </c>
      <c r="F314" s="449">
        <v>413</v>
      </c>
      <c r="G314" s="449">
        <v>0</v>
      </c>
      <c r="H314" s="449">
        <v>0</v>
      </c>
      <c r="I314" s="449">
        <v>0</v>
      </c>
      <c r="J314" s="449">
        <v>0</v>
      </c>
      <c r="K314" s="449">
        <v>0</v>
      </c>
      <c r="L314" s="449">
        <v>2</v>
      </c>
      <c r="M314" s="449">
        <v>0</v>
      </c>
      <c r="N314" s="449">
        <v>3</v>
      </c>
      <c r="O314" s="449">
        <v>8</v>
      </c>
      <c r="P314" s="449">
        <v>18</v>
      </c>
      <c r="Q314" s="449">
        <v>382</v>
      </c>
      <c r="R314" s="465" t="s">
        <v>232</v>
      </c>
      <c r="S314" s="407" t="s">
        <v>3</v>
      </c>
      <c r="T314" s="1381" t="s">
        <v>142</v>
      </c>
      <c r="U314" s="1241" t="s">
        <v>118</v>
      </c>
      <c r="V314" s="1307"/>
      <c r="W314" s="1353"/>
    </row>
    <row r="315" spans="1:23" s="15" customFormat="1" ht="18" customHeight="1">
      <c r="A315" s="1356"/>
      <c r="B315" s="1307"/>
      <c r="C315" s="969"/>
      <c r="D315" s="976"/>
      <c r="E315" s="406" t="s">
        <v>24</v>
      </c>
      <c r="F315" s="449">
        <v>67</v>
      </c>
      <c r="G315" s="449">
        <v>0</v>
      </c>
      <c r="H315" s="449">
        <v>0</v>
      </c>
      <c r="I315" s="449">
        <v>0</v>
      </c>
      <c r="J315" s="449">
        <v>0</v>
      </c>
      <c r="K315" s="449">
        <v>0</v>
      </c>
      <c r="L315" s="449">
        <v>0</v>
      </c>
      <c r="M315" s="449">
        <v>2</v>
      </c>
      <c r="N315" s="449">
        <v>0</v>
      </c>
      <c r="O315" s="449">
        <v>0</v>
      </c>
      <c r="P315" s="449">
        <v>2</v>
      </c>
      <c r="Q315" s="449">
        <v>63</v>
      </c>
      <c r="R315" s="465" t="s">
        <v>232</v>
      </c>
      <c r="S315" s="407" t="s">
        <v>4</v>
      </c>
      <c r="T315" s="1382"/>
      <c r="U315" s="969"/>
      <c r="V315" s="1307"/>
      <c r="W315" s="1353"/>
    </row>
    <row r="316" spans="1:23" s="15" customFormat="1" ht="18" customHeight="1">
      <c r="A316" s="1356"/>
      <c r="B316" s="1307"/>
      <c r="C316" s="969"/>
      <c r="D316" s="963"/>
      <c r="E316" s="406" t="s">
        <v>2</v>
      </c>
      <c r="F316" s="449">
        <v>480</v>
      </c>
      <c r="G316" s="449">
        <v>0</v>
      </c>
      <c r="H316" s="449">
        <v>0</v>
      </c>
      <c r="I316" s="449">
        <v>0</v>
      </c>
      <c r="J316" s="449">
        <v>0</v>
      </c>
      <c r="K316" s="449">
        <v>0</v>
      </c>
      <c r="L316" s="449">
        <v>2</v>
      </c>
      <c r="M316" s="449">
        <v>2</v>
      </c>
      <c r="N316" s="449">
        <v>3</v>
      </c>
      <c r="O316" s="449">
        <v>8</v>
      </c>
      <c r="P316" s="449">
        <v>20</v>
      </c>
      <c r="Q316" s="449">
        <v>445</v>
      </c>
      <c r="R316" s="465" t="s">
        <v>232</v>
      </c>
      <c r="S316" s="407" t="s">
        <v>18</v>
      </c>
      <c r="T316" s="1383"/>
      <c r="U316" s="969"/>
      <c r="V316" s="1307"/>
      <c r="W316" s="1353"/>
    </row>
    <row r="317" spans="1:23" s="15" customFormat="1" ht="18" customHeight="1">
      <c r="A317" s="1356"/>
      <c r="B317" s="1307"/>
      <c r="C317" s="969"/>
      <c r="D317" s="1260" t="s">
        <v>386</v>
      </c>
      <c r="E317" s="406" t="s">
        <v>23</v>
      </c>
      <c r="F317" s="449">
        <v>1735</v>
      </c>
      <c r="G317" s="449">
        <v>0</v>
      </c>
      <c r="H317" s="449">
        <v>0</v>
      </c>
      <c r="I317" s="449">
        <v>1</v>
      </c>
      <c r="J317" s="449">
        <v>0</v>
      </c>
      <c r="K317" s="449">
        <v>4</v>
      </c>
      <c r="L317" s="449">
        <v>6</v>
      </c>
      <c r="M317" s="449">
        <v>16</v>
      </c>
      <c r="N317" s="449">
        <v>36</v>
      </c>
      <c r="O317" s="449">
        <v>64</v>
      </c>
      <c r="P317" s="449">
        <v>142</v>
      </c>
      <c r="Q317" s="449">
        <v>1466</v>
      </c>
      <c r="R317" s="465" t="s">
        <v>232</v>
      </c>
      <c r="S317" s="407" t="s">
        <v>3</v>
      </c>
      <c r="T317" s="1381" t="s">
        <v>143</v>
      </c>
      <c r="U317" s="969"/>
      <c r="V317" s="1307"/>
      <c r="W317" s="1353"/>
    </row>
    <row r="318" spans="1:23" s="15" customFormat="1" ht="18" customHeight="1">
      <c r="A318" s="1356"/>
      <c r="B318" s="1307"/>
      <c r="C318" s="969"/>
      <c r="D318" s="976"/>
      <c r="E318" s="406" t="s">
        <v>24</v>
      </c>
      <c r="F318" s="449">
        <v>219</v>
      </c>
      <c r="G318" s="449">
        <v>0</v>
      </c>
      <c r="H318" s="449">
        <v>0</v>
      </c>
      <c r="I318" s="449">
        <v>0</v>
      </c>
      <c r="J318" s="449">
        <v>0</v>
      </c>
      <c r="K318" s="449">
        <v>1</v>
      </c>
      <c r="L318" s="449">
        <v>2</v>
      </c>
      <c r="M318" s="449">
        <v>1</v>
      </c>
      <c r="N318" s="449">
        <v>3</v>
      </c>
      <c r="O318" s="449">
        <v>1</v>
      </c>
      <c r="P318" s="449">
        <v>5</v>
      </c>
      <c r="Q318" s="449">
        <v>206</v>
      </c>
      <c r="R318" s="465" t="s">
        <v>232</v>
      </c>
      <c r="S318" s="407" t="s">
        <v>4</v>
      </c>
      <c r="T318" s="1382"/>
      <c r="U318" s="969"/>
      <c r="V318" s="1307"/>
      <c r="W318" s="1353"/>
    </row>
    <row r="319" spans="1:23" s="15" customFormat="1" ht="18" customHeight="1">
      <c r="A319" s="1356"/>
      <c r="B319" s="1307"/>
      <c r="C319" s="969"/>
      <c r="D319" s="963"/>
      <c r="E319" s="406" t="s">
        <v>2</v>
      </c>
      <c r="F319" s="449">
        <v>1954</v>
      </c>
      <c r="G319" s="449">
        <v>0</v>
      </c>
      <c r="H319" s="449">
        <v>0</v>
      </c>
      <c r="I319" s="449">
        <v>1</v>
      </c>
      <c r="J319" s="449">
        <v>0</v>
      </c>
      <c r="K319" s="449">
        <v>5</v>
      </c>
      <c r="L319" s="449">
        <v>8</v>
      </c>
      <c r="M319" s="449">
        <v>17</v>
      </c>
      <c r="N319" s="449">
        <v>39</v>
      </c>
      <c r="O319" s="449">
        <v>65</v>
      </c>
      <c r="P319" s="449">
        <v>147</v>
      </c>
      <c r="Q319" s="449">
        <v>1672</v>
      </c>
      <c r="R319" s="465" t="s">
        <v>232</v>
      </c>
      <c r="S319" s="407" t="s">
        <v>18</v>
      </c>
      <c r="T319" s="1384"/>
      <c r="U319" s="969"/>
      <c r="V319" s="1307"/>
      <c r="W319" s="1353"/>
    </row>
    <row r="320" spans="1:23" s="15" customFormat="1" ht="18" customHeight="1">
      <c r="A320" s="1356"/>
      <c r="B320" s="1307"/>
      <c r="C320" s="969"/>
      <c r="D320" s="1241" t="s">
        <v>387</v>
      </c>
      <c r="E320" s="408" t="s">
        <v>23</v>
      </c>
      <c r="F320" s="505">
        <v>2148</v>
      </c>
      <c r="G320" s="505">
        <v>0</v>
      </c>
      <c r="H320" s="505">
        <v>0</v>
      </c>
      <c r="I320" s="505">
        <v>1</v>
      </c>
      <c r="J320" s="505">
        <v>0</v>
      </c>
      <c r="K320" s="505">
        <v>4</v>
      </c>
      <c r="L320" s="505">
        <v>8</v>
      </c>
      <c r="M320" s="505">
        <v>16</v>
      </c>
      <c r="N320" s="505">
        <v>39</v>
      </c>
      <c r="O320" s="505">
        <v>72</v>
      </c>
      <c r="P320" s="505">
        <v>160</v>
      </c>
      <c r="Q320" s="505">
        <v>1848</v>
      </c>
      <c r="R320" s="506" t="s">
        <v>232</v>
      </c>
      <c r="S320" s="410" t="s">
        <v>3</v>
      </c>
      <c r="T320" s="1241" t="s">
        <v>225</v>
      </c>
      <c r="U320" s="969"/>
      <c r="V320" s="1307"/>
      <c r="W320" s="1353"/>
    </row>
    <row r="321" spans="1:23" s="15" customFormat="1" ht="18" customHeight="1">
      <c r="A321" s="1356"/>
      <c r="B321" s="1307"/>
      <c r="C321" s="969"/>
      <c r="D321" s="969"/>
      <c r="E321" s="408" t="s">
        <v>24</v>
      </c>
      <c r="F321" s="505">
        <v>286</v>
      </c>
      <c r="G321" s="505">
        <v>0</v>
      </c>
      <c r="H321" s="505">
        <v>0</v>
      </c>
      <c r="I321" s="505">
        <v>0</v>
      </c>
      <c r="J321" s="505">
        <v>0</v>
      </c>
      <c r="K321" s="505">
        <v>1</v>
      </c>
      <c r="L321" s="505">
        <v>2</v>
      </c>
      <c r="M321" s="505">
        <v>3</v>
      </c>
      <c r="N321" s="505">
        <v>3</v>
      </c>
      <c r="O321" s="505">
        <v>1</v>
      </c>
      <c r="P321" s="505">
        <v>7</v>
      </c>
      <c r="Q321" s="505">
        <v>269</v>
      </c>
      <c r="R321" s="506" t="s">
        <v>232</v>
      </c>
      <c r="S321" s="410" t="s">
        <v>4</v>
      </c>
      <c r="T321" s="969"/>
      <c r="U321" s="969"/>
      <c r="V321" s="1307"/>
      <c r="W321" s="1353"/>
    </row>
    <row r="322" spans="1:23" s="15" customFormat="1" ht="18" customHeight="1">
      <c r="A322" s="1356"/>
      <c r="B322" s="1307"/>
      <c r="C322" s="960"/>
      <c r="D322" s="960"/>
      <c r="E322" s="408" t="s">
        <v>2</v>
      </c>
      <c r="F322" s="505">
        <v>2434</v>
      </c>
      <c r="G322" s="505">
        <v>0</v>
      </c>
      <c r="H322" s="505">
        <v>0</v>
      </c>
      <c r="I322" s="505">
        <v>1</v>
      </c>
      <c r="J322" s="505">
        <v>0</v>
      </c>
      <c r="K322" s="505">
        <v>5</v>
      </c>
      <c r="L322" s="505">
        <v>10</v>
      </c>
      <c r="M322" s="505">
        <v>19</v>
      </c>
      <c r="N322" s="505">
        <v>42</v>
      </c>
      <c r="O322" s="505">
        <v>73</v>
      </c>
      <c r="P322" s="505">
        <v>167</v>
      </c>
      <c r="Q322" s="505">
        <v>2117</v>
      </c>
      <c r="R322" s="506" t="s">
        <v>232</v>
      </c>
      <c r="S322" s="410" t="s">
        <v>18</v>
      </c>
      <c r="T322" s="960"/>
      <c r="U322" s="960"/>
      <c r="V322" s="1307"/>
      <c r="W322" s="1353"/>
    </row>
    <row r="323" spans="1:23" s="15" customFormat="1" ht="18" customHeight="1">
      <c r="A323" s="1356"/>
      <c r="B323" s="1307"/>
      <c r="C323" s="1234" t="s">
        <v>388</v>
      </c>
      <c r="D323" s="1235"/>
      <c r="E323" s="406" t="s">
        <v>23</v>
      </c>
      <c r="F323" s="449">
        <v>2355</v>
      </c>
      <c r="G323" s="449">
        <v>0</v>
      </c>
      <c r="H323" s="449">
        <v>1</v>
      </c>
      <c r="I323" s="449">
        <v>1</v>
      </c>
      <c r="J323" s="449">
        <v>2</v>
      </c>
      <c r="K323" s="449">
        <v>18</v>
      </c>
      <c r="L323" s="449">
        <v>14</v>
      </c>
      <c r="M323" s="449">
        <v>54</v>
      </c>
      <c r="N323" s="449">
        <v>100</v>
      </c>
      <c r="O323" s="449">
        <v>134</v>
      </c>
      <c r="P323" s="449">
        <v>264</v>
      </c>
      <c r="Q323" s="449">
        <v>1767</v>
      </c>
      <c r="R323" s="465" t="s">
        <v>232</v>
      </c>
      <c r="S323" s="407" t="s">
        <v>3</v>
      </c>
      <c r="T323" s="1234" t="s">
        <v>123</v>
      </c>
      <c r="U323" s="1235"/>
      <c r="V323" s="1307"/>
      <c r="W323" s="1353"/>
    </row>
    <row r="324" spans="1:23" s="15" customFormat="1" ht="18" customHeight="1">
      <c r="A324" s="1356"/>
      <c r="B324" s="1307"/>
      <c r="C324" s="1234"/>
      <c r="D324" s="1235"/>
      <c r="E324" s="406" t="s">
        <v>24</v>
      </c>
      <c r="F324" s="449">
        <v>255</v>
      </c>
      <c r="G324" s="449">
        <v>0</v>
      </c>
      <c r="H324" s="449">
        <v>0</v>
      </c>
      <c r="I324" s="449">
        <v>0</v>
      </c>
      <c r="J324" s="449">
        <v>0</v>
      </c>
      <c r="K324" s="449">
        <v>1</v>
      </c>
      <c r="L324" s="449">
        <v>0</v>
      </c>
      <c r="M324" s="449">
        <v>3</v>
      </c>
      <c r="N324" s="449">
        <v>1</v>
      </c>
      <c r="O324" s="449">
        <v>3</v>
      </c>
      <c r="P324" s="449">
        <v>13</v>
      </c>
      <c r="Q324" s="449">
        <v>234</v>
      </c>
      <c r="R324" s="465" t="s">
        <v>232</v>
      </c>
      <c r="S324" s="407" t="s">
        <v>4</v>
      </c>
      <c r="T324" s="1234"/>
      <c r="U324" s="1235"/>
      <c r="V324" s="1307"/>
      <c r="W324" s="1353"/>
    </row>
    <row r="325" spans="1:23" s="15" customFormat="1" ht="18" customHeight="1">
      <c r="A325" s="1356"/>
      <c r="B325" s="1307"/>
      <c r="C325" s="985"/>
      <c r="D325" s="986"/>
      <c r="E325" s="406" t="s">
        <v>2</v>
      </c>
      <c r="F325" s="449">
        <v>2610</v>
      </c>
      <c r="G325" s="449">
        <v>0</v>
      </c>
      <c r="H325" s="449">
        <v>1</v>
      </c>
      <c r="I325" s="449">
        <v>1</v>
      </c>
      <c r="J325" s="449">
        <v>2</v>
      </c>
      <c r="K325" s="449">
        <v>19</v>
      </c>
      <c r="L325" s="449">
        <v>14</v>
      </c>
      <c r="M325" s="449">
        <v>57</v>
      </c>
      <c r="N325" s="449">
        <v>101</v>
      </c>
      <c r="O325" s="449">
        <v>137</v>
      </c>
      <c r="P325" s="449">
        <v>277</v>
      </c>
      <c r="Q325" s="449">
        <v>2001</v>
      </c>
      <c r="R325" s="465" t="s">
        <v>232</v>
      </c>
      <c r="S325" s="407" t="s">
        <v>18</v>
      </c>
      <c r="T325" s="1234"/>
      <c r="U325" s="1235"/>
      <c r="V325" s="1307"/>
      <c r="W325" s="1353"/>
    </row>
    <row r="326" spans="1:23" s="15" customFormat="1" ht="18" customHeight="1">
      <c r="A326" s="1356"/>
      <c r="B326" s="1307"/>
      <c r="C326" s="1231" t="s">
        <v>389</v>
      </c>
      <c r="D326" s="1398"/>
      <c r="E326" s="411" t="s">
        <v>23</v>
      </c>
      <c r="F326" s="451">
        <v>7531</v>
      </c>
      <c r="G326" s="451">
        <v>5</v>
      </c>
      <c r="H326" s="451">
        <v>34</v>
      </c>
      <c r="I326" s="451">
        <v>86</v>
      </c>
      <c r="J326" s="451">
        <v>129</v>
      </c>
      <c r="K326" s="451">
        <v>249</v>
      </c>
      <c r="L326" s="451">
        <v>373</v>
      </c>
      <c r="M326" s="451">
        <v>555</v>
      </c>
      <c r="N326" s="451">
        <v>697</v>
      </c>
      <c r="O326" s="451">
        <v>768</v>
      </c>
      <c r="P326" s="451">
        <v>947</v>
      </c>
      <c r="Q326" s="451">
        <v>3688</v>
      </c>
      <c r="R326" s="501" t="s">
        <v>232</v>
      </c>
      <c r="S326" s="413" t="s">
        <v>3</v>
      </c>
      <c r="T326" s="1339" t="s">
        <v>379</v>
      </c>
      <c r="U326" s="1340"/>
      <c r="V326" s="1307"/>
      <c r="W326" s="1353"/>
    </row>
    <row r="327" spans="1:23" s="15" customFormat="1" ht="18" customHeight="1">
      <c r="A327" s="1356"/>
      <c r="B327" s="1307"/>
      <c r="C327" s="1232"/>
      <c r="D327" s="1233"/>
      <c r="E327" s="411" t="s">
        <v>24</v>
      </c>
      <c r="F327" s="451">
        <v>619</v>
      </c>
      <c r="G327" s="451">
        <v>0</v>
      </c>
      <c r="H327" s="451">
        <v>1</v>
      </c>
      <c r="I327" s="451">
        <v>4</v>
      </c>
      <c r="J327" s="451">
        <v>7</v>
      </c>
      <c r="K327" s="451">
        <v>7</v>
      </c>
      <c r="L327" s="451">
        <v>8</v>
      </c>
      <c r="M327" s="451">
        <v>22</v>
      </c>
      <c r="N327" s="451">
        <v>17</v>
      </c>
      <c r="O327" s="451">
        <v>29</v>
      </c>
      <c r="P327" s="451">
        <v>51</v>
      </c>
      <c r="Q327" s="451">
        <v>473</v>
      </c>
      <c r="R327" s="501" t="s">
        <v>232</v>
      </c>
      <c r="S327" s="413" t="s">
        <v>4</v>
      </c>
      <c r="T327" s="1340"/>
      <c r="U327" s="1340"/>
      <c r="V327" s="1307"/>
      <c r="W327" s="1353"/>
    </row>
    <row r="328" spans="1:23" s="15" customFormat="1" ht="18" customHeight="1" thickBot="1">
      <c r="A328" s="1356"/>
      <c r="B328" s="1307"/>
      <c r="C328" s="1232"/>
      <c r="D328" s="1233"/>
      <c r="E328" s="414" t="s">
        <v>2</v>
      </c>
      <c r="F328" s="460">
        <v>8150</v>
      </c>
      <c r="G328" s="460">
        <v>5</v>
      </c>
      <c r="H328" s="460">
        <v>35</v>
      </c>
      <c r="I328" s="460">
        <v>90</v>
      </c>
      <c r="J328" s="460">
        <v>136</v>
      </c>
      <c r="K328" s="460">
        <v>256</v>
      </c>
      <c r="L328" s="460">
        <v>381</v>
      </c>
      <c r="M328" s="460">
        <v>577</v>
      </c>
      <c r="N328" s="460">
        <v>714</v>
      </c>
      <c r="O328" s="460">
        <v>797</v>
      </c>
      <c r="P328" s="460">
        <v>998</v>
      </c>
      <c r="Q328" s="460">
        <v>4161</v>
      </c>
      <c r="R328" s="502" t="s">
        <v>232</v>
      </c>
      <c r="S328" s="462" t="s">
        <v>18</v>
      </c>
      <c r="T328" s="1341"/>
      <c r="U328" s="1341"/>
      <c r="V328" s="1307"/>
      <c r="W328" s="1353"/>
    </row>
    <row r="329" spans="1:23" s="15" customFormat="1" ht="18" customHeight="1">
      <c r="A329" s="1356"/>
      <c r="B329" s="1307"/>
      <c r="C329" s="1031" t="s">
        <v>398</v>
      </c>
      <c r="D329" s="1343"/>
      <c r="E329" s="507" t="s">
        <v>23</v>
      </c>
      <c r="F329" s="467">
        <v>34</v>
      </c>
      <c r="G329" s="467">
        <v>0</v>
      </c>
      <c r="H329" s="467">
        <v>0</v>
      </c>
      <c r="I329" s="467">
        <v>0</v>
      </c>
      <c r="J329" s="467">
        <v>0</v>
      </c>
      <c r="K329" s="467">
        <v>1</v>
      </c>
      <c r="L329" s="467">
        <v>1</v>
      </c>
      <c r="M329" s="467">
        <v>1</v>
      </c>
      <c r="N329" s="467">
        <v>1</v>
      </c>
      <c r="O329" s="467">
        <v>4</v>
      </c>
      <c r="P329" s="467">
        <v>6</v>
      </c>
      <c r="Q329" s="467">
        <v>20</v>
      </c>
      <c r="R329" s="468" t="s">
        <v>232</v>
      </c>
      <c r="S329" s="469" t="s">
        <v>3</v>
      </c>
      <c r="T329" s="1385" t="s">
        <v>29</v>
      </c>
      <c r="U329" s="1385"/>
      <c r="V329" s="1431"/>
      <c r="W329" s="1353"/>
    </row>
    <row r="330" spans="1:23" s="15" customFormat="1" ht="18" customHeight="1">
      <c r="A330" s="1356"/>
      <c r="B330" s="1307"/>
      <c r="C330" s="1344"/>
      <c r="D330" s="1214"/>
      <c r="E330" s="474" t="s">
        <v>24</v>
      </c>
      <c r="F330" s="475">
        <v>1</v>
      </c>
      <c r="G330" s="475">
        <v>0</v>
      </c>
      <c r="H330" s="475">
        <v>0</v>
      </c>
      <c r="I330" s="475">
        <v>0</v>
      </c>
      <c r="J330" s="475">
        <v>0</v>
      </c>
      <c r="K330" s="475">
        <v>0</v>
      </c>
      <c r="L330" s="475">
        <v>0</v>
      </c>
      <c r="M330" s="475">
        <v>0</v>
      </c>
      <c r="N330" s="475">
        <v>0</v>
      </c>
      <c r="O330" s="475">
        <v>0</v>
      </c>
      <c r="P330" s="475">
        <v>0</v>
      </c>
      <c r="Q330" s="475">
        <v>1</v>
      </c>
      <c r="R330" s="476" t="s">
        <v>232</v>
      </c>
      <c r="S330" s="477" t="s">
        <v>4</v>
      </c>
      <c r="T330" s="1386"/>
      <c r="U330" s="1386"/>
      <c r="V330" s="1431"/>
      <c r="W330" s="1353"/>
    </row>
    <row r="331" spans="1:23" s="15" customFormat="1" ht="18" customHeight="1" thickBot="1">
      <c r="A331" s="1356"/>
      <c r="B331" s="1391"/>
      <c r="C331" s="1035"/>
      <c r="D331" s="1345"/>
      <c r="E331" s="478" t="s">
        <v>2</v>
      </c>
      <c r="F331" s="470">
        <v>35</v>
      </c>
      <c r="G331" s="470">
        <v>0</v>
      </c>
      <c r="H331" s="470">
        <v>0</v>
      </c>
      <c r="I331" s="470">
        <v>0</v>
      </c>
      <c r="J331" s="470">
        <v>0</v>
      </c>
      <c r="K331" s="470">
        <v>1</v>
      </c>
      <c r="L331" s="470">
        <v>1</v>
      </c>
      <c r="M331" s="470">
        <v>1</v>
      </c>
      <c r="N331" s="470">
        <v>1</v>
      </c>
      <c r="O331" s="470">
        <v>4</v>
      </c>
      <c r="P331" s="470">
        <v>6</v>
      </c>
      <c r="Q331" s="470">
        <v>21</v>
      </c>
      <c r="R331" s="471" t="s">
        <v>232</v>
      </c>
      <c r="S331" s="479" t="s">
        <v>18</v>
      </c>
      <c r="T331" s="1387"/>
      <c r="U331" s="1387"/>
      <c r="V331" s="1432"/>
      <c r="W331" s="1353"/>
    </row>
    <row r="332" spans="1:23" s="15" customFormat="1" ht="18" customHeight="1">
      <c r="A332" s="1356"/>
      <c r="B332" s="1394" t="s">
        <v>119</v>
      </c>
      <c r="C332" s="1392" t="s">
        <v>417</v>
      </c>
      <c r="D332" s="1393"/>
      <c r="E332" s="508" t="s">
        <v>23</v>
      </c>
      <c r="F332" s="499">
        <v>1840</v>
      </c>
      <c r="G332" s="499">
        <v>32</v>
      </c>
      <c r="H332" s="499">
        <v>177</v>
      </c>
      <c r="I332" s="499">
        <v>212</v>
      </c>
      <c r="J332" s="499">
        <v>244</v>
      </c>
      <c r="K332" s="499">
        <v>206</v>
      </c>
      <c r="L332" s="499">
        <v>186</v>
      </c>
      <c r="M332" s="499">
        <v>198</v>
      </c>
      <c r="N332" s="499">
        <v>167</v>
      </c>
      <c r="O332" s="499">
        <v>111</v>
      </c>
      <c r="P332" s="499">
        <v>110</v>
      </c>
      <c r="Q332" s="499">
        <v>197</v>
      </c>
      <c r="R332" s="500" t="s">
        <v>232</v>
      </c>
      <c r="S332" s="509" t="s">
        <v>3</v>
      </c>
      <c r="T332" s="1392" t="s">
        <v>18</v>
      </c>
      <c r="U332" s="1393"/>
      <c r="V332" s="1394" t="s">
        <v>122</v>
      </c>
      <c r="W332" s="1353"/>
    </row>
    <row r="333" spans="1:23" s="15" customFormat="1" ht="18" customHeight="1">
      <c r="A333" s="1356"/>
      <c r="B333" s="1307"/>
      <c r="C333" s="1392"/>
      <c r="D333" s="1393"/>
      <c r="E333" s="472" t="s">
        <v>24</v>
      </c>
      <c r="F333" s="497">
        <v>398</v>
      </c>
      <c r="G333" s="497">
        <v>4</v>
      </c>
      <c r="H333" s="497">
        <v>25</v>
      </c>
      <c r="I333" s="497">
        <v>92</v>
      </c>
      <c r="J333" s="497">
        <v>72</v>
      </c>
      <c r="K333" s="497">
        <v>56</v>
      </c>
      <c r="L333" s="497">
        <v>46</v>
      </c>
      <c r="M333" s="497">
        <v>16</v>
      </c>
      <c r="N333" s="497">
        <v>24</v>
      </c>
      <c r="O333" s="497">
        <v>15</v>
      </c>
      <c r="P333" s="497">
        <v>13</v>
      </c>
      <c r="Q333" s="497">
        <v>35</v>
      </c>
      <c r="R333" s="498" t="s">
        <v>232</v>
      </c>
      <c r="S333" s="473" t="s">
        <v>4</v>
      </c>
      <c r="T333" s="1392"/>
      <c r="U333" s="1393"/>
      <c r="V333" s="1307"/>
      <c r="W333" s="1353"/>
    </row>
    <row r="334" spans="1:23" s="15" customFormat="1" ht="18" customHeight="1">
      <c r="A334" s="1356"/>
      <c r="B334" s="1307"/>
      <c r="C334" s="1392"/>
      <c r="D334" s="1393"/>
      <c r="E334" s="472" t="s">
        <v>2</v>
      </c>
      <c r="F334" s="497">
        <v>2238</v>
      </c>
      <c r="G334" s="497">
        <v>36</v>
      </c>
      <c r="H334" s="497">
        <v>202</v>
      </c>
      <c r="I334" s="497">
        <v>304</v>
      </c>
      <c r="J334" s="497">
        <v>316</v>
      </c>
      <c r="K334" s="497">
        <v>262</v>
      </c>
      <c r="L334" s="497">
        <v>232</v>
      </c>
      <c r="M334" s="497">
        <v>214</v>
      </c>
      <c r="N334" s="497">
        <v>191</v>
      </c>
      <c r="O334" s="497">
        <v>126</v>
      </c>
      <c r="P334" s="497">
        <v>123</v>
      </c>
      <c r="Q334" s="497">
        <v>232</v>
      </c>
      <c r="R334" s="498" t="s">
        <v>232</v>
      </c>
      <c r="S334" s="473" t="s">
        <v>18</v>
      </c>
      <c r="T334" s="1392"/>
      <c r="U334" s="1393"/>
      <c r="V334" s="1307"/>
      <c r="W334" s="1353"/>
    </row>
    <row r="335" spans="1:23" s="15" customFormat="1" ht="18" customHeight="1">
      <c r="A335" s="1356"/>
      <c r="B335" s="1307"/>
      <c r="C335" s="1241" t="s">
        <v>22</v>
      </c>
      <c r="D335" s="1260" t="s">
        <v>385</v>
      </c>
      <c r="E335" s="406" t="s">
        <v>23</v>
      </c>
      <c r="F335" s="449">
        <v>20</v>
      </c>
      <c r="G335" s="449">
        <v>0</v>
      </c>
      <c r="H335" s="449">
        <v>0</v>
      </c>
      <c r="I335" s="449">
        <v>1</v>
      </c>
      <c r="J335" s="449">
        <v>0</v>
      </c>
      <c r="K335" s="449">
        <v>1</v>
      </c>
      <c r="L335" s="449">
        <v>4</v>
      </c>
      <c r="M335" s="449">
        <v>2</v>
      </c>
      <c r="N335" s="449">
        <v>3</v>
      </c>
      <c r="O335" s="449">
        <v>2</v>
      </c>
      <c r="P335" s="449">
        <v>2</v>
      </c>
      <c r="Q335" s="449">
        <v>5</v>
      </c>
      <c r="R335" s="465" t="s">
        <v>232</v>
      </c>
      <c r="S335" s="407" t="s">
        <v>3</v>
      </c>
      <c r="T335" s="1381" t="s">
        <v>142</v>
      </c>
      <c r="U335" s="1241" t="s">
        <v>118</v>
      </c>
      <c r="V335" s="1307"/>
      <c r="W335" s="1353"/>
    </row>
    <row r="336" spans="1:23" s="15" customFormat="1" ht="18" customHeight="1">
      <c r="A336" s="1356"/>
      <c r="B336" s="1307"/>
      <c r="C336" s="969"/>
      <c r="D336" s="976"/>
      <c r="E336" s="406" t="s">
        <v>24</v>
      </c>
      <c r="F336" s="449">
        <v>6</v>
      </c>
      <c r="G336" s="449">
        <v>0</v>
      </c>
      <c r="H336" s="449">
        <v>0</v>
      </c>
      <c r="I336" s="449">
        <v>2</v>
      </c>
      <c r="J336" s="449">
        <v>0</v>
      </c>
      <c r="K336" s="449">
        <v>0</v>
      </c>
      <c r="L336" s="449">
        <v>1</v>
      </c>
      <c r="M336" s="449">
        <v>0</v>
      </c>
      <c r="N336" s="449">
        <v>0</v>
      </c>
      <c r="O336" s="449">
        <v>2</v>
      </c>
      <c r="P336" s="449">
        <v>0</v>
      </c>
      <c r="Q336" s="449">
        <v>1</v>
      </c>
      <c r="R336" s="465" t="s">
        <v>232</v>
      </c>
      <c r="S336" s="407" t="s">
        <v>4</v>
      </c>
      <c r="T336" s="1382"/>
      <c r="U336" s="969"/>
      <c r="V336" s="1307"/>
      <c r="W336" s="1353"/>
    </row>
    <row r="337" spans="1:23" s="15" customFormat="1" ht="18" customHeight="1">
      <c r="A337" s="1356"/>
      <c r="B337" s="1307"/>
      <c r="C337" s="969"/>
      <c r="D337" s="963"/>
      <c r="E337" s="406" t="s">
        <v>2</v>
      </c>
      <c r="F337" s="449">
        <v>26</v>
      </c>
      <c r="G337" s="449">
        <v>0</v>
      </c>
      <c r="H337" s="449">
        <v>0</v>
      </c>
      <c r="I337" s="449">
        <v>3</v>
      </c>
      <c r="J337" s="449">
        <v>0</v>
      </c>
      <c r="K337" s="449">
        <v>1</v>
      </c>
      <c r="L337" s="449">
        <v>5</v>
      </c>
      <c r="M337" s="449">
        <v>2</v>
      </c>
      <c r="N337" s="449">
        <v>3</v>
      </c>
      <c r="O337" s="449">
        <v>4</v>
      </c>
      <c r="P337" s="449">
        <v>2</v>
      </c>
      <c r="Q337" s="449">
        <v>6</v>
      </c>
      <c r="R337" s="465" t="s">
        <v>232</v>
      </c>
      <c r="S337" s="407" t="s">
        <v>18</v>
      </c>
      <c r="T337" s="1383"/>
      <c r="U337" s="969"/>
      <c r="V337" s="1307"/>
      <c r="W337" s="1353"/>
    </row>
    <row r="338" spans="1:23" s="15" customFormat="1" ht="18" customHeight="1">
      <c r="A338" s="1356"/>
      <c r="B338" s="1307"/>
      <c r="C338" s="969"/>
      <c r="D338" s="1260" t="s">
        <v>386</v>
      </c>
      <c r="E338" s="406" t="s">
        <v>23</v>
      </c>
      <c r="F338" s="449">
        <v>98</v>
      </c>
      <c r="G338" s="449">
        <v>1</v>
      </c>
      <c r="H338" s="449">
        <v>1</v>
      </c>
      <c r="I338" s="449">
        <v>1</v>
      </c>
      <c r="J338" s="449">
        <v>2</v>
      </c>
      <c r="K338" s="449">
        <v>4</v>
      </c>
      <c r="L338" s="449">
        <v>8</v>
      </c>
      <c r="M338" s="449">
        <v>9</v>
      </c>
      <c r="N338" s="449">
        <v>12</v>
      </c>
      <c r="O338" s="449">
        <v>4</v>
      </c>
      <c r="P338" s="449">
        <v>15</v>
      </c>
      <c r="Q338" s="449">
        <v>41</v>
      </c>
      <c r="R338" s="465" t="s">
        <v>232</v>
      </c>
      <c r="S338" s="407" t="s">
        <v>3</v>
      </c>
      <c r="T338" s="1381" t="s">
        <v>143</v>
      </c>
      <c r="U338" s="969"/>
      <c r="V338" s="1307"/>
      <c r="W338" s="1353"/>
    </row>
    <row r="339" spans="1:23" s="15" customFormat="1" ht="18" customHeight="1">
      <c r="A339" s="1356"/>
      <c r="B339" s="1307"/>
      <c r="C339" s="969"/>
      <c r="D339" s="976"/>
      <c r="E339" s="406" t="s">
        <v>24</v>
      </c>
      <c r="F339" s="449">
        <v>35</v>
      </c>
      <c r="G339" s="449">
        <v>0</v>
      </c>
      <c r="H339" s="449">
        <v>0</v>
      </c>
      <c r="I339" s="449">
        <v>0</v>
      </c>
      <c r="J339" s="449">
        <v>8</v>
      </c>
      <c r="K339" s="449">
        <v>4</v>
      </c>
      <c r="L339" s="449">
        <v>7</v>
      </c>
      <c r="M339" s="449">
        <v>3</v>
      </c>
      <c r="N339" s="449">
        <v>4</v>
      </c>
      <c r="O339" s="449">
        <v>2</v>
      </c>
      <c r="P339" s="449">
        <v>1</v>
      </c>
      <c r="Q339" s="449">
        <v>6</v>
      </c>
      <c r="R339" s="465" t="s">
        <v>232</v>
      </c>
      <c r="S339" s="407" t="s">
        <v>4</v>
      </c>
      <c r="T339" s="1382"/>
      <c r="U339" s="969"/>
      <c r="V339" s="1307"/>
      <c r="W339" s="1353"/>
    </row>
    <row r="340" spans="1:23" s="15" customFormat="1" ht="18" customHeight="1">
      <c r="A340" s="1356"/>
      <c r="B340" s="1307"/>
      <c r="C340" s="969"/>
      <c r="D340" s="963"/>
      <c r="E340" s="406" t="s">
        <v>2</v>
      </c>
      <c r="F340" s="449">
        <v>133</v>
      </c>
      <c r="G340" s="449">
        <v>1</v>
      </c>
      <c r="H340" s="449">
        <v>1</v>
      </c>
      <c r="I340" s="449">
        <v>1</v>
      </c>
      <c r="J340" s="449">
        <v>10</v>
      </c>
      <c r="K340" s="449">
        <v>8</v>
      </c>
      <c r="L340" s="449">
        <v>15</v>
      </c>
      <c r="M340" s="449">
        <v>12</v>
      </c>
      <c r="N340" s="449">
        <v>16</v>
      </c>
      <c r="O340" s="449">
        <v>6</v>
      </c>
      <c r="P340" s="449">
        <v>16</v>
      </c>
      <c r="Q340" s="449">
        <v>47</v>
      </c>
      <c r="R340" s="465" t="s">
        <v>232</v>
      </c>
      <c r="S340" s="407" t="s">
        <v>18</v>
      </c>
      <c r="T340" s="1384"/>
      <c r="U340" s="969"/>
      <c r="V340" s="1307"/>
      <c r="W340" s="1353"/>
    </row>
    <row r="341" spans="1:23" s="15" customFormat="1" ht="18" customHeight="1">
      <c r="A341" s="1356"/>
      <c r="B341" s="1307"/>
      <c r="C341" s="969"/>
      <c r="D341" s="1241" t="s">
        <v>387</v>
      </c>
      <c r="E341" s="408" t="s">
        <v>23</v>
      </c>
      <c r="F341" s="505">
        <v>118</v>
      </c>
      <c r="G341" s="505">
        <v>1</v>
      </c>
      <c r="H341" s="505">
        <v>1</v>
      </c>
      <c r="I341" s="505">
        <v>2</v>
      </c>
      <c r="J341" s="505">
        <v>2</v>
      </c>
      <c r="K341" s="505">
        <v>5</v>
      </c>
      <c r="L341" s="505">
        <v>12</v>
      </c>
      <c r="M341" s="505">
        <v>11</v>
      </c>
      <c r="N341" s="505">
        <v>15</v>
      </c>
      <c r="O341" s="505">
        <v>6</v>
      </c>
      <c r="P341" s="505">
        <v>17</v>
      </c>
      <c r="Q341" s="505">
        <v>46</v>
      </c>
      <c r="R341" s="506" t="s">
        <v>232</v>
      </c>
      <c r="S341" s="410" t="s">
        <v>3</v>
      </c>
      <c r="T341" s="1241" t="s">
        <v>225</v>
      </c>
      <c r="U341" s="969"/>
      <c r="V341" s="1307"/>
      <c r="W341" s="1353"/>
    </row>
    <row r="342" spans="1:23" s="15" customFormat="1" ht="18" customHeight="1">
      <c r="A342" s="1356"/>
      <c r="B342" s="1307"/>
      <c r="C342" s="969"/>
      <c r="D342" s="969"/>
      <c r="E342" s="408" t="s">
        <v>24</v>
      </c>
      <c r="F342" s="505">
        <v>41</v>
      </c>
      <c r="G342" s="505">
        <v>0</v>
      </c>
      <c r="H342" s="505">
        <v>0</v>
      </c>
      <c r="I342" s="505">
        <v>2</v>
      </c>
      <c r="J342" s="505">
        <v>8</v>
      </c>
      <c r="K342" s="505">
        <v>4</v>
      </c>
      <c r="L342" s="505">
        <v>8</v>
      </c>
      <c r="M342" s="505">
        <v>3</v>
      </c>
      <c r="N342" s="505">
        <v>4</v>
      </c>
      <c r="O342" s="505">
        <v>4</v>
      </c>
      <c r="P342" s="505">
        <v>1</v>
      </c>
      <c r="Q342" s="505">
        <v>7</v>
      </c>
      <c r="R342" s="506" t="s">
        <v>232</v>
      </c>
      <c r="S342" s="410" t="s">
        <v>4</v>
      </c>
      <c r="T342" s="969"/>
      <c r="U342" s="969"/>
      <c r="V342" s="1307"/>
      <c r="W342" s="1353"/>
    </row>
    <row r="343" spans="1:23" s="15" customFormat="1" ht="18" customHeight="1">
      <c r="A343" s="1356"/>
      <c r="B343" s="1307"/>
      <c r="C343" s="960"/>
      <c r="D343" s="960"/>
      <c r="E343" s="408" t="s">
        <v>2</v>
      </c>
      <c r="F343" s="505">
        <v>159</v>
      </c>
      <c r="G343" s="505">
        <v>1</v>
      </c>
      <c r="H343" s="505">
        <v>1</v>
      </c>
      <c r="I343" s="505">
        <v>4</v>
      </c>
      <c r="J343" s="505">
        <v>10</v>
      </c>
      <c r="K343" s="505">
        <v>9</v>
      </c>
      <c r="L343" s="505">
        <v>20</v>
      </c>
      <c r="M343" s="505">
        <v>14</v>
      </c>
      <c r="N343" s="505">
        <v>19</v>
      </c>
      <c r="O343" s="505">
        <v>10</v>
      </c>
      <c r="P343" s="505">
        <v>18</v>
      </c>
      <c r="Q343" s="505">
        <v>53</v>
      </c>
      <c r="R343" s="506" t="s">
        <v>232</v>
      </c>
      <c r="S343" s="410" t="s">
        <v>18</v>
      </c>
      <c r="T343" s="960"/>
      <c r="U343" s="960"/>
      <c r="V343" s="1307"/>
      <c r="W343" s="1353"/>
    </row>
    <row r="344" spans="1:23" s="15" customFormat="1" ht="18" customHeight="1">
      <c r="A344" s="1356"/>
      <c r="B344" s="1307"/>
      <c r="C344" s="1234" t="s">
        <v>388</v>
      </c>
      <c r="D344" s="1235"/>
      <c r="E344" s="406" t="s">
        <v>23</v>
      </c>
      <c r="F344" s="449">
        <v>154</v>
      </c>
      <c r="G344" s="449">
        <v>0</v>
      </c>
      <c r="H344" s="449">
        <v>1</v>
      </c>
      <c r="I344" s="449">
        <v>3</v>
      </c>
      <c r="J344" s="449">
        <v>3</v>
      </c>
      <c r="K344" s="449">
        <v>7</v>
      </c>
      <c r="L344" s="449">
        <v>11</v>
      </c>
      <c r="M344" s="449">
        <v>24</v>
      </c>
      <c r="N344" s="449">
        <v>21</v>
      </c>
      <c r="O344" s="449">
        <v>21</v>
      </c>
      <c r="P344" s="449">
        <v>19</v>
      </c>
      <c r="Q344" s="449">
        <v>44</v>
      </c>
      <c r="R344" s="465" t="s">
        <v>232</v>
      </c>
      <c r="S344" s="407" t="s">
        <v>3</v>
      </c>
      <c r="T344" s="1234" t="s">
        <v>123</v>
      </c>
      <c r="U344" s="1235"/>
      <c r="V344" s="1307"/>
      <c r="W344" s="1353"/>
    </row>
    <row r="345" spans="1:23" s="15" customFormat="1" ht="18" customHeight="1">
      <c r="A345" s="1356"/>
      <c r="B345" s="1307"/>
      <c r="C345" s="1234"/>
      <c r="D345" s="1235"/>
      <c r="E345" s="406" t="s">
        <v>24</v>
      </c>
      <c r="F345" s="449">
        <v>37</v>
      </c>
      <c r="G345" s="449">
        <v>0</v>
      </c>
      <c r="H345" s="449">
        <v>2</v>
      </c>
      <c r="I345" s="449">
        <v>4</v>
      </c>
      <c r="J345" s="449">
        <v>3</v>
      </c>
      <c r="K345" s="449">
        <v>1</v>
      </c>
      <c r="L345" s="449">
        <v>3</v>
      </c>
      <c r="M345" s="449">
        <v>2</v>
      </c>
      <c r="N345" s="449">
        <v>6</v>
      </c>
      <c r="O345" s="449">
        <v>3</v>
      </c>
      <c r="P345" s="449">
        <v>4</v>
      </c>
      <c r="Q345" s="449">
        <v>9</v>
      </c>
      <c r="R345" s="465" t="s">
        <v>232</v>
      </c>
      <c r="S345" s="407" t="s">
        <v>4</v>
      </c>
      <c r="T345" s="1234"/>
      <c r="U345" s="1235"/>
      <c r="V345" s="1307"/>
      <c r="W345" s="1353"/>
    </row>
    <row r="346" spans="1:23" s="15" customFormat="1" ht="18" customHeight="1">
      <c r="A346" s="1356"/>
      <c r="B346" s="1307"/>
      <c r="C346" s="985"/>
      <c r="D346" s="986"/>
      <c r="E346" s="406" t="s">
        <v>2</v>
      </c>
      <c r="F346" s="449">
        <v>191</v>
      </c>
      <c r="G346" s="449">
        <v>0</v>
      </c>
      <c r="H346" s="449">
        <v>3</v>
      </c>
      <c r="I346" s="449">
        <v>7</v>
      </c>
      <c r="J346" s="449">
        <v>6</v>
      </c>
      <c r="K346" s="449">
        <v>8</v>
      </c>
      <c r="L346" s="449">
        <v>14</v>
      </c>
      <c r="M346" s="449">
        <v>26</v>
      </c>
      <c r="N346" s="449">
        <v>27</v>
      </c>
      <c r="O346" s="449">
        <v>24</v>
      </c>
      <c r="P346" s="449">
        <v>23</v>
      </c>
      <c r="Q346" s="449">
        <v>53</v>
      </c>
      <c r="R346" s="465" t="s">
        <v>232</v>
      </c>
      <c r="S346" s="407" t="s">
        <v>18</v>
      </c>
      <c r="T346" s="1234"/>
      <c r="U346" s="1235"/>
      <c r="V346" s="1307"/>
      <c r="W346" s="1353"/>
    </row>
    <row r="347" spans="1:23" s="15" customFormat="1" ht="18" customHeight="1">
      <c r="A347" s="1356"/>
      <c r="B347" s="1307"/>
      <c r="C347" s="1231" t="s">
        <v>389</v>
      </c>
      <c r="D347" s="1398"/>
      <c r="E347" s="411" t="s">
        <v>23</v>
      </c>
      <c r="F347" s="451">
        <v>1566</v>
      </c>
      <c r="G347" s="451">
        <v>31</v>
      </c>
      <c r="H347" s="451">
        <v>175</v>
      </c>
      <c r="I347" s="451">
        <v>206</v>
      </c>
      <c r="J347" s="451">
        <v>239</v>
      </c>
      <c r="K347" s="451">
        <v>193</v>
      </c>
      <c r="L347" s="451">
        <v>163</v>
      </c>
      <c r="M347" s="451">
        <v>163</v>
      </c>
      <c r="N347" s="451">
        <v>131</v>
      </c>
      <c r="O347" s="451">
        <v>84</v>
      </c>
      <c r="P347" s="451">
        <v>74</v>
      </c>
      <c r="Q347" s="451">
        <v>107</v>
      </c>
      <c r="R347" s="501" t="s">
        <v>232</v>
      </c>
      <c r="S347" s="413" t="s">
        <v>3</v>
      </c>
      <c r="T347" s="1339" t="s">
        <v>379</v>
      </c>
      <c r="U347" s="1340"/>
      <c r="V347" s="1307"/>
      <c r="W347" s="1353"/>
    </row>
    <row r="348" spans="1:23" s="15" customFormat="1" ht="18" customHeight="1">
      <c r="A348" s="1356"/>
      <c r="B348" s="1307"/>
      <c r="C348" s="1232"/>
      <c r="D348" s="1233"/>
      <c r="E348" s="411" t="s">
        <v>24</v>
      </c>
      <c r="F348" s="451">
        <v>320</v>
      </c>
      <c r="G348" s="451">
        <v>4</v>
      </c>
      <c r="H348" s="451">
        <v>23</v>
      </c>
      <c r="I348" s="451">
        <v>86</v>
      </c>
      <c r="J348" s="451">
        <v>61</v>
      </c>
      <c r="K348" s="451">
        <v>51</v>
      </c>
      <c r="L348" s="451">
        <v>35</v>
      </c>
      <c r="M348" s="451">
        <v>11</v>
      </c>
      <c r="N348" s="451">
        <v>14</v>
      </c>
      <c r="O348" s="451">
        <v>8</v>
      </c>
      <c r="P348" s="451">
        <v>8</v>
      </c>
      <c r="Q348" s="451">
        <v>19</v>
      </c>
      <c r="R348" s="501" t="s">
        <v>232</v>
      </c>
      <c r="S348" s="413" t="s">
        <v>4</v>
      </c>
      <c r="T348" s="1340"/>
      <c r="U348" s="1340"/>
      <c r="V348" s="1307"/>
      <c r="W348" s="1353"/>
    </row>
    <row r="349" spans="1:23" s="15" customFormat="1" ht="18" customHeight="1" thickBot="1">
      <c r="A349" s="1356"/>
      <c r="B349" s="1307"/>
      <c r="C349" s="1232"/>
      <c r="D349" s="1233"/>
      <c r="E349" s="414" t="s">
        <v>2</v>
      </c>
      <c r="F349" s="460">
        <v>1886</v>
      </c>
      <c r="G349" s="460">
        <v>35</v>
      </c>
      <c r="H349" s="460">
        <v>198</v>
      </c>
      <c r="I349" s="460">
        <v>292</v>
      </c>
      <c r="J349" s="460">
        <v>300</v>
      </c>
      <c r="K349" s="460">
        <v>244</v>
      </c>
      <c r="L349" s="460">
        <v>198</v>
      </c>
      <c r="M349" s="460">
        <v>174</v>
      </c>
      <c r="N349" s="460">
        <v>145</v>
      </c>
      <c r="O349" s="460">
        <v>92</v>
      </c>
      <c r="P349" s="460">
        <v>82</v>
      </c>
      <c r="Q349" s="460">
        <v>126</v>
      </c>
      <c r="R349" s="502" t="s">
        <v>232</v>
      </c>
      <c r="S349" s="462" t="s">
        <v>18</v>
      </c>
      <c r="T349" s="1341"/>
      <c r="U349" s="1341"/>
      <c r="V349" s="1307"/>
      <c r="W349" s="1353"/>
    </row>
    <row r="350" spans="1:23" s="15" customFormat="1" ht="18" customHeight="1">
      <c r="A350" s="1356"/>
      <c r="B350" s="1307"/>
      <c r="C350" s="1031" t="s">
        <v>398</v>
      </c>
      <c r="D350" s="1343"/>
      <c r="E350" s="507" t="s">
        <v>23</v>
      </c>
      <c r="F350" s="467">
        <v>2</v>
      </c>
      <c r="G350" s="467">
        <v>0</v>
      </c>
      <c r="H350" s="467">
        <v>0</v>
      </c>
      <c r="I350" s="467">
        <v>1</v>
      </c>
      <c r="J350" s="467">
        <v>0</v>
      </c>
      <c r="K350" s="467">
        <v>1</v>
      </c>
      <c r="L350" s="467">
        <v>0</v>
      </c>
      <c r="M350" s="467">
        <v>0</v>
      </c>
      <c r="N350" s="467">
        <v>0</v>
      </c>
      <c r="O350" s="467">
        <v>0</v>
      </c>
      <c r="P350" s="467">
        <v>0</v>
      </c>
      <c r="Q350" s="467">
        <v>0</v>
      </c>
      <c r="R350" s="468" t="s">
        <v>232</v>
      </c>
      <c r="S350" s="469" t="s">
        <v>3</v>
      </c>
      <c r="T350" s="1385" t="s">
        <v>29</v>
      </c>
      <c r="U350" s="1385"/>
      <c r="V350" s="1431"/>
      <c r="W350" s="1353"/>
    </row>
    <row r="351" spans="1:23" s="15" customFormat="1" ht="18" customHeight="1">
      <c r="A351" s="1356"/>
      <c r="B351" s="1307"/>
      <c r="C351" s="1344"/>
      <c r="D351" s="1214"/>
      <c r="E351" s="474" t="s">
        <v>24</v>
      </c>
      <c r="F351" s="475">
        <v>0</v>
      </c>
      <c r="G351" s="475">
        <v>0</v>
      </c>
      <c r="H351" s="475">
        <v>0</v>
      </c>
      <c r="I351" s="475">
        <v>0</v>
      </c>
      <c r="J351" s="475">
        <v>0</v>
      </c>
      <c r="K351" s="475">
        <v>0</v>
      </c>
      <c r="L351" s="475">
        <v>0</v>
      </c>
      <c r="M351" s="475">
        <v>0</v>
      </c>
      <c r="N351" s="475">
        <v>0</v>
      </c>
      <c r="O351" s="475">
        <v>0</v>
      </c>
      <c r="P351" s="475">
        <v>0</v>
      </c>
      <c r="Q351" s="475">
        <v>0</v>
      </c>
      <c r="R351" s="476" t="s">
        <v>232</v>
      </c>
      <c r="S351" s="477" t="s">
        <v>4</v>
      </c>
      <c r="T351" s="1386"/>
      <c r="U351" s="1386"/>
      <c r="V351" s="1431"/>
      <c r="W351" s="1353"/>
    </row>
    <row r="352" spans="1:23" s="15" customFormat="1" ht="18" customHeight="1" thickBot="1">
      <c r="A352" s="1356"/>
      <c r="B352" s="1391"/>
      <c r="C352" s="1035"/>
      <c r="D352" s="1345"/>
      <c r="E352" s="478" t="s">
        <v>2</v>
      </c>
      <c r="F352" s="470">
        <v>2</v>
      </c>
      <c r="G352" s="470">
        <v>0</v>
      </c>
      <c r="H352" s="470">
        <v>0</v>
      </c>
      <c r="I352" s="470">
        <v>1</v>
      </c>
      <c r="J352" s="470">
        <v>0</v>
      </c>
      <c r="K352" s="470">
        <v>1</v>
      </c>
      <c r="L352" s="470">
        <v>0</v>
      </c>
      <c r="M352" s="470">
        <v>0</v>
      </c>
      <c r="N352" s="470">
        <v>0</v>
      </c>
      <c r="O352" s="470">
        <v>0</v>
      </c>
      <c r="P352" s="470">
        <v>0</v>
      </c>
      <c r="Q352" s="470">
        <v>0</v>
      </c>
      <c r="R352" s="471" t="s">
        <v>232</v>
      </c>
      <c r="S352" s="479" t="s">
        <v>18</v>
      </c>
      <c r="T352" s="1387"/>
      <c r="U352" s="1387"/>
      <c r="V352" s="1432"/>
      <c r="W352" s="1353"/>
    </row>
    <row r="353" spans="1:23" s="15" customFormat="1" ht="18" customHeight="1">
      <c r="A353" s="1356"/>
      <c r="B353" s="1394" t="s">
        <v>120</v>
      </c>
      <c r="C353" s="1392" t="s">
        <v>418</v>
      </c>
      <c r="D353" s="1393"/>
      <c r="E353" s="508" t="s">
        <v>23</v>
      </c>
      <c r="F353" s="499">
        <v>443</v>
      </c>
      <c r="G353" s="499">
        <v>10</v>
      </c>
      <c r="H353" s="499">
        <v>23</v>
      </c>
      <c r="I353" s="499">
        <v>37</v>
      </c>
      <c r="J353" s="499">
        <v>35</v>
      </c>
      <c r="K353" s="499">
        <v>29</v>
      </c>
      <c r="L353" s="499">
        <v>41</v>
      </c>
      <c r="M353" s="499">
        <v>42</v>
      </c>
      <c r="N353" s="499">
        <v>57</v>
      </c>
      <c r="O353" s="499">
        <v>57</v>
      </c>
      <c r="P353" s="499">
        <v>35</v>
      </c>
      <c r="Q353" s="499">
        <v>77</v>
      </c>
      <c r="R353" s="500" t="s">
        <v>232</v>
      </c>
      <c r="S353" s="509" t="s">
        <v>3</v>
      </c>
      <c r="T353" s="1392" t="s">
        <v>18</v>
      </c>
      <c r="U353" s="1393"/>
      <c r="V353" s="1394" t="s">
        <v>121</v>
      </c>
      <c r="W353" s="1353"/>
    </row>
    <row r="354" spans="1:23" s="15" customFormat="1" ht="18" customHeight="1">
      <c r="A354" s="1356"/>
      <c r="B354" s="1307"/>
      <c r="C354" s="1392"/>
      <c r="D354" s="1393"/>
      <c r="E354" s="472" t="s">
        <v>24</v>
      </c>
      <c r="F354" s="497">
        <v>119</v>
      </c>
      <c r="G354" s="497">
        <v>0</v>
      </c>
      <c r="H354" s="497">
        <v>13</v>
      </c>
      <c r="I354" s="497">
        <v>25</v>
      </c>
      <c r="J354" s="497">
        <v>19</v>
      </c>
      <c r="K354" s="497">
        <v>11</v>
      </c>
      <c r="L354" s="497">
        <v>10</v>
      </c>
      <c r="M354" s="497">
        <v>5</v>
      </c>
      <c r="N354" s="497">
        <v>3</v>
      </c>
      <c r="O354" s="497">
        <v>7</v>
      </c>
      <c r="P354" s="497">
        <v>1</v>
      </c>
      <c r="Q354" s="497">
        <v>25</v>
      </c>
      <c r="R354" s="498" t="s">
        <v>232</v>
      </c>
      <c r="S354" s="473" t="s">
        <v>4</v>
      </c>
      <c r="T354" s="1392"/>
      <c r="U354" s="1393"/>
      <c r="V354" s="1307"/>
      <c r="W354" s="1353"/>
    </row>
    <row r="355" spans="1:23" s="15" customFormat="1" ht="18" customHeight="1">
      <c r="A355" s="1356"/>
      <c r="B355" s="1307"/>
      <c r="C355" s="1392"/>
      <c r="D355" s="1393"/>
      <c r="E355" s="472" t="s">
        <v>2</v>
      </c>
      <c r="F355" s="497">
        <v>562</v>
      </c>
      <c r="G355" s="497">
        <v>10</v>
      </c>
      <c r="H355" s="497">
        <v>36</v>
      </c>
      <c r="I355" s="497">
        <v>62</v>
      </c>
      <c r="J355" s="497">
        <v>54</v>
      </c>
      <c r="K355" s="497">
        <v>40</v>
      </c>
      <c r="L355" s="497">
        <v>51</v>
      </c>
      <c r="M355" s="497">
        <v>47</v>
      </c>
      <c r="N355" s="497">
        <v>60</v>
      </c>
      <c r="O355" s="497">
        <v>64</v>
      </c>
      <c r="P355" s="497">
        <v>36</v>
      </c>
      <c r="Q355" s="497">
        <v>102</v>
      </c>
      <c r="R355" s="498" t="s">
        <v>232</v>
      </c>
      <c r="S355" s="473" t="s">
        <v>18</v>
      </c>
      <c r="T355" s="1392"/>
      <c r="U355" s="1393"/>
      <c r="V355" s="1307"/>
      <c r="W355" s="1353"/>
    </row>
    <row r="356" spans="1:23" s="15" customFormat="1" ht="18" customHeight="1">
      <c r="A356" s="1356"/>
      <c r="B356" s="1307"/>
      <c r="C356" s="1241" t="s">
        <v>22</v>
      </c>
      <c r="D356" s="1260" t="s">
        <v>385</v>
      </c>
      <c r="E356" s="406" t="s">
        <v>23</v>
      </c>
      <c r="F356" s="449">
        <v>5</v>
      </c>
      <c r="G356" s="449">
        <v>0</v>
      </c>
      <c r="H356" s="449">
        <v>0</v>
      </c>
      <c r="I356" s="449">
        <v>0</v>
      </c>
      <c r="J356" s="449">
        <v>0</v>
      </c>
      <c r="K356" s="449">
        <v>0</v>
      </c>
      <c r="L356" s="449">
        <v>0</v>
      </c>
      <c r="M356" s="449">
        <v>0</v>
      </c>
      <c r="N356" s="449">
        <v>0</v>
      </c>
      <c r="O356" s="449">
        <v>0</v>
      </c>
      <c r="P356" s="449">
        <v>2</v>
      </c>
      <c r="Q356" s="449">
        <v>3</v>
      </c>
      <c r="R356" s="465" t="s">
        <v>232</v>
      </c>
      <c r="S356" s="407" t="s">
        <v>3</v>
      </c>
      <c r="T356" s="1381" t="s">
        <v>142</v>
      </c>
      <c r="U356" s="1241" t="s">
        <v>118</v>
      </c>
      <c r="V356" s="1307"/>
      <c r="W356" s="1353"/>
    </row>
    <row r="357" spans="1:23" s="15" customFormat="1" ht="18" customHeight="1">
      <c r="A357" s="1356"/>
      <c r="B357" s="1307"/>
      <c r="C357" s="969"/>
      <c r="D357" s="976"/>
      <c r="E357" s="406" t="s">
        <v>24</v>
      </c>
      <c r="F357" s="449">
        <v>2</v>
      </c>
      <c r="G357" s="449">
        <v>0</v>
      </c>
      <c r="H357" s="449">
        <v>0</v>
      </c>
      <c r="I357" s="449">
        <v>0</v>
      </c>
      <c r="J357" s="449">
        <v>0</v>
      </c>
      <c r="K357" s="449">
        <v>0</v>
      </c>
      <c r="L357" s="449">
        <v>2</v>
      </c>
      <c r="M357" s="449">
        <v>0</v>
      </c>
      <c r="N357" s="449">
        <v>0</v>
      </c>
      <c r="O357" s="449">
        <v>0</v>
      </c>
      <c r="P357" s="449">
        <v>0</v>
      </c>
      <c r="Q357" s="449">
        <v>0</v>
      </c>
      <c r="R357" s="465" t="s">
        <v>232</v>
      </c>
      <c r="S357" s="407" t="s">
        <v>4</v>
      </c>
      <c r="T357" s="1382"/>
      <c r="U357" s="969"/>
      <c r="V357" s="1307"/>
      <c r="W357" s="1353"/>
    </row>
    <row r="358" spans="1:23" s="15" customFormat="1" ht="18" customHeight="1">
      <c r="A358" s="1356"/>
      <c r="B358" s="1307"/>
      <c r="C358" s="969"/>
      <c r="D358" s="963"/>
      <c r="E358" s="406" t="s">
        <v>2</v>
      </c>
      <c r="F358" s="449">
        <v>7</v>
      </c>
      <c r="G358" s="449">
        <v>0</v>
      </c>
      <c r="H358" s="449">
        <v>0</v>
      </c>
      <c r="I358" s="449">
        <v>0</v>
      </c>
      <c r="J358" s="449">
        <v>0</v>
      </c>
      <c r="K358" s="449">
        <v>0</v>
      </c>
      <c r="L358" s="449">
        <v>2</v>
      </c>
      <c r="M358" s="449">
        <v>0</v>
      </c>
      <c r="N358" s="449">
        <v>0</v>
      </c>
      <c r="O358" s="449">
        <v>0</v>
      </c>
      <c r="P358" s="449">
        <v>2</v>
      </c>
      <c r="Q358" s="449">
        <v>3</v>
      </c>
      <c r="R358" s="465" t="s">
        <v>232</v>
      </c>
      <c r="S358" s="407" t="s">
        <v>18</v>
      </c>
      <c r="T358" s="1383"/>
      <c r="U358" s="969"/>
      <c r="V358" s="1307"/>
      <c r="W358" s="1353"/>
    </row>
    <row r="359" spans="1:23" s="15" customFormat="1" ht="18" customHeight="1">
      <c r="A359" s="1356"/>
      <c r="B359" s="1307"/>
      <c r="C359" s="969"/>
      <c r="D359" s="1260" t="s">
        <v>386</v>
      </c>
      <c r="E359" s="406" t="s">
        <v>23</v>
      </c>
      <c r="F359" s="449">
        <v>27</v>
      </c>
      <c r="G359" s="449">
        <v>0</v>
      </c>
      <c r="H359" s="449">
        <v>1</v>
      </c>
      <c r="I359" s="449">
        <v>0</v>
      </c>
      <c r="J359" s="449">
        <v>0</v>
      </c>
      <c r="K359" s="449">
        <v>1</v>
      </c>
      <c r="L359" s="449">
        <v>2</v>
      </c>
      <c r="M359" s="449">
        <v>0</v>
      </c>
      <c r="N359" s="449">
        <v>1</v>
      </c>
      <c r="O359" s="449">
        <v>4</v>
      </c>
      <c r="P359" s="449">
        <v>3</v>
      </c>
      <c r="Q359" s="449">
        <v>15</v>
      </c>
      <c r="R359" s="465" t="s">
        <v>232</v>
      </c>
      <c r="S359" s="407" t="s">
        <v>3</v>
      </c>
      <c r="T359" s="1381" t="s">
        <v>143</v>
      </c>
      <c r="U359" s="969"/>
      <c r="V359" s="1307"/>
      <c r="W359" s="1353"/>
    </row>
    <row r="360" spans="1:23" s="15" customFormat="1" ht="18" customHeight="1">
      <c r="A360" s="1356"/>
      <c r="B360" s="1307"/>
      <c r="C360" s="969"/>
      <c r="D360" s="976"/>
      <c r="E360" s="406" t="s">
        <v>24</v>
      </c>
      <c r="F360" s="449">
        <v>7</v>
      </c>
      <c r="G360" s="449">
        <v>0</v>
      </c>
      <c r="H360" s="449">
        <v>1</v>
      </c>
      <c r="I360" s="449">
        <v>0</v>
      </c>
      <c r="J360" s="449">
        <v>0</v>
      </c>
      <c r="K360" s="449">
        <v>0</v>
      </c>
      <c r="L360" s="449">
        <v>0</v>
      </c>
      <c r="M360" s="449">
        <v>0</v>
      </c>
      <c r="N360" s="449">
        <v>1</v>
      </c>
      <c r="O360" s="449">
        <v>0</v>
      </c>
      <c r="P360" s="449">
        <v>0</v>
      </c>
      <c r="Q360" s="449">
        <v>5</v>
      </c>
      <c r="R360" s="465" t="s">
        <v>232</v>
      </c>
      <c r="S360" s="407" t="s">
        <v>4</v>
      </c>
      <c r="T360" s="1382"/>
      <c r="U360" s="969"/>
      <c r="V360" s="1307"/>
      <c r="W360" s="1353"/>
    </row>
    <row r="361" spans="1:23" s="15" customFormat="1" ht="18" customHeight="1">
      <c r="A361" s="1356"/>
      <c r="B361" s="1307"/>
      <c r="C361" s="969"/>
      <c r="D361" s="963"/>
      <c r="E361" s="406" t="s">
        <v>2</v>
      </c>
      <c r="F361" s="449">
        <v>34</v>
      </c>
      <c r="G361" s="449">
        <v>0</v>
      </c>
      <c r="H361" s="449">
        <v>2</v>
      </c>
      <c r="I361" s="449">
        <v>0</v>
      </c>
      <c r="J361" s="449">
        <v>0</v>
      </c>
      <c r="K361" s="449">
        <v>1</v>
      </c>
      <c r="L361" s="449">
        <v>2</v>
      </c>
      <c r="M361" s="449">
        <v>0</v>
      </c>
      <c r="N361" s="449">
        <v>2</v>
      </c>
      <c r="O361" s="449">
        <v>4</v>
      </c>
      <c r="P361" s="449">
        <v>3</v>
      </c>
      <c r="Q361" s="449">
        <v>20</v>
      </c>
      <c r="R361" s="465" t="s">
        <v>232</v>
      </c>
      <c r="S361" s="407" t="s">
        <v>18</v>
      </c>
      <c r="T361" s="1384"/>
      <c r="U361" s="969"/>
      <c r="V361" s="1307"/>
      <c r="W361" s="1353"/>
    </row>
    <row r="362" spans="1:23" s="15" customFormat="1" ht="18" customHeight="1">
      <c r="A362" s="1356"/>
      <c r="B362" s="1307"/>
      <c r="C362" s="969"/>
      <c r="D362" s="1241" t="s">
        <v>387</v>
      </c>
      <c r="E362" s="408" t="s">
        <v>23</v>
      </c>
      <c r="F362" s="505">
        <v>32</v>
      </c>
      <c r="G362" s="505">
        <v>0</v>
      </c>
      <c r="H362" s="505">
        <v>1</v>
      </c>
      <c r="I362" s="505">
        <v>0</v>
      </c>
      <c r="J362" s="505">
        <v>0</v>
      </c>
      <c r="K362" s="505">
        <v>1</v>
      </c>
      <c r="L362" s="505">
        <v>2</v>
      </c>
      <c r="M362" s="505">
        <v>0</v>
      </c>
      <c r="N362" s="505">
        <v>1</v>
      </c>
      <c r="O362" s="505">
        <v>4</v>
      </c>
      <c r="P362" s="505">
        <v>5</v>
      </c>
      <c r="Q362" s="505">
        <v>18</v>
      </c>
      <c r="R362" s="506" t="s">
        <v>232</v>
      </c>
      <c r="S362" s="410" t="s">
        <v>3</v>
      </c>
      <c r="T362" s="1241" t="s">
        <v>225</v>
      </c>
      <c r="U362" s="969"/>
      <c r="V362" s="1307"/>
      <c r="W362" s="1353"/>
    </row>
    <row r="363" spans="1:23" s="15" customFormat="1" ht="18" customHeight="1">
      <c r="A363" s="1356"/>
      <c r="B363" s="1307"/>
      <c r="C363" s="969"/>
      <c r="D363" s="969"/>
      <c r="E363" s="408" t="s">
        <v>24</v>
      </c>
      <c r="F363" s="505">
        <v>9</v>
      </c>
      <c r="G363" s="505">
        <v>0</v>
      </c>
      <c r="H363" s="505">
        <v>1</v>
      </c>
      <c r="I363" s="505">
        <v>0</v>
      </c>
      <c r="J363" s="505">
        <v>0</v>
      </c>
      <c r="K363" s="505">
        <v>0</v>
      </c>
      <c r="L363" s="505">
        <v>2</v>
      </c>
      <c r="M363" s="505">
        <v>0</v>
      </c>
      <c r="N363" s="505">
        <v>1</v>
      </c>
      <c r="O363" s="505">
        <v>0</v>
      </c>
      <c r="P363" s="505">
        <v>0</v>
      </c>
      <c r="Q363" s="505">
        <v>5</v>
      </c>
      <c r="R363" s="506" t="s">
        <v>232</v>
      </c>
      <c r="S363" s="410" t="s">
        <v>4</v>
      </c>
      <c r="T363" s="969"/>
      <c r="U363" s="969"/>
      <c r="V363" s="1307"/>
      <c r="W363" s="1353"/>
    </row>
    <row r="364" spans="1:23" s="15" customFormat="1" ht="18" customHeight="1">
      <c r="A364" s="1356"/>
      <c r="B364" s="1307"/>
      <c r="C364" s="960"/>
      <c r="D364" s="960"/>
      <c r="E364" s="408" t="s">
        <v>2</v>
      </c>
      <c r="F364" s="505">
        <v>41</v>
      </c>
      <c r="G364" s="505">
        <v>0</v>
      </c>
      <c r="H364" s="505">
        <v>2</v>
      </c>
      <c r="I364" s="505">
        <v>0</v>
      </c>
      <c r="J364" s="505">
        <v>0</v>
      </c>
      <c r="K364" s="505">
        <v>1</v>
      </c>
      <c r="L364" s="505">
        <v>4</v>
      </c>
      <c r="M364" s="505">
        <v>0</v>
      </c>
      <c r="N364" s="505">
        <v>2</v>
      </c>
      <c r="O364" s="505">
        <v>4</v>
      </c>
      <c r="P364" s="505">
        <v>5</v>
      </c>
      <c r="Q364" s="505">
        <v>23</v>
      </c>
      <c r="R364" s="506" t="s">
        <v>232</v>
      </c>
      <c r="S364" s="410" t="s">
        <v>18</v>
      </c>
      <c r="T364" s="960"/>
      <c r="U364" s="960"/>
      <c r="V364" s="1307"/>
      <c r="W364" s="1353"/>
    </row>
    <row r="365" spans="1:23" s="15" customFormat="1" ht="18" customHeight="1">
      <c r="A365" s="1356"/>
      <c r="B365" s="1307"/>
      <c r="C365" s="1234" t="s">
        <v>388</v>
      </c>
      <c r="D365" s="1235"/>
      <c r="E365" s="406" t="s">
        <v>23</v>
      </c>
      <c r="F365" s="449">
        <v>53</v>
      </c>
      <c r="G365" s="449">
        <v>0</v>
      </c>
      <c r="H365" s="449">
        <v>0</v>
      </c>
      <c r="I365" s="449">
        <v>1</v>
      </c>
      <c r="J365" s="449">
        <v>2</v>
      </c>
      <c r="K365" s="449">
        <v>4</v>
      </c>
      <c r="L365" s="449">
        <v>0</v>
      </c>
      <c r="M365" s="449">
        <v>5</v>
      </c>
      <c r="N365" s="449">
        <v>10</v>
      </c>
      <c r="O365" s="449">
        <v>7</v>
      </c>
      <c r="P365" s="449">
        <v>8</v>
      </c>
      <c r="Q365" s="449">
        <v>16</v>
      </c>
      <c r="R365" s="465" t="s">
        <v>232</v>
      </c>
      <c r="S365" s="407" t="s">
        <v>3</v>
      </c>
      <c r="T365" s="1234" t="s">
        <v>123</v>
      </c>
      <c r="U365" s="1235"/>
      <c r="V365" s="1307"/>
      <c r="W365" s="1353"/>
    </row>
    <row r="366" spans="1:23" s="15" customFormat="1" ht="18" customHeight="1">
      <c r="A366" s="1356"/>
      <c r="B366" s="1307"/>
      <c r="C366" s="1234"/>
      <c r="D366" s="1235"/>
      <c r="E366" s="406" t="s">
        <v>24</v>
      </c>
      <c r="F366" s="449">
        <v>14</v>
      </c>
      <c r="G366" s="449">
        <v>0</v>
      </c>
      <c r="H366" s="449">
        <v>0</v>
      </c>
      <c r="I366" s="449">
        <v>1</v>
      </c>
      <c r="J366" s="449">
        <v>0</v>
      </c>
      <c r="K366" s="449">
        <v>0</v>
      </c>
      <c r="L366" s="449">
        <v>1</v>
      </c>
      <c r="M366" s="449">
        <v>2</v>
      </c>
      <c r="N366" s="449">
        <v>0</v>
      </c>
      <c r="O366" s="449">
        <v>2</v>
      </c>
      <c r="P366" s="449">
        <v>1</v>
      </c>
      <c r="Q366" s="449">
        <v>7</v>
      </c>
      <c r="R366" s="465" t="s">
        <v>232</v>
      </c>
      <c r="S366" s="407" t="s">
        <v>4</v>
      </c>
      <c r="T366" s="1234"/>
      <c r="U366" s="1235"/>
      <c r="V366" s="1307"/>
      <c r="W366" s="1353"/>
    </row>
    <row r="367" spans="1:23" s="15" customFormat="1" ht="18" customHeight="1">
      <c r="A367" s="1356"/>
      <c r="B367" s="1307"/>
      <c r="C367" s="985"/>
      <c r="D367" s="986"/>
      <c r="E367" s="406" t="s">
        <v>2</v>
      </c>
      <c r="F367" s="449">
        <v>67</v>
      </c>
      <c r="G367" s="449">
        <v>0</v>
      </c>
      <c r="H367" s="449">
        <v>0</v>
      </c>
      <c r="I367" s="449">
        <v>2</v>
      </c>
      <c r="J367" s="449">
        <v>2</v>
      </c>
      <c r="K367" s="449">
        <v>4</v>
      </c>
      <c r="L367" s="449">
        <v>1</v>
      </c>
      <c r="M367" s="449">
        <v>7</v>
      </c>
      <c r="N367" s="449">
        <v>10</v>
      </c>
      <c r="O367" s="449">
        <v>9</v>
      </c>
      <c r="P367" s="449">
        <v>9</v>
      </c>
      <c r="Q367" s="449">
        <v>23</v>
      </c>
      <c r="R367" s="465" t="s">
        <v>232</v>
      </c>
      <c r="S367" s="407" t="s">
        <v>18</v>
      </c>
      <c r="T367" s="1234"/>
      <c r="U367" s="1235"/>
      <c r="V367" s="1307"/>
      <c r="W367" s="1353"/>
    </row>
    <row r="368" spans="1:23" s="15" customFormat="1" ht="18" customHeight="1">
      <c r="A368" s="1356"/>
      <c r="B368" s="1307"/>
      <c r="C368" s="1231" t="s">
        <v>389</v>
      </c>
      <c r="D368" s="1398"/>
      <c r="E368" s="411" t="s">
        <v>23</v>
      </c>
      <c r="F368" s="451">
        <v>358</v>
      </c>
      <c r="G368" s="451">
        <v>10</v>
      </c>
      <c r="H368" s="451">
        <v>22</v>
      </c>
      <c r="I368" s="451">
        <v>36</v>
      </c>
      <c r="J368" s="451">
        <v>33</v>
      </c>
      <c r="K368" s="451">
        <v>24</v>
      </c>
      <c r="L368" s="451">
        <v>39</v>
      </c>
      <c r="M368" s="451">
        <v>37</v>
      </c>
      <c r="N368" s="451">
        <v>46</v>
      </c>
      <c r="O368" s="451">
        <v>46</v>
      </c>
      <c r="P368" s="451">
        <v>22</v>
      </c>
      <c r="Q368" s="451">
        <v>43</v>
      </c>
      <c r="R368" s="501" t="s">
        <v>232</v>
      </c>
      <c r="S368" s="413" t="s">
        <v>3</v>
      </c>
      <c r="T368" s="1339" t="s">
        <v>379</v>
      </c>
      <c r="U368" s="1340"/>
      <c r="V368" s="1307"/>
      <c r="W368" s="1353"/>
    </row>
    <row r="369" spans="1:23" s="15" customFormat="1" ht="18" customHeight="1">
      <c r="A369" s="1356"/>
      <c r="B369" s="1307"/>
      <c r="C369" s="1232"/>
      <c r="D369" s="1233"/>
      <c r="E369" s="411" t="s">
        <v>24</v>
      </c>
      <c r="F369" s="451">
        <v>95</v>
      </c>
      <c r="G369" s="451">
        <v>0</v>
      </c>
      <c r="H369" s="451">
        <v>12</v>
      </c>
      <c r="I369" s="451">
        <v>24</v>
      </c>
      <c r="J369" s="451">
        <v>19</v>
      </c>
      <c r="K369" s="451">
        <v>10</v>
      </c>
      <c r="L369" s="451">
        <v>7</v>
      </c>
      <c r="M369" s="451">
        <v>3</v>
      </c>
      <c r="N369" s="451">
        <v>2</v>
      </c>
      <c r="O369" s="451">
        <v>5</v>
      </c>
      <c r="P369" s="451">
        <v>0</v>
      </c>
      <c r="Q369" s="451">
        <v>13</v>
      </c>
      <c r="R369" s="501" t="s">
        <v>232</v>
      </c>
      <c r="S369" s="413" t="s">
        <v>4</v>
      </c>
      <c r="T369" s="1340"/>
      <c r="U369" s="1340"/>
      <c r="V369" s="1307"/>
      <c r="W369" s="1353"/>
    </row>
    <row r="370" spans="1:23" s="15" customFormat="1" ht="18" customHeight="1" thickBot="1">
      <c r="A370" s="1356"/>
      <c r="B370" s="1307"/>
      <c r="C370" s="1232"/>
      <c r="D370" s="1233"/>
      <c r="E370" s="414" t="s">
        <v>2</v>
      </c>
      <c r="F370" s="460">
        <v>453</v>
      </c>
      <c r="G370" s="460">
        <v>10</v>
      </c>
      <c r="H370" s="460">
        <v>34</v>
      </c>
      <c r="I370" s="460">
        <v>60</v>
      </c>
      <c r="J370" s="460">
        <v>52</v>
      </c>
      <c r="K370" s="460">
        <v>34</v>
      </c>
      <c r="L370" s="460">
        <v>46</v>
      </c>
      <c r="M370" s="460">
        <v>40</v>
      </c>
      <c r="N370" s="460">
        <v>48</v>
      </c>
      <c r="O370" s="460">
        <v>51</v>
      </c>
      <c r="P370" s="460">
        <v>22</v>
      </c>
      <c r="Q370" s="460">
        <v>56</v>
      </c>
      <c r="R370" s="502" t="s">
        <v>232</v>
      </c>
      <c r="S370" s="462" t="s">
        <v>18</v>
      </c>
      <c r="T370" s="1341"/>
      <c r="U370" s="1341"/>
      <c r="V370" s="1307"/>
      <c r="W370" s="1353"/>
    </row>
    <row r="371" spans="1:23" s="15" customFormat="1" ht="18" customHeight="1">
      <c r="A371" s="1356"/>
      <c r="B371" s="1307"/>
      <c r="C371" s="1031" t="s">
        <v>398</v>
      </c>
      <c r="D371" s="1343"/>
      <c r="E371" s="507" t="s">
        <v>23</v>
      </c>
      <c r="F371" s="467">
        <v>0</v>
      </c>
      <c r="G371" s="467">
        <v>0</v>
      </c>
      <c r="H371" s="467">
        <v>0</v>
      </c>
      <c r="I371" s="467">
        <v>0</v>
      </c>
      <c r="J371" s="467">
        <v>0</v>
      </c>
      <c r="K371" s="467">
        <v>0</v>
      </c>
      <c r="L371" s="467">
        <v>0</v>
      </c>
      <c r="M371" s="467">
        <v>0</v>
      </c>
      <c r="N371" s="467">
        <v>0</v>
      </c>
      <c r="O371" s="467">
        <v>0</v>
      </c>
      <c r="P371" s="467">
        <v>0</v>
      </c>
      <c r="Q371" s="467">
        <v>0</v>
      </c>
      <c r="R371" s="468" t="s">
        <v>232</v>
      </c>
      <c r="S371" s="469" t="s">
        <v>3</v>
      </c>
      <c r="T371" s="1385" t="s">
        <v>338</v>
      </c>
      <c r="U371" s="1385"/>
      <c r="V371" s="1307"/>
      <c r="W371" s="1353"/>
    </row>
    <row r="372" spans="1:23" s="15" customFormat="1" ht="18" customHeight="1">
      <c r="A372" s="1356"/>
      <c r="B372" s="1307"/>
      <c r="C372" s="1344"/>
      <c r="D372" s="1214"/>
      <c r="E372" s="474" t="s">
        <v>24</v>
      </c>
      <c r="F372" s="475">
        <v>1</v>
      </c>
      <c r="G372" s="475">
        <v>0</v>
      </c>
      <c r="H372" s="475">
        <v>0</v>
      </c>
      <c r="I372" s="475">
        <v>0</v>
      </c>
      <c r="J372" s="475">
        <v>0</v>
      </c>
      <c r="K372" s="475">
        <v>1</v>
      </c>
      <c r="L372" s="475">
        <v>0</v>
      </c>
      <c r="M372" s="475">
        <v>0</v>
      </c>
      <c r="N372" s="475">
        <v>0</v>
      </c>
      <c r="O372" s="475">
        <v>0</v>
      </c>
      <c r="P372" s="475">
        <v>0</v>
      </c>
      <c r="Q372" s="475">
        <v>0</v>
      </c>
      <c r="R372" s="476" t="s">
        <v>232</v>
      </c>
      <c r="S372" s="477" t="s">
        <v>4</v>
      </c>
      <c r="T372" s="1386"/>
      <c r="U372" s="1386"/>
      <c r="V372" s="1307"/>
      <c r="W372" s="1353"/>
    </row>
    <row r="373" spans="1:23" s="15" customFormat="1" ht="18" customHeight="1" thickBot="1">
      <c r="A373" s="1356"/>
      <c r="B373" s="1307"/>
      <c r="C373" s="1035"/>
      <c r="D373" s="1345"/>
      <c r="E373" s="478" t="s">
        <v>2</v>
      </c>
      <c r="F373" s="470">
        <v>1</v>
      </c>
      <c r="G373" s="470">
        <v>0</v>
      </c>
      <c r="H373" s="470">
        <v>0</v>
      </c>
      <c r="I373" s="470">
        <v>0</v>
      </c>
      <c r="J373" s="470">
        <v>0</v>
      </c>
      <c r="K373" s="470">
        <v>1</v>
      </c>
      <c r="L373" s="470">
        <v>0</v>
      </c>
      <c r="M373" s="470">
        <v>0</v>
      </c>
      <c r="N373" s="470">
        <v>0</v>
      </c>
      <c r="O373" s="470">
        <v>0</v>
      </c>
      <c r="P373" s="470">
        <v>0</v>
      </c>
      <c r="Q373" s="470">
        <v>0</v>
      </c>
      <c r="R373" s="471" t="s">
        <v>232</v>
      </c>
      <c r="S373" s="479" t="s">
        <v>18</v>
      </c>
      <c r="T373" s="1387"/>
      <c r="U373" s="1387"/>
      <c r="V373" s="1307"/>
      <c r="W373" s="1353"/>
    </row>
    <row r="374" spans="1:23" s="15" customFormat="1" ht="18" customHeight="1">
      <c r="A374" s="1356"/>
      <c r="B374" s="1416" t="s">
        <v>336</v>
      </c>
      <c r="C374" s="1392" t="s">
        <v>419</v>
      </c>
      <c r="D374" s="1393"/>
      <c r="E374" s="508" t="s">
        <v>23</v>
      </c>
      <c r="F374" s="499">
        <v>977</v>
      </c>
      <c r="G374" s="499">
        <v>172</v>
      </c>
      <c r="H374" s="499">
        <v>209</v>
      </c>
      <c r="I374" s="499">
        <v>94</v>
      </c>
      <c r="J374" s="499">
        <v>65</v>
      </c>
      <c r="K374" s="499">
        <v>43</v>
      </c>
      <c r="L374" s="499">
        <v>40</v>
      </c>
      <c r="M374" s="499">
        <v>35</v>
      </c>
      <c r="N374" s="499">
        <v>27</v>
      </c>
      <c r="O374" s="499">
        <v>35</v>
      </c>
      <c r="P374" s="499">
        <v>38</v>
      </c>
      <c r="Q374" s="499">
        <v>219</v>
      </c>
      <c r="R374" s="500" t="s">
        <v>232</v>
      </c>
      <c r="S374" s="509" t="s">
        <v>3</v>
      </c>
      <c r="T374" s="1392" t="s">
        <v>18</v>
      </c>
      <c r="U374" s="1393"/>
      <c r="V374" s="1395" t="s">
        <v>29</v>
      </c>
      <c r="W374" s="1353"/>
    </row>
    <row r="375" spans="1:23" s="15" customFormat="1" ht="18" customHeight="1">
      <c r="A375" s="1356"/>
      <c r="B375" s="1408"/>
      <c r="C375" s="1392"/>
      <c r="D375" s="1393"/>
      <c r="E375" s="472" t="s">
        <v>24</v>
      </c>
      <c r="F375" s="497">
        <v>947</v>
      </c>
      <c r="G375" s="497">
        <v>318</v>
      </c>
      <c r="H375" s="497">
        <v>397</v>
      </c>
      <c r="I375" s="497">
        <v>135</v>
      </c>
      <c r="J375" s="497">
        <v>37</v>
      </c>
      <c r="K375" s="497">
        <v>21</v>
      </c>
      <c r="L375" s="497">
        <v>9</v>
      </c>
      <c r="M375" s="497">
        <v>4</v>
      </c>
      <c r="N375" s="497">
        <v>3</v>
      </c>
      <c r="O375" s="497">
        <v>1</v>
      </c>
      <c r="P375" s="497">
        <v>2</v>
      </c>
      <c r="Q375" s="497">
        <v>20</v>
      </c>
      <c r="R375" s="498" t="s">
        <v>232</v>
      </c>
      <c r="S375" s="473" t="s">
        <v>4</v>
      </c>
      <c r="T375" s="1392"/>
      <c r="U375" s="1393"/>
      <c r="V375" s="1396"/>
      <c r="W375" s="1353"/>
    </row>
    <row r="376" spans="1:23" s="15" customFormat="1" ht="18" customHeight="1">
      <c r="A376" s="1356"/>
      <c r="B376" s="1408"/>
      <c r="C376" s="1392"/>
      <c r="D376" s="1393"/>
      <c r="E376" s="472" t="s">
        <v>2</v>
      </c>
      <c r="F376" s="497">
        <v>1924</v>
      </c>
      <c r="G376" s="497">
        <v>490</v>
      </c>
      <c r="H376" s="497">
        <v>606</v>
      </c>
      <c r="I376" s="497">
        <v>229</v>
      </c>
      <c r="J376" s="497">
        <v>102</v>
      </c>
      <c r="K376" s="497">
        <v>64</v>
      </c>
      <c r="L376" s="497">
        <v>49</v>
      </c>
      <c r="M376" s="497">
        <v>39</v>
      </c>
      <c r="N376" s="497">
        <v>30</v>
      </c>
      <c r="O376" s="497">
        <v>36</v>
      </c>
      <c r="P376" s="497">
        <v>40</v>
      </c>
      <c r="Q376" s="497">
        <v>239</v>
      </c>
      <c r="R376" s="498" t="s">
        <v>232</v>
      </c>
      <c r="S376" s="473" t="s">
        <v>18</v>
      </c>
      <c r="T376" s="1392"/>
      <c r="U376" s="1393"/>
      <c r="V376" s="1396"/>
      <c r="W376" s="1353"/>
    </row>
    <row r="377" spans="1:23" s="15" customFormat="1" ht="18" customHeight="1">
      <c r="A377" s="1356"/>
      <c r="B377" s="1408"/>
      <c r="C377" s="1241" t="s">
        <v>22</v>
      </c>
      <c r="D377" s="1260" t="s">
        <v>385</v>
      </c>
      <c r="E377" s="406" t="s">
        <v>23</v>
      </c>
      <c r="F377" s="449">
        <v>15</v>
      </c>
      <c r="G377" s="449">
        <v>0</v>
      </c>
      <c r="H377" s="449">
        <v>0</v>
      </c>
      <c r="I377" s="449">
        <v>0</v>
      </c>
      <c r="J377" s="449">
        <v>0</v>
      </c>
      <c r="K377" s="449">
        <v>2</v>
      </c>
      <c r="L377" s="449">
        <v>0</v>
      </c>
      <c r="M377" s="449">
        <v>0</v>
      </c>
      <c r="N377" s="449">
        <v>0</v>
      </c>
      <c r="O377" s="449">
        <v>0</v>
      </c>
      <c r="P377" s="449">
        <v>2</v>
      </c>
      <c r="Q377" s="449">
        <v>11</v>
      </c>
      <c r="R377" s="465" t="s">
        <v>232</v>
      </c>
      <c r="S377" s="407" t="s">
        <v>3</v>
      </c>
      <c r="T377" s="1381" t="s">
        <v>142</v>
      </c>
      <c r="U377" s="1241" t="s">
        <v>118</v>
      </c>
      <c r="V377" s="1396"/>
      <c r="W377" s="1353"/>
    </row>
    <row r="378" spans="1:23" s="15" customFormat="1" ht="18" customHeight="1">
      <c r="A378" s="1356"/>
      <c r="B378" s="1408"/>
      <c r="C378" s="969"/>
      <c r="D378" s="976"/>
      <c r="E378" s="406" t="s">
        <v>24</v>
      </c>
      <c r="F378" s="449">
        <v>12</v>
      </c>
      <c r="G378" s="449">
        <v>0</v>
      </c>
      <c r="H378" s="449">
        <v>1</v>
      </c>
      <c r="I378" s="449">
        <v>2</v>
      </c>
      <c r="J378" s="449">
        <v>0</v>
      </c>
      <c r="K378" s="449">
        <v>4</v>
      </c>
      <c r="L378" s="449">
        <v>0</v>
      </c>
      <c r="M378" s="449">
        <v>0</v>
      </c>
      <c r="N378" s="449">
        <v>0</v>
      </c>
      <c r="O378" s="449">
        <v>0</v>
      </c>
      <c r="P378" s="449">
        <v>0</v>
      </c>
      <c r="Q378" s="449">
        <v>5</v>
      </c>
      <c r="R378" s="465" t="s">
        <v>232</v>
      </c>
      <c r="S378" s="407" t="s">
        <v>4</v>
      </c>
      <c r="T378" s="1382"/>
      <c r="U378" s="969"/>
      <c r="V378" s="1396"/>
      <c r="W378" s="1353"/>
    </row>
    <row r="379" spans="1:23" s="15" customFormat="1" ht="18" customHeight="1">
      <c r="A379" s="1356"/>
      <c r="B379" s="1408"/>
      <c r="C379" s="969"/>
      <c r="D379" s="963"/>
      <c r="E379" s="406" t="s">
        <v>2</v>
      </c>
      <c r="F379" s="449">
        <v>27</v>
      </c>
      <c r="G379" s="449">
        <v>0</v>
      </c>
      <c r="H379" s="449">
        <v>1</v>
      </c>
      <c r="I379" s="449">
        <v>2</v>
      </c>
      <c r="J379" s="449">
        <v>0</v>
      </c>
      <c r="K379" s="449">
        <v>6</v>
      </c>
      <c r="L379" s="449">
        <v>0</v>
      </c>
      <c r="M379" s="449">
        <v>0</v>
      </c>
      <c r="N379" s="449">
        <v>0</v>
      </c>
      <c r="O379" s="449">
        <v>0</v>
      </c>
      <c r="P379" s="449">
        <v>2</v>
      </c>
      <c r="Q379" s="449">
        <v>16</v>
      </c>
      <c r="R379" s="465" t="s">
        <v>232</v>
      </c>
      <c r="S379" s="407" t="s">
        <v>18</v>
      </c>
      <c r="T379" s="1383"/>
      <c r="U379" s="969"/>
      <c r="V379" s="1396"/>
      <c r="W379" s="1353"/>
    </row>
    <row r="380" spans="1:23" s="15" customFormat="1" ht="18" customHeight="1">
      <c r="A380" s="1356"/>
      <c r="B380" s="1408"/>
      <c r="C380" s="969"/>
      <c r="D380" s="1260" t="s">
        <v>386</v>
      </c>
      <c r="E380" s="406" t="s">
        <v>23</v>
      </c>
      <c r="F380" s="449">
        <v>44</v>
      </c>
      <c r="G380" s="449">
        <v>0</v>
      </c>
      <c r="H380" s="449">
        <v>4</v>
      </c>
      <c r="I380" s="449">
        <v>2</v>
      </c>
      <c r="J380" s="449">
        <v>1</v>
      </c>
      <c r="K380" s="449">
        <v>0</v>
      </c>
      <c r="L380" s="449">
        <v>4</v>
      </c>
      <c r="M380" s="449">
        <v>1</v>
      </c>
      <c r="N380" s="449">
        <v>1</v>
      </c>
      <c r="O380" s="449">
        <v>6</v>
      </c>
      <c r="P380" s="449">
        <v>3</v>
      </c>
      <c r="Q380" s="449">
        <v>22</v>
      </c>
      <c r="R380" s="465" t="s">
        <v>232</v>
      </c>
      <c r="S380" s="407" t="s">
        <v>3</v>
      </c>
      <c r="T380" s="1381" t="s">
        <v>143</v>
      </c>
      <c r="U380" s="969"/>
      <c r="V380" s="1396"/>
      <c r="W380" s="1353"/>
    </row>
    <row r="381" spans="1:23" s="15" customFormat="1" ht="18" customHeight="1">
      <c r="A381" s="1356"/>
      <c r="B381" s="1408"/>
      <c r="C381" s="969"/>
      <c r="D381" s="976"/>
      <c r="E381" s="406" t="s">
        <v>24</v>
      </c>
      <c r="F381" s="449">
        <v>24</v>
      </c>
      <c r="G381" s="449">
        <v>5</v>
      </c>
      <c r="H381" s="449">
        <v>8</v>
      </c>
      <c r="I381" s="449">
        <v>5</v>
      </c>
      <c r="J381" s="449">
        <v>1</v>
      </c>
      <c r="K381" s="449">
        <v>1</v>
      </c>
      <c r="L381" s="449">
        <v>1</v>
      </c>
      <c r="M381" s="449">
        <v>0</v>
      </c>
      <c r="N381" s="449">
        <v>0</v>
      </c>
      <c r="O381" s="449">
        <v>0</v>
      </c>
      <c r="P381" s="449">
        <v>0</v>
      </c>
      <c r="Q381" s="449">
        <v>3</v>
      </c>
      <c r="R381" s="465" t="s">
        <v>232</v>
      </c>
      <c r="S381" s="407" t="s">
        <v>4</v>
      </c>
      <c r="T381" s="1382"/>
      <c r="U381" s="969"/>
      <c r="V381" s="1396"/>
      <c r="W381" s="1353"/>
    </row>
    <row r="382" spans="1:23" s="15" customFormat="1" ht="18" customHeight="1">
      <c r="A382" s="1356"/>
      <c r="B382" s="1408"/>
      <c r="C382" s="969"/>
      <c r="D382" s="963"/>
      <c r="E382" s="406" t="s">
        <v>2</v>
      </c>
      <c r="F382" s="449">
        <v>68</v>
      </c>
      <c r="G382" s="449">
        <v>5</v>
      </c>
      <c r="H382" s="449">
        <v>12</v>
      </c>
      <c r="I382" s="449">
        <v>7</v>
      </c>
      <c r="J382" s="449">
        <v>2</v>
      </c>
      <c r="K382" s="449">
        <v>1</v>
      </c>
      <c r="L382" s="449">
        <v>5</v>
      </c>
      <c r="M382" s="449">
        <v>1</v>
      </c>
      <c r="N382" s="449">
        <v>1</v>
      </c>
      <c r="O382" s="449">
        <v>6</v>
      </c>
      <c r="P382" s="449">
        <v>3</v>
      </c>
      <c r="Q382" s="449">
        <v>25</v>
      </c>
      <c r="R382" s="465" t="s">
        <v>232</v>
      </c>
      <c r="S382" s="407" t="s">
        <v>18</v>
      </c>
      <c r="T382" s="1384"/>
      <c r="U382" s="969"/>
      <c r="V382" s="1396"/>
      <c r="W382" s="1353"/>
    </row>
    <row r="383" spans="1:23" s="15" customFormat="1" ht="18" customHeight="1">
      <c r="A383" s="1356"/>
      <c r="B383" s="1408"/>
      <c r="C383" s="969"/>
      <c r="D383" s="1241" t="s">
        <v>387</v>
      </c>
      <c r="E383" s="408" t="s">
        <v>23</v>
      </c>
      <c r="F383" s="505">
        <v>59</v>
      </c>
      <c r="G383" s="505">
        <v>0</v>
      </c>
      <c r="H383" s="505">
        <v>4</v>
      </c>
      <c r="I383" s="505">
        <v>2</v>
      </c>
      <c r="J383" s="505">
        <v>1</v>
      </c>
      <c r="K383" s="505">
        <v>2</v>
      </c>
      <c r="L383" s="505">
        <v>4</v>
      </c>
      <c r="M383" s="505">
        <v>1</v>
      </c>
      <c r="N383" s="505">
        <v>1</v>
      </c>
      <c r="O383" s="505">
        <v>6</v>
      </c>
      <c r="P383" s="505">
        <v>5</v>
      </c>
      <c r="Q383" s="505">
        <v>33</v>
      </c>
      <c r="R383" s="506" t="s">
        <v>232</v>
      </c>
      <c r="S383" s="410" t="s">
        <v>3</v>
      </c>
      <c r="T383" s="1241" t="s">
        <v>225</v>
      </c>
      <c r="U383" s="969"/>
      <c r="V383" s="1396"/>
      <c r="W383" s="1353"/>
    </row>
    <row r="384" spans="1:23" s="15" customFormat="1" ht="18" customHeight="1">
      <c r="A384" s="1356"/>
      <c r="B384" s="1408"/>
      <c r="C384" s="969"/>
      <c r="D384" s="969"/>
      <c r="E384" s="408" t="s">
        <v>24</v>
      </c>
      <c r="F384" s="505">
        <v>36</v>
      </c>
      <c r="G384" s="505">
        <v>5</v>
      </c>
      <c r="H384" s="505">
        <v>9</v>
      </c>
      <c r="I384" s="505">
        <v>7</v>
      </c>
      <c r="J384" s="505">
        <v>1</v>
      </c>
      <c r="K384" s="505">
        <v>5</v>
      </c>
      <c r="L384" s="505">
        <v>1</v>
      </c>
      <c r="M384" s="505">
        <v>0</v>
      </c>
      <c r="N384" s="505">
        <v>0</v>
      </c>
      <c r="O384" s="505">
        <v>0</v>
      </c>
      <c r="P384" s="505">
        <v>0</v>
      </c>
      <c r="Q384" s="505">
        <v>8</v>
      </c>
      <c r="R384" s="506" t="s">
        <v>232</v>
      </c>
      <c r="S384" s="410" t="s">
        <v>4</v>
      </c>
      <c r="T384" s="969"/>
      <c r="U384" s="969"/>
      <c r="V384" s="1396"/>
      <c r="W384" s="1353"/>
    </row>
    <row r="385" spans="1:243" s="15" customFormat="1" ht="18" customHeight="1">
      <c r="A385" s="1356"/>
      <c r="B385" s="1408"/>
      <c r="C385" s="960"/>
      <c r="D385" s="960"/>
      <c r="E385" s="408" t="s">
        <v>2</v>
      </c>
      <c r="F385" s="505">
        <v>95</v>
      </c>
      <c r="G385" s="505">
        <v>5</v>
      </c>
      <c r="H385" s="505">
        <v>13</v>
      </c>
      <c r="I385" s="505">
        <v>9</v>
      </c>
      <c r="J385" s="505">
        <v>2</v>
      </c>
      <c r="K385" s="505">
        <v>7</v>
      </c>
      <c r="L385" s="505">
        <v>5</v>
      </c>
      <c r="M385" s="505">
        <v>1</v>
      </c>
      <c r="N385" s="505">
        <v>1</v>
      </c>
      <c r="O385" s="505">
        <v>6</v>
      </c>
      <c r="P385" s="505">
        <v>5</v>
      </c>
      <c r="Q385" s="505">
        <v>41</v>
      </c>
      <c r="R385" s="506" t="s">
        <v>232</v>
      </c>
      <c r="S385" s="410" t="s">
        <v>18</v>
      </c>
      <c r="T385" s="960"/>
      <c r="U385" s="960"/>
      <c r="V385" s="1396"/>
      <c r="W385" s="1353"/>
    </row>
    <row r="386" spans="1:243" s="15" customFormat="1" ht="18" customHeight="1">
      <c r="A386" s="1356"/>
      <c r="B386" s="1408"/>
      <c r="C386" s="1234" t="s">
        <v>388</v>
      </c>
      <c r="D386" s="1235"/>
      <c r="E386" s="406" t="s">
        <v>23</v>
      </c>
      <c r="F386" s="449">
        <v>68</v>
      </c>
      <c r="G386" s="449">
        <v>2</v>
      </c>
      <c r="H386" s="449">
        <v>3</v>
      </c>
      <c r="I386" s="449">
        <v>4</v>
      </c>
      <c r="J386" s="449">
        <v>1</v>
      </c>
      <c r="K386" s="449">
        <v>1</v>
      </c>
      <c r="L386" s="449">
        <v>2</v>
      </c>
      <c r="M386" s="449">
        <v>4</v>
      </c>
      <c r="N386" s="449">
        <v>3</v>
      </c>
      <c r="O386" s="449">
        <v>6</v>
      </c>
      <c r="P386" s="449">
        <v>4</v>
      </c>
      <c r="Q386" s="449">
        <v>38</v>
      </c>
      <c r="R386" s="465" t="s">
        <v>232</v>
      </c>
      <c r="S386" s="407" t="s">
        <v>3</v>
      </c>
      <c r="T386" s="1234" t="s">
        <v>123</v>
      </c>
      <c r="U386" s="1235"/>
      <c r="V386" s="1396"/>
      <c r="W386" s="1353"/>
    </row>
    <row r="387" spans="1:243" s="15" customFormat="1" ht="18" customHeight="1">
      <c r="A387" s="1356"/>
      <c r="B387" s="1408"/>
      <c r="C387" s="1234"/>
      <c r="D387" s="1235"/>
      <c r="E387" s="406" t="s">
        <v>24</v>
      </c>
      <c r="F387" s="449">
        <v>22</v>
      </c>
      <c r="G387" s="449">
        <v>8</v>
      </c>
      <c r="H387" s="449">
        <v>7</v>
      </c>
      <c r="I387" s="449">
        <v>0</v>
      </c>
      <c r="J387" s="449">
        <v>3</v>
      </c>
      <c r="K387" s="449">
        <v>2</v>
      </c>
      <c r="L387" s="449">
        <v>0</v>
      </c>
      <c r="M387" s="449">
        <v>0</v>
      </c>
      <c r="N387" s="449">
        <v>0</v>
      </c>
      <c r="O387" s="449">
        <v>0</v>
      </c>
      <c r="P387" s="449">
        <v>0</v>
      </c>
      <c r="Q387" s="449">
        <v>2</v>
      </c>
      <c r="R387" s="465" t="s">
        <v>232</v>
      </c>
      <c r="S387" s="407" t="s">
        <v>4</v>
      </c>
      <c r="T387" s="1234"/>
      <c r="U387" s="1235"/>
      <c r="V387" s="1396"/>
      <c r="W387" s="1353"/>
    </row>
    <row r="388" spans="1:243" s="15" customFormat="1" ht="18" customHeight="1">
      <c r="A388" s="1356"/>
      <c r="B388" s="1408"/>
      <c r="C388" s="985"/>
      <c r="D388" s="986"/>
      <c r="E388" s="406" t="s">
        <v>2</v>
      </c>
      <c r="F388" s="449">
        <v>90</v>
      </c>
      <c r="G388" s="449">
        <v>10</v>
      </c>
      <c r="H388" s="449">
        <v>10</v>
      </c>
      <c r="I388" s="449">
        <v>4</v>
      </c>
      <c r="J388" s="449">
        <v>4</v>
      </c>
      <c r="K388" s="449">
        <v>3</v>
      </c>
      <c r="L388" s="449">
        <v>2</v>
      </c>
      <c r="M388" s="449">
        <v>4</v>
      </c>
      <c r="N388" s="449">
        <v>3</v>
      </c>
      <c r="O388" s="449">
        <v>6</v>
      </c>
      <c r="P388" s="449">
        <v>4</v>
      </c>
      <c r="Q388" s="449">
        <v>40</v>
      </c>
      <c r="R388" s="465" t="s">
        <v>232</v>
      </c>
      <c r="S388" s="407" t="s">
        <v>18</v>
      </c>
      <c r="T388" s="1234"/>
      <c r="U388" s="1235"/>
      <c r="V388" s="1396"/>
      <c r="W388" s="1353"/>
    </row>
    <row r="389" spans="1:243" s="15" customFormat="1" ht="18" customHeight="1">
      <c r="A389" s="1356"/>
      <c r="B389" s="1408"/>
      <c r="C389" s="1231" t="s">
        <v>389</v>
      </c>
      <c r="D389" s="1398"/>
      <c r="E389" s="411" t="s">
        <v>23</v>
      </c>
      <c r="F389" s="451">
        <v>779</v>
      </c>
      <c r="G389" s="451">
        <v>154</v>
      </c>
      <c r="H389" s="451">
        <v>190</v>
      </c>
      <c r="I389" s="451">
        <v>80</v>
      </c>
      <c r="J389" s="451">
        <v>63</v>
      </c>
      <c r="K389" s="451">
        <v>37</v>
      </c>
      <c r="L389" s="451">
        <v>33</v>
      </c>
      <c r="M389" s="451">
        <v>28</v>
      </c>
      <c r="N389" s="451">
        <v>21</v>
      </c>
      <c r="O389" s="451">
        <v>21</v>
      </c>
      <c r="P389" s="451">
        <v>25</v>
      </c>
      <c r="Q389" s="451">
        <v>127</v>
      </c>
      <c r="R389" s="501" t="s">
        <v>232</v>
      </c>
      <c r="S389" s="413" t="s">
        <v>3</v>
      </c>
      <c r="T389" s="1339" t="s">
        <v>379</v>
      </c>
      <c r="U389" s="1340"/>
      <c r="V389" s="1396"/>
      <c r="W389" s="1353"/>
    </row>
    <row r="390" spans="1:243" s="15" customFormat="1" ht="18" customHeight="1">
      <c r="A390" s="1356"/>
      <c r="B390" s="1408"/>
      <c r="C390" s="1232"/>
      <c r="D390" s="1233"/>
      <c r="E390" s="411" t="s">
        <v>24</v>
      </c>
      <c r="F390" s="451">
        <v>833</v>
      </c>
      <c r="G390" s="451">
        <v>286</v>
      </c>
      <c r="H390" s="451">
        <v>365</v>
      </c>
      <c r="I390" s="451">
        <v>120</v>
      </c>
      <c r="J390" s="451">
        <v>28</v>
      </c>
      <c r="K390" s="451">
        <v>11</v>
      </c>
      <c r="L390" s="451">
        <v>7</v>
      </c>
      <c r="M390" s="451">
        <v>3</v>
      </c>
      <c r="N390" s="451">
        <v>2</v>
      </c>
      <c r="O390" s="451">
        <v>1</v>
      </c>
      <c r="P390" s="451">
        <v>1</v>
      </c>
      <c r="Q390" s="451">
        <v>9</v>
      </c>
      <c r="R390" s="501" t="s">
        <v>232</v>
      </c>
      <c r="S390" s="413" t="s">
        <v>4</v>
      </c>
      <c r="T390" s="1340"/>
      <c r="U390" s="1340"/>
      <c r="V390" s="1396"/>
      <c r="W390" s="1353"/>
    </row>
    <row r="391" spans="1:243" s="15" customFormat="1" ht="18" customHeight="1" thickBot="1">
      <c r="A391" s="1356"/>
      <c r="B391" s="1408"/>
      <c r="C391" s="1232"/>
      <c r="D391" s="1233"/>
      <c r="E391" s="414" t="s">
        <v>2</v>
      </c>
      <c r="F391" s="460">
        <v>1612</v>
      </c>
      <c r="G391" s="460">
        <v>440</v>
      </c>
      <c r="H391" s="460">
        <v>555</v>
      </c>
      <c r="I391" s="460">
        <v>200</v>
      </c>
      <c r="J391" s="460">
        <v>91</v>
      </c>
      <c r="K391" s="460">
        <v>48</v>
      </c>
      <c r="L391" s="460">
        <v>40</v>
      </c>
      <c r="M391" s="460">
        <v>31</v>
      </c>
      <c r="N391" s="460">
        <v>23</v>
      </c>
      <c r="O391" s="460">
        <v>22</v>
      </c>
      <c r="P391" s="460">
        <v>26</v>
      </c>
      <c r="Q391" s="460">
        <v>136</v>
      </c>
      <c r="R391" s="502" t="s">
        <v>232</v>
      </c>
      <c r="S391" s="462" t="s">
        <v>18</v>
      </c>
      <c r="T391" s="1341"/>
      <c r="U391" s="1341"/>
      <c r="V391" s="1396"/>
      <c r="W391" s="1353"/>
    </row>
    <row r="392" spans="1:243" s="15" customFormat="1" ht="18" customHeight="1">
      <c r="A392" s="1356"/>
      <c r="B392" s="1408"/>
      <c r="C392" s="1031" t="s">
        <v>398</v>
      </c>
      <c r="D392" s="1343"/>
      <c r="E392" s="507" t="s">
        <v>23</v>
      </c>
      <c r="F392" s="467">
        <v>71</v>
      </c>
      <c r="G392" s="467">
        <v>16</v>
      </c>
      <c r="H392" s="467">
        <v>12</v>
      </c>
      <c r="I392" s="467">
        <v>8</v>
      </c>
      <c r="J392" s="467">
        <v>0</v>
      </c>
      <c r="K392" s="467">
        <v>3</v>
      </c>
      <c r="L392" s="467">
        <v>1</v>
      </c>
      <c r="M392" s="467">
        <v>2</v>
      </c>
      <c r="N392" s="467">
        <v>2</v>
      </c>
      <c r="O392" s="467">
        <v>2</v>
      </c>
      <c r="P392" s="467">
        <v>4</v>
      </c>
      <c r="Q392" s="467">
        <v>21</v>
      </c>
      <c r="R392" s="468" t="s">
        <v>232</v>
      </c>
      <c r="S392" s="469" t="s">
        <v>3</v>
      </c>
      <c r="T392" s="1385" t="s">
        <v>29</v>
      </c>
      <c r="U392" s="1385"/>
      <c r="V392" s="1396"/>
      <c r="W392" s="1353"/>
    </row>
    <row r="393" spans="1:243" s="15" customFormat="1" ht="18" customHeight="1">
      <c r="A393" s="1356"/>
      <c r="B393" s="1408"/>
      <c r="C393" s="1344"/>
      <c r="D393" s="1214"/>
      <c r="E393" s="474" t="s">
        <v>24</v>
      </c>
      <c r="F393" s="475">
        <v>56</v>
      </c>
      <c r="G393" s="475">
        <v>19</v>
      </c>
      <c r="H393" s="475">
        <v>16</v>
      </c>
      <c r="I393" s="475">
        <v>8</v>
      </c>
      <c r="J393" s="475">
        <v>5</v>
      </c>
      <c r="K393" s="475">
        <v>3</v>
      </c>
      <c r="L393" s="475">
        <v>1</v>
      </c>
      <c r="M393" s="475">
        <v>1</v>
      </c>
      <c r="N393" s="475">
        <v>1</v>
      </c>
      <c r="O393" s="475">
        <v>0</v>
      </c>
      <c r="P393" s="475">
        <v>1</v>
      </c>
      <c r="Q393" s="475">
        <v>1</v>
      </c>
      <c r="R393" s="476" t="s">
        <v>232</v>
      </c>
      <c r="S393" s="477" t="s">
        <v>4</v>
      </c>
      <c r="T393" s="1386"/>
      <c r="U393" s="1386"/>
      <c r="V393" s="1396"/>
      <c r="W393" s="1353"/>
    </row>
    <row r="394" spans="1:243" s="15" customFormat="1" ht="18" customHeight="1" thickBot="1">
      <c r="A394" s="1357"/>
      <c r="B394" s="1409"/>
      <c r="C394" s="1035"/>
      <c r="D394" s="1345"/>
      <c r="E394" s="478" t="s">
        <v>2</v>
      </c>
      <c r="F394" s="470">
        <v>127</v>
      </c>
      <c r="G394" s="470">
        <v>35</v>
      </c>
      <c r="H394" s="470">
        <v>28</v>
      </c>
      <c r="I394" s="470">
        <v>16</v>
      </c>
      <c r="J394" s="470">
        <v>5</v>
      </c>
      <c r="K394" s="470">
        <v>6</v>
      </c>
      <c r="L394" s="470">
        <v>2</v>
      </c>
      <c r="M394" s="470">
        <v>3</v>
      </c>
      <c r="N394" s="470">
        <v>3</v>
      </c>
      <c r="O394" s="470">
        <v>2</v>
      </c>
      <c r="P394" s="470">
        <v>5</v>
      </c>
      <c r="Q394" s="470">
        <v>22</v>
      </c>
      <c r="R394" s="471" t="s">
        <v>232</v>
      </c>
      <c r="S394" s="479" t="s">
        <v>18</v>
      </c>
      <c r="T394" s="1387"/>
      <c r="U394" s="1387"/>
      <c r="V394" s="1397"/>
      <c r="W394" s="1354"/>
    </row>
    <row r="395" spans="1:243" s="466" customFormat="1" ht="18" customHeight="1">
      <c r="A395" s="1424" t="s">
        <v>333</v>
      </c>
      <c r="B395" s="1422" t="s">
        <v>383</v>
      </c>
      <c r="C395" s="1422"/>
      <c r="D395" s="1422"/>
      <c r="E395" s="617" t="s">
        <v>23</v>
      </c>
      <c r="F395" s="690">
        <f>F398+F419+F440+F461+F482+F503</f>
        <v>97080</v>
      </c>
      <c r="G395" s="690">
        <f t="shared" ref="G395:Q395" si="4">G398+G419+G440+G461+G482+G503</f>
        <v>20504</v>
      </c>
      <c r="H395" s="690">
        <f t="shared" si="4"/>
        <v>14598</v>
      </c>
      <c r="I395" s="690">
        <f t="shared" si="4"/>
        <v>12089</v>
      </c>
      <c r="J395" s="690">
        <f t="shared" si="4"/>
        <v>10750</v>
      </c>
      <c r="K395" s="690">
        <f t="shared" si="4"/>
        <v>8879</v>
      </c>
      <c r="L395" s="690">
        <f t="shared" si="4"/>
        <v>8113</v>
      </c>
      <c r="M395" s="690">
        <f t="shared" si="4"/>
        <v>5497</v>
      </c>
      <c r="N395" s="690">
        <f t="shared" si="4"/>
        <v>3921</v>
      </c>
      <c r="O395" s="690">
        <f t="shared" si="4"/>
        <v>3057</v>
      </c>
      <c r="P395" s="690">
        <f t="shared" si="4"/>
        <v>2688</v>
      </c>
      <c r="Q395" s="690">
        <f t="shared" si="4"/>
        <v>6984</v>
      </c>
      <c r="R395" s="668" t="s">
        <v>232</v>
      </c>
      <c r="S395" s="584" t="s">
        <v>3</v>
      </c>
      <c r="T395" s="1399"/>
      <c r="U395" s="1399"/>
      <c r="V395" s="1399"/>
      <c r="W395" s="1349" t="s">
        <v>334</v>
      </c>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15"/>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c r="FO395" s="15"/>
      <c r="FP395" s="15"/>
      <c r="FQ395" s="15"/>
      <c r="FR395" s="15"/>
      <c r="FS395" s="15"/>
      <c r="FT395" s="15"/>
      <c r="FU395" s="15"/>
      <c r="FV395" s="15"/>
      <c r="FW395" s="15"/>
      <c r="FX395" s="15"/>
      <c r="FY395" s="15"/>
      <c r="FZ395" s="15"/>
      <c r="GA395" s="15"/>
      <c r="GB395" s="15"/>
      <c r="GC395" s="15"/>
      <c r="GD395" s="15"/>
      <c r="GE395" s="15"/>
      <c r="GF395" s="15"/>
      <c r="GG395" s="15"/>
      <c r="GH395" s="15"/>
      <c r="GI395" s="15"/>
      <c r="GJ395" s="15"/>
      <c r="GK395" s="15"/>
      <c r="GL395" s="15"/>
      <c r="GM395" s="15"/>
      <c r="GN395" s="15"/>
      <c r="GO395" s="15"/>
      <c r="GP395" s="15"/>
      <c r="GQ395" s="15"/>
      <c r="GR395" s="15"/>
      <c r="GS395" s="15"/>
      <c r="GT395" s="15"/>
      <c r="GU395" s="15"/>
      <c r="GV395" s="15"/>
      <c r="GW395" s="15"/>
      <c r="GX395" s="15"/>
      <c r="GY395" s="15"/>
      <c r="GZ395" s="15"/>
      <c r="HA395" s="15"/>
      <c r="HB395" s="15"/>
      <c r="HC395" s="15"/>
      <c r="HD395" s="15"/>
      <c r="HE395" s="15"/>
      <c r="HF395" s="15"/>
      <c r="HG395" s="15"/>
      <c r="HH395" s="15"/>
      <c r="HI395" s="15"/>
      <c r="HJ395" s="15"/>
      <c r="HK395" s="15"/>
      <c r="HL395" s="15"/>
      <c r="HM395" s="15"/>
      <c r="HN395" s="15"/>
      <c r="HO395" s="15"/>
      <c r="HP395" s="15"/>
      <c r="HQ395" s="15"/>
      <c r="HR395" s="15"/>
      <c r="HS395" s="15"/>
      <c r="HT395" s="15"/>
      <c r="HU395" s="15"/>
      <c r="HV395" s="15"/>
      <c r="HW395" s="15"/>
      <c r="HX395" s="15"/>
      <c r="HY395" s="15"/>
      <c r="HZ395" s="15"/>
      <c r="IA395" s="15"/>
      <c r="IB395" s="15"/>
      <c r="IC395" s="15"/>
      <c r="ID395" s="15"/>
      <c r="IE395" s="15"/>
      <c r="IF395" s="15"/>
      <c r="IG395" s="15"/>
      <c r="IH395" s="15"/>
      <c r="II395" s="15"/>
    </row>
    <row r="396" spans="1:243" s="466" customFormat="1" ht="18" customHeight="1">
      <c r="A396" s="1425"/>
      <c r="B396" s="1423"/>
      <c r="C396" s="1423"/>
      <c r="D396" s="1423"/>
      <c r="E396" s="618" t="s">
        <v>24</v>
      </c>
      <c r="F396" s="669">
        <f t="shared" ref="F396:Q397" si="5">F399+F420+F441+F462+F483+F504</f>
        <v>94941</v>
      </c>
      <c r="G396" s="669">
        <f t="shared" si="5"/>
        <v>21161</v>
      </c>
      <c r="H396" s="669">
        <f t="shared" si="5"/>
        <v>15047</v>
      </c>
      <c r="I396" s="669">
        <f t="shared" si="5"/>
        <v>11839</v>
      </c>
      <c r="J396" s="669">
        <f t="shared" si="5"/>
        <v>10654</v>
      </c>
      <c r="K396" s="669">
        <f t="shared" si="5"/>
        <v>9034</v>
      </c>
      <c r="L396" s="669">
        <f t="shared" si="5"/>
        <v>8890</v>
      </c>
      <c r="M396" s="669">
        <f t="shared" si="5"/>
        <v>5900</v>
      </c>
      <c r="N396" s="669">
        <f t="shared" si="5"/>
        <v>3607</v>
      </c>
      <c r="O396" s="669">
        <f t="shared" si="5"/>
        <v>2678</v>
      </c>
      <c r="P396" s="669">
        <f t="shared" si="5"/>
        <v>1793</v>
      </c>
      <c r="Q396" s="669">
        <f t="shared" si="5"/>
        <v>4338</v>
      </c>
      <c r="R396" s="669" t="s">
        <v>232</v>
      </c>
      <c r="S396" s="578" t="s">
        <v>4</v>
      </c>
      <c r="T396" s="1400"/>
      <c r="U396" s="1400"/>
      <c r="V396" s="1400"/>
      <c r="W396" s="1350"/>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c r="FO396" s="15"/>
      <c r="FP396" s="15"/>
      <c r="FQ396" s="15"/>
      <c r="FR396" s="15"/>
      <c r="FS396" s="15"/>
      <c r="FT396" s="15"/>
      <c r="FU396" s="15"/>
      <c r="FV396" s="15"/>
      <c r="FW396" s="15"/>
      <c r="FX396" s="15"/>
      <c r="FY396" s="15"/>
      <c r="FZ396" s="15"/>
      <c r="GA396" s="15"/>
      <c r="GB396" s="15"/>
      <c r="GC396" s="15"/>
      <c r="GD396" s="15"/>
      <c r="GE396" s="15"/>
      <c r="GF396" s="15"/>
      <c r="GG396" s="15"/>
      <c r="GH396" s="15"/>
      <c r="GI396" s="15"/>
      <c r="GJ396" s="15"/>
      <c r="GK396" s="15"/>
      <c r="GL396" s="15"/>
      <c r="GM396" s="15"/>
      <c r="GN396" s="15"/>
      <c r="GO396" s="15"/>
      <c r="GP396" s="15"/>
      <c r="GQ396" s="15"/>
      <c r="GR396" s="15"/>
      <c r="GS396" s="15"/>
      <c r="GT396" s="15"/>
      <c r="GU396" s="15"/>
      <c r="GV396" s="15"/>
      <c r="GW396" s="15"/>
      <c r="GX396" s="15"/>
      <c r="GY396" s="15"/>
      <c r="GZ396" s="15"/>
      <c r="HA396" s="15"/>
      <c r="HB396" s="15"/>
      <c r="HC396" s="15"/>
      <c r="HD396" s="15"/>
      <c r="HE396" s="15"/>
      <c r="HF396" s="15"/>
      <c r="HG396" s="15"/>
      <c r="HH396" s="15"/>
      <c r="HI396" s="15"/>
      <c r="HJ396" s="15"/>
      <c r="HK396" s="15"/>
      <c r="HL396" s="15"/>
      <c r="HM396" s="15"/>
      <c r="HN396" s="15"/>
      <c r="HO396" s="15"/>
      <c r="HP396" s="15"/>
      <c r="HQ396" s="15"/>
      <c r="HR396" s="15"/>
      <c r="HS396" s="15"/>
      <c r="HT396" s="15"/>
      <c r="HU396" s="15"/>
      <c r="HV396" s="15"/>
      <c r="HW396" s="15"/>
      <c r="HX396" s="15"/>
      <c r="HY396" s="15"/>
      <c r="HZ396" s="15"/>
      <c r="IA396" s="15"/>
      <c r="IB396" s="15"/>
      <c r="IC396" s="15"/>
      <c r="ID396" s="15"/>
      <c r="IE396" s="15"/>
      <c r="IF396" s="15"/>
      <c r="IG396" s="15"/>
      <c r="IH396" s="15"/>
      <c r="II396" s="15"/>
    </row>
    <row r="397" spans="1:243" s="466" customFormat="1" ht="18" customHeight="1">
      <c r="A397" s="1425"/>
      <c r="B397" s="1423"/>
      <c r="C397" s="1423"/>
      <c r="D397" s="1423"/>
      <c r="E397" s="619" t="s">
        <v>2</v>
      </c>
      <c r="F397" s="669">
        <f t="shared" si="5"/>
        <v>192021</v>
      </c>
      <c r="G397" s="669">
        <f t="shared" si="5"/>
        <v>41665</v>
      </c>
      <c r="H397" s="669">
        <f t="shared" si="5"/>
        <v>29645</v>
      </c>
      <c r="I397" s="669">
        <f t="shared" si="5"/>
        <v>23928</v>
      </c>
      <c r="J397" s="669">
        <f t="shared" si="5"/>
        <v>21404</v>
      </c>
      <c r="K397" s="669">
        <f t="shared" si="5"/>
        <v>17913</v>
      </c>
      <c r="L397" s="669">
        <f t="shared" si="5"/>
        <v>17003</v>
      </c>
      <c r="M397" s="669">
        <f t="shared" si="5"/>
        <v>11397</v>
      </c>
      <c r="N397" s="669">
        <f t="shared" si="5"/>
        <v>7528</v>
      </c>
      <c r="O397" s="669">
        <f t="shared" si="5"/>
        <v>5735</v>
      </c>
      <c r="P397" s="669">
        <f t="shared" si="5"/>
        <v>4481</v>
      </c>
      <c r="Q397" s="669">
        <f t="shared" si="5"/>
        <v>11322</v>
      </c>
      <c r="R397" s="670" t="s">
        <v>232</v>
      </c>
      <c r="S397" s="620" t="s">
        <v>18</v>
      </c>
      <c r="T397" s="1400"/>
      <c r="U397" s="1400"/>
      <c r="V397" s="1400"/>
      <c r="W397" s="1350"/>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15"/>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c r="FO397" s="15"/>
      <c r="FP397" s="15"/>
      <c r="FQ397" s="15"/>
      <c r="FR397" s="15"/>
      <c r="FS397" s="15"/>
      <c r="FT397" s="15"/>
      <c r="FU397" s="15"/>
      <c r="FV397" s="15"/>
      <c r="FW397" s="15"/>
      <c r="FX397" s="15"/>
      <c r="FY397" s="15"/>
      <c r="FZ397" s="15"/>
      <c r="GA397" s="15"/>
      <c r="GB397" s="15"/>
      <c r="GC397" s="15"/>
      <c r="GD397" s="15"/>
      <c r="GE397" s="15"/>
      <c r="GF397" s="15"/>
      <c r="GG397" s="15"/>
      <c r="GH397" s="15"/>
      <c r="GI397" s="15"/>
      <c r="GJ397" s="15"/>
      <c r="GK397" s="15"/>
      <c r="GL397" s="15"/>
      <c r="GM397" s="15"/>
      <c r="GN397" s="15"/>
      <c r="GO397" s="15"/>
      <c r="GP397" s="15"/>
      <c r="GQ397" s="15"/>
      <c r="GR397" s="15"/>
      <c r="GS397" s="15"/>
      <c r="GT397" s="15"/>
      <c r="GU397" s="15"/>
      <c r="GV397" s="15"/>
      <c r="GW397" s="15"/>
      <c r="GX397" s="15"/>
      <c r="GY397" s="15"/>
      <c r="GZ397" s="15"/>
      <c r="HA397" s="15"/>
      <c r="HB397" s="15"/>
      <c r="HC397" s="15"/>
      <c r="HD397" s="15"/>
      <c r="HE397" s="15"/>
      <c r="HF397" s="15"/>
      <c r="HG397" s="15"/>
      <c r="HH397" s="15"/>
      <c r="HI397" s="15"/>
      <c r="HJ397" s="15"/>
      <c r="HK397" s="15"/>
      <c r="HL397" s="15"/>
      <c r="HM397" s="15"/>
      <c r="HN397" s="15"/>
      <c r="HO397" s="15"/>
      <c r="HP397" s="15"/>
      <c r="HQ397" s="15"/>
      <c r="HR397" s="15"/>
      <c r="HS397" s="15"/>
      <c r="HT397" s="15"/>
      <c r="HU397" s="15"/>
      <c r="HV397" s="15"/>
      <c r="HW397" s="15"/>
      <c r="HX397" s="15"/>
      <c r="HY397" s="15"/>
      <c r="HZ397" s="15"/>
      <c r="IA397" s="15"/>
      <c r="IB397" s="15"/>
      <c r="IC397" s="15"/>
      <c r="ID397" s="15"/>
      <c r="IE397" s="15"/>
      <c r="IF397" s="15"/>
      <c r="IG397" s="15"/>
      <c r="IH397" s="15"/>
      <c r="II397" s="15"/>
    </row>
    <row r="398" spans="1:243" s="15" customFormat="1" ht="18" customHeight="1">
      <c r="A398" s="1425"/>
      <c r="B398" s="1428" t="s">
        <v>31</v>
      </c>
      <c r="C398" s="1392" t="s">
        <v>420</v>
      </c>
      <c r="D398" s="1393"/>
      <c r="E398" s="513" t="s">
        <v>23</v>
      </c>
      <c r="F398" s="497">
        <v>32344</v>
      </c>
      <c r="G398" s="497">
        <v>18297</v>
      </c>
      <c r="H398" s="497">
        <v>6731</v>
      </c>
      <c r="I398" s="497">
        <v>2334</v>
      </c>
      <c r="J398" s="497">
        <v>1456</v>
      </c>
      <c r="K398" s="497">
        <v>1086</v>
      </c>
      <c r="L398" s="497">
        <v>884</v>
      </c>
      <c r="M398" s="497">
        <v>552</v>
      </c>
      <c r="N398" s="497">
        <v>359</v>
      </c>
      <c r="O398" s="497">
        <v>309</v>
      </c>
      <c r="P398" s="497">
        <v>197</v>
      </c>
      <c r="Q398" s="497">
        <v>139</v>
      </c>
      <c r="R398" s="498" t="s">
        <v>232</v>
      </c>
      <c r="S398" s="514" t="s">
        <v>3</v>
      </c>
      <c r="T398" s="1392" t="s">
        <v>18</v>
      </c>
      <c r="U398" s="1393"/>
      <c r="V398" s="1454" t="s">
        <v>33</v>
      </c>
      <c r="W398" s="1350"/>
      <c r="X398" s="1"/>
    </row>
    <row r="399" spans="1:243" s="15" customFormat="1" ht="18" customHeight="1">
      <c r="A399" s="1425"/>
      <c r="B399" s="1428"/>
      <c r="C399" s="1392"/>
      <c r="D399" s="1393"/>
      <c r="E399" s="513" t="s">
        <v>24</v>
      </c>
      <c r="F399" s="497">
        <v>39887</v>
      </c>
      <c r="G399" s="497">
        <v>20923</v>
      </c>
      <c r="H399" s="497">
        <v>12520</v>
      </c>
      <c r="I399" s="497">
        <v>4558</v>
      </c>
      <c r="J399" s="497">
        <v>1128</v>
      </c>
      <c r="K399" s="497">
        <v>327</v>
      </c>
      <c r="L399" s="497">
        <v>195</v>
      </c>
      <c r="M399" s="497">
        <v>95</v>
      </c>
      <c r="N399" s="497">
        <v>58</v>
      </c>
      <c r="O399" s="497">
        <v>30</v>
      </c>
      <c r="P399" s="497">
        <v>23</v>
      </c>
      <c r="Q399" s="497">
        <v>30</v>
      </c>
      <c r="R399" s="498" t="s">
        <v>232</v>
      </c>
      <c r="S399" s="514" t="s">
        <v>4</v>
      </c>
      <c r="T399" s="1392"/>
      <c r="U399" s="1393"/>
      <c r="V399" s="1454"/>
      <c r="W399" s="1350"/>
      <c r="X399" s="1"/>
    </row>
    <row r="400" spans="1:243" s="15" customFormat="1" ht="18" customHeight="1">
      <c r="A400" s="1425"/>
      <c r="B400" s="1428"/>
      <c r="C400" s="1392"/>
      <c r="D400" s="1393"/>
      <c r="E400" s="513" t="s">
        <v>2</v>
      </c>
      <c r="F400" s="497">
        <v>72231</v>
      </c>
      <c r="G400" s="497">
        <v>39220</v>
      </c>
      <c r="H400" s="497">
        <v>19251</v>
      </c>
      <c r="I400" s="497">
        <v>6892</v>
      </c>
      <c r="J400" s="497">
        <v>2584</v>
      </c>
      <c r="K400" s="497">
        <v>1413</v>
      </c>
      <c r="L400" s="497">
        <v>1079</v>
      </c>
      <c r="M400" s="497">
        <v>647</v>
      </c>
      <c r="N400" s="497">
        <v>417</v>
      </c>
      <c r="O400" s="497">
        <v>339</v>
      </c>
      <c r="P400" s="497">
        <v>220</v>
      </c>
      <c r="Q400" s="497">
        <v>169</v>
      </c>
      <c r="R400" s="498" t="s">
        <v>232</v>
      </c>
      <c r="S400" s="514" t="s">
        <v>18</v>
      </c>
      <c r="T400" s="1392"/>
      <c r="U400" s="1393"/>
      <c r="V400" s="1454"/>
      <c r="W400" s="1350"/>
    </row>
    <row r="401" spans="1:23" s="15" customFormat="1" ht="18" customHeight="1">
      <c r="A401" s="1425"/>
      <c r="B401" s="1428"/>
      <c r="C401" s="1241" t="s">
        <v>22</v>
      </c>
      <c r="D401" s="1260" t="s">
        <v>385</v>
      </c>
      <c r="E401" s="406" t="s">
        <v>23</v>
      </c>
      <c r="F401" s="449">
        <v>337</v>
      </c>
      <c r="G401" s="449">
        <v>63</v>
      </c>
      <c r="H401" s="449">
        <v>53</v>
      </c>
      <c r="I401" s="449">
        <v>34</v>
      </c>
      <c r="J401" s="449">
        <v>38</v>
      </c>
      <c r="K401" s="449">
        <v>38</v>
      </c>
      <c r="L401" s="449">
        <v>31</v>
      </c>
      <c r="M401" s="449">
        <v>20</v>
      </c>
      <c r="N401" s="449">
        <v>8</v>
      </c>
      <c r="O401" s="449">
        <v>17</v>
      </c>
      <c r="P401" s="449">
        <v>9</v>
      </c>
      <c r="Q401" s="449">
        <v>26</v>
      </c>
      <c r="R401" s="465" t="s">
        <v>232</v>
      </c>
      <c r="S401" s="407" t="s">
        <v>3</v>
      </c>
      <c r="T401" s="1381" t="s">
        <v>142</v>
      </c>
      <c r="U401" s="1241" t="s">
        <v>118</v>
      </c>
      <c r="V401" s="1454"/>
      <c r="W401" s="1350"/>
    </row>
    <row r="402" spans="1:23" s="15" customFormat="1" ht="18" customHeight="1">
      <c r="A402" s="1425"/>
      <c r="B402" s="1428"/>
      <c r="C402" s="969"/>
      <c r="D402" s="976"/>
      <c r="E402" s="406" t="s">
        <v>24</v>
      </c>
      <c r="F402" s="449">
        <v>342</v>
      </c>
      <c r="G402" s="449">
        <v>100</v>
      </c>
      <c r="H402" s="449">
        <v>65</v>
      </c>
      <c r="I402" s="449">
        <v>52</v>
      </c>
      <c r="J402" s="449">
        <v>42</v>
      </c>
      <c r="K402" s="449">
        <v>24</v>
      </c>
      <c r="L402" s="449">
        <v>26</v>
      </c>
      <c r="M402" s="449">
        <v>12</v>
      </c>
      <c r="N402" s="449">
        <v>4</v>
      </c>
      <c r="O402" s="449">
        <v>6</v>
      </c>
      <c r="P402" s="449">
        <v>5</v>
      </c>
      <c r="Q402" s="449">
        <v>6</v>
      </c>
      <c r="R402" s="465" t="s">
        <v>232</v>
      </c>
      <c r="S402" s="407" t="s">
        <v>4</v>
      </c>
      <c r="T402" s="1382"/>
      <c r="U402" s="969"/>
      <c r="V402" s="1454"/>
      <c r="W402" s="1350"/>
    </row>
    <row r="403" spans="1:23" s="15" customFormat="1" ht="18" customHeight="1">
      <c r="A403" s="1425"/>
      <c r="B403" s="1428"/>
      <c r="C403" s="969"/>
      <c r="D403" s="963"/>
      <c r="E403" s="406" t="s">
        <v>2</v>
      </c>
      <c r="F403" s="449">
        <v>679</v>
      </c>
      <c r="G403" s="449">
        <v>163</v>
      </c>
      <c r="H403" s="449">
        <v>118</v>
      </c>
      <c r="I403" s="449">
        <v>86</v>
      </c>
      <c r="J403" s="449">
        <v>80</v>
      </c>
      <c r="K403" s="449">
        <v>62</v>
      </c>
      <c r="L403" s="449">
        <v>57</v>
      </c>
      <c r="M403" s="449">
        <v>32</v>
      </c>
      <c r="N403" s="449">
        <v>12</v>
      </c>
      <c r="O403" s="449">
        <v>23</v>
      </c>
      <c r="P403" s="449">
        <v>14</v>
      </c>
      <c r="Q403" s="449">
        <v>32</v>
      </c>
      <c r="R403" s="465" t="s">
        <v>232</v>
      </c>
      <c r="S403" s="407" t="s">
        <v>18</v>
      </c>
      <c r="T403" s="1383"/>
      <c r="U403" s="969"/>
      <c r="V403" s="1454"/>
      <c r="W403" s="1350"/>
    </row>
    <row r="404" spans="1:23" s="15" customFormat="1" ht="18" customHeight="1">
      <c r="A404" s="1425"/>
      <c r="B404" s="1428"/>
      <c r="C404" s="969"/>
      <c r="D404" s="1260" t="s">
        <v>386</v>
      </c>
      <c r="E404" s="406" t="s">
        <v>23</v>
      </c>
      <c r="F404" s="449">
        <v>581</v>
      </c>
      <c r="G404" s="449">
        <v>145</v>
      </c>
      <c r="H404" s="449">
        <v>96</v>
      </c>
      <c r="I404" s="449">
        <v>58</v>
      </c>
      <c r="J404" s="449">
        <v>61</v>
      </c>
      <c r="K404" s="449">
        <v>47</v>
      </c>
      <c r="L404" s="449">
        <v>42</v>
      </c>
      <c r="M404" s="449">
        <v>34</v>
      </c>
      <c r="N404" s="449">
        <v>24</v>
      </c>
      <c r="O404" s="449">
        <v>24</v>
      </c>
      <c r="P404" s="449">
        <v>19</v>
      </c>
      <c r="Q404" s="449">
        <v>31</v>
      </c>
      <c r="R404" s="465" t="s">
        <v>232</v>
      </c>
      <c r="S404" s="407" t="s">
        <v>3</v>
      </c>
      <c r="T404" s="1381" t="s">
        <v>143</v>
      </c>
      <c r="U404" s="969"/>
      <c r="V404" s="1454"/>
      <c r="W404" s="1350"/>
    </row>
    <row r="405" spans="1:23" s="15" customFormat="1" ht="18" customHeight="1">
      <c r="A405" s="1425"/>
      <c r="B405" s="1428"/>
      <c r="C405" s="969"/>
      <c r="D405" s="976"/>
      <c r="E405" s="406" t="s">
        <v>24</v>
      </c>
      <c r="F405" s="449">
        <v>799</v>
      </c>
      <c r="G405" s="449">
        <v>299</v>
      </c>
      <c r="H405" s="449">
        <v>223</v>
      </c>
      <c r="I405" s="449">
        <v>105</v>
      </c>
      <c r="J405" s="449">
        <v>46</v>
      </c>
      <c r="K405" s="449">
        <v>30</v>
      </c>
      <c r="L405" s="449">
        <v>35</v>
      </c>
      <c r="M405" s="449">
        <v>23</v>
      </c>
      <c r="N405" s="449">
        <v>13</v>
      </c>
      <c r="O405" s="449">
        <v>11</v>
      </c>
      <c r="P405" s="449">
        <v>8</v>
      </c>
      <c r="Q405" s="449">
        <v>6</v>
      </c>
      <c r="R405" s="465" t="s">
        <v>232</v>
      </c>
      <c r="S405" s="407" t="s">
        <v>4</v>
      </c>
      <c r="T405" s="1382"/>
      <c r="U405" s="969"/>
      <c r="V405" s="1454"/>
      <c r="W405" s="1350"/>
    </row>
    <row r="406" spans="1:23" s="15" customFormat="1" ht="18" customHeight="1">
      <c r="A406" s="1425"/>
      <c r="B406" s="1428"/>
      <c r="C406" s="969"/>
      <c r="D406" s="963"/>
      <c r="E406" s="406" t="s">
        <v>2</v>
      </c>
      <c r="F406" s="449">
        <v>1380</v>
      </c>
      <c r="G406" s="449">
        <v>444</v>
      </c>
      <c r="H406" s="449">
        <v>319</v>
      </c>
      <c r="I406" s="449">
        <v>163</v>
      </c>
      <c r="J406" s="449">
        <v>107</v>
      </c>
      <c r="K406" s="449">
        <v>77</v>
      </c>
      <c r="L406" s="449">
        <v>77</v>
      </c>
      <c r="M406" s="449">
        <v>57</v>
      </c>
      <c r="N406" s="449">
        <v>37</v>
      </c>
      <c r="O406" s="449">
        <v>35</v>
      </c>
      <c r="P406" s="449">
        <v>27</v>
      </c>
      <c r="Q406" s="449">
        <v>37</v>
      </c>
      <c r="R406" s="465" t="s">
        <v>232</v>
      </c>
      <c r="S406" s="407" t="s">
        <v>18</v>
      </c>
      <c r="T406" s="1384"/>
      <c r="U406" s="969"/>
      <c r="V406" s="1454"/>
      <c r="W406" s="1350"/>
    </row>
    <row r="407" spans="1:23" s="15" customFormat="1" ht="18" customHeight="1">
      <c r="A407" s="1425"/>
      <c r="B407" s="1428"/>
      <c r="C407" s="969"/>
      <c r="D407" s="1241" t="s">
        <v>387</v>
      </c>
      <c r="E407" s="408" t="s">
        <v>23</v>
      </c>
      <c r="F407" s="505">
        <v>918</v>
      </c>
      <c r="G407" s="505">
        <v>208</v>
      </c>
      <c r="H407" s="505">
        <v>149</v>
      </c>
      <c r="I407" s="505">
        <v>92</v>
      </c>
      <c r="J407" s="505">
        <v>99</v>
      </c>
      <c r="K407" s="505">
        <v>85</v>
      </c>
      <c r="L407" s="505">
        <v>73</v>
      </c>
      <c r="M407" s="505">
        <v>54</v>
      </c>
      <c r="N407" s="505">
        <v>32</v>
      </c>
      <c r="O407" s="505">
        <v>41</v>
      </c>
      <c r="P407" s="505">
        <v>28</v>
      </c>
      <c r="Q407" s="505">
        <v>57</v>
      </c>
      <c r="R407" s="506" t="s">
        <v>232</v>
      </c>
      <c r="S407" s="410" t="s">
        <v>3</v>
      </c>
      <c r="T407" s="1241" t="s">
        <v>225</v>
      </c>
      <c r="U407" s="969"/>
      <c r="V407" s="1454"/>
      <c r="W407" s="1350"/>
    </row>
    <row r="408" spans="1:23" s="15" customFormat="1" ht="18" customHeight="1">
      <c r="A408" s="1425"/>
      <c r="B408" s="1428"/>
      <c r="C408" s="969"/>
      <c r="D408" s="969"/>
      <c r="E408" s="408" t="s">
        <v>24</v>
      </c>
      <c r="F408" s="505">
        <v>1141</v>
      </c>
      <c r="G408" s="505">
        <v>399</v>
      </c>
      <c r="H408" s="505">
        <v>288</v>
      </c>
      <c r="I408" s="505">
        <v>157</v>
      </c>
      <c r="J408" s="505">
        <v>88</v>
      </c>
      <c r="K408" s="505">
        <v>54</v>
      </c>
      <c r="L408" s="505">
        <v>61</v>
      </c>
      <c r="M408" s="505">
        <v>35</v>
      </c>
      <c r="N408" s="505">
        <v>17</v>
      </c>
      <c r="O408" s="505">
        <v>17</v>
      </c>
      <c r="P408" s="505">
        <v>13</v>
      </c>
      <c r="Q408" s="505">
        <v>12</v>
      </c>
      <c r="R408" s="506" t="s">
        <v>232</v>
      </c>
      <c r="S408" s="410" t="s">
        <v>4</v>
      </c>
      <c r="T408" s="969"/>
      <c r="U408" s="969"/>
      <c r="V408" s="1454"/>
      <c r="W408" s="1350"/>
    </row>
    <row r="409" spans="1:23" s="15" customFormat="1" ht="18" customHeight="1">
      <c r="A409" s="1425"/>
      <c r="B409" s="1428"/>
      <c r="C409" s="960"/>
      <c r="D409" s="960"/>
      <c r="E409" s="408" t="s">
        <v>2</v>
      </c>
      <c r="F409" s="505">
        <v>2059</v>
      </c>
      <c r="G409" s="505">
        <v>607</v>
      </c>
      <c r="H409" s="505">
        <v>437</v>
      </c>
      <c r="I409" s="505">
        <v>249</v>
      </c>
      <c r="J409" s="505">
        <v>187</v>
      </c>
      <c r="K409" s="505">
        <v>139</v>
      </c>
      <c r="L409" s="505">
        <v>134</v>
      </c>
      <c r="M409" s="505">
        <v>89</v>
      </c>
      <c r="N409" s="505">
        <v>49</v>
      </c>
      <c r="O409" s="505">
        <v>58</v>
      </c>
      <c r="P409" s="505">
        <v>41</v>
      </c>
      <c r="Q409" s="505">
        <v>69</v>
      </c>
      <c r="R409" s="506" t="s">
        <v>232</v>
      </c>
      <c r="S409" s="410" t="s">
        <v>18</v>
      </c>
      <c r="T409" s="960"/>
      <c r="U409" s="960"/>
      <c r="V409" s="1454"/>
      <c r="W409" s="1350"/>
    </row>
    <row r="410" spans="1:23" s="15" customFormat="1" ht="18" customHeight="1">
      <c r="A410" s="1425"/>
      <c r="B410" s="1428"/>
      <c r="C410" s="1234" t="s">
        <v>388</v>
      </c>
      <c r="D410" s="1235"/>
      <c r="E410" s="406" t="s">
        <v>23</v>
      </c>
      <c r="F410" s="449">
        <v>944</v>
      </c>
      <c r="G410" s="449">
        <v>379</v>
      </c>
      <c r="H410" s="449">
        <v>144</v>
      </c>
      <c r="I410" s="449">
        <v>61</v>
      </c>
      <c r="J410" s="449">
        <v>49</v>
      </c>
      <c r="K410" s="449">
        <v>52</v>
      </c>
      <c r="L410" s="449">
        <v>54</v>
      </c>
      <c r="M410" s="449">
        <v>57</v>
      </c>
      <c r="N410" s="449">
        <v>40</v>
      </c>
      <c r="O410" s="449">
        <v>33</v>
      </c>
      <c r="P410" s="449">
        <v>41</v>
      </c>
      <c r="Q410" s="449">
        <v>34</v>
      </c>
      <c r="R410" s="465" t="s">
        <v>232</v>
      </c>
      <c r="S410" s="407" t="s">
        <v>3</v>
      </c>
      <c r="T410" s="1234" t="s">
        <v>123</v>
      </c>
      <c r="U410" s="1235"/>
      <c r="V410" s="1454"/>
      <c r="W410" s="1350"/>
    </row>
    <row r="411" spans="1:23" s="15" customFormat="1" ht="18" customHeight="1">
      <c r="A411" s="1425"/>
      <c r="B411" s="1428"/>
      <c r="C411" s="1234"/>
      <c r="D411" s="1235"/>
      <c r="E411" s="406" t="s">
        <v>24</v>
      </c>
      <c r="F411" s="449">
        <v>1041</v>
      </c>
      <c r="G411" s="449">
        <v>533</v>
      </c>
      <c r="H411" s="449">
        <v>292</v>
      </c>
      <c r="I411" s="449">
        <v>119</v>
      </c>
      <c r="J411" s="449">
        <v>39</v>
      </c>
      <c r="K411" s="449">
        <v>18</v>
      </c>
      <c r="L411" s="449">
        <v>13</v>
      </c>
      <c r="M411" s="449">
        <v>11</v>
      </c>
      <c r="N411" s="449">
        <v>7</v>
      </c>
      <c r="O411" s="449">
        <v>3</v>
      </c>
      <c r="P411" s="449">
        <v>2</v>
      </c>
      <c r="Q411" s="449">
        <v>4</v>
      </c>
      <c r="R411" s="465" t="s">
        <v>232</v>
      </c>
      <c r="S411" s="407" t="s">
        <v>4</v>
      </c>
      <c r="T411" s="1234"/>
      <c r="U411" s="1235"/>
      <c r="V411" s="1454"/>
      <c r="W411" s="1350"/>
    </row>
    <row r="412" spans="1:23" s="15" customFormat="1" ht="18" customHeight="1">
      <c r="A412" s="1425"/>
      <c r="B412" s="1428"/>
      <c r="C412" s="985"/>
      <c r="D412" s="986"/>
      <c r="E412" s="406" t="s">
        <v>2</v>
      </c>
      <c r="F412" s="449">
        <v>1985</v>
      </c>
      <c r="G412" s="449">
        <v>912</v>
      </c>
      <c r="H412" s="449">
        <v>436</v>
      </c>
      <c r="I412" s="449">
        <v>180</v>
      </c>
      <c r="J412" s="449">
        <v>88</v>
      </c>
      <c r="K412" s="449">
        <v>70</v>
      </c>
      <c r="L412" s="449">
        <v>67</v>
      </c>
      <c r="M412" s="449">
        <v>68</v>
      </c>
      <c r="N412" s="449">
        <v>47</v>
      </c>
      <c r="O412" s="449">
        <v>36</v>
      </c>
      <c r="P412" s="449">
        <v>43</v>
      </c>
      <c r="Q412" s="449">
        <v>38</v>
      </c>
      <c r="R412" s="465" t="s">
        <v>232</v>
      </c>
      <c r="S412" s="407" t="s">
        <v>18</v>
      </c>
      <c r="T412" s="1234"/>
      <c r="U412" s="1235"/>
      <c r="V412" s="1454"/>
      <c r="W412" s="1350"/>
    </row>
    <row r="413" spans="1:23" s="15" customFormat="1" ht="18" customHeight="1">
      <c r="A413" s="1425"/>
      <c r="B413" s="1428"/>
      <c r="C413" s="1231" t="s">
        <v>389</v>
      </c>
      <c r="D413" s="1398"/>
      <c r="E413" s="411" t="s">
        <v>23</v>
      </c>
      <c r="F413" s="451">
        <v>30457</v>
      </c>
      <c r="G413" s="451">
        <v>17692</v>
      </c>
      <c r="H413" s="451">
        <v>6436</v>
      </c>
      <c r="I413" s="451">
        <v>2181</v>
      </c>
      <c r="J413" s="451">
        <v>1307</v>
      </c>
      <c r="K413" s="451">
        <v>948</v>
      </c>
      <c r="L413" s="451">
        <v>757</v>
      </c>
      <c r="M413" s="451">
        <v>439</v>
      </c>
      <c r="N413" s="451">
        <v>286</v>
      </c>
      <c r="O413" s="451">
        <v>235</v>
      </c>
      <c r="P413" s="451">
        <v>128</v>
      </c>
      <c r="Q413" s="451">
        <v>48</v>
      </c>
      <c r="R413" s="501" t="s">
        <v>232</v>
      </c>
      <c r="S413" s="413" t="s">
        <v>3</v>
      </c>
      <c r="T413" s="1339" t="s">
        <v>379</v>
      </c>
      <c r="U413" s="1340"/>
      <c r="V413" s="1454"/>
      <c r="W413" s="1350"/>
    </row>
    <row r="414" spans="1:23" s="15" customFormat="1" ht="18" customHeight="1">
      <c r="A414" s="1425"/>
      <c r="B414" s="1428"/>
      <c r="C414" s="1232"/>
      <c r="D414" s="1233"/>
      <c r="E414" s="411" t="s">
        <v>24</v>
      </c>
      <c r="F414" s="451">
        <v>37678</v>
      </c>
      <c r="G414" s="451">
        <v>19974</v>
      </c>
      <c r="H414" s="451">
        <v>11935</v>
      </c>
      <c r="I414" s="451">
        <v>4279</v>
      </c>
      <c r="J414" s="451">
        <v>1001</v>
      </c>
      <c r="K414" s="451">
        <v>254</v>
      </c>
      <c r="L414" s="451">
        <v>121</v>
      </c>
      <c r="M414" s="451">
        <v>49</v>
      </c>
      <c r="N414" s="451">
        <v>33</v>
      </c>
      <c r="O414" s="451">
        <v>10</v>
      </c>
      <c r="P414" s="451">
        <v>8</v>
      </c>
      <c r="Q414" s="451">
        <v>14</v>
      </c>
      <c r="R414" s="501" t="s">
        <v>232</v>
      </c>
      <c r="S414" s="413" t="s">
        <v>4</v>
      </c>
      <c r="T414" s="1340"/>
      <c r="U414" s="1340"/>
      <c r="V414" s="1454"/>
      <c r="W414" s="1350"/>
    </row>
    <row r="415" spans="1:23" s="15" customFormat="1" ht="18" customHeight="1" thickBot="1">
      <c r="A415" s="1425"/>
      <c r="B415" s="1428"/>
      <c r="C415" s="1232"/>
      <c r="D415" s="1233"/>
      <c r="E415" s="414" t="s">
        <v>2</v>
      </c>
      <c r="F415" s="460">
        <v>68135</v>
      </c>
      <c r="G415" s="460">
        <v>37666</v>
      </c>
      <c r="H415" s="460">
        <v>18371</v>
      </c>
      <c r="I415" s="460">
        <v>6460</v>
      </c>
      <c r="J415" s="460">
        <v>2308</v>
      </c>
      <c r="K415" s="460">
        <v>1202</v>
      </c>
      <c r="L415" s="460">
        <v>878</v>
      </c>
      <c r="M415" s="460">
        <v>488</v>
      </c>
      <c r="N415" s="460">
        <v>319</v>
      </c>
      <c r="O415" s="460">
        <v>245</v>
      </c>
      <c r="P415" s="460">
        <v>136</v>
      </c>
      <c r="Q415" s="460">
        <v>62</v>
      </c>
      <c r="R415" s="502" t="s">
        <v>232</v>
      </c>
      <c r="S415" s="462" t="s">
        <v>18</v>
      </c>
      <c r="T415" s="1341"/>
      <c r="U415" s="1341"/>
      <c r="V415" s="1454"/>
      <c r="W415" s="1350"/>
    </row>
    <row r="416" spans="1:23" s="15" customFormat="1" ht="18" customHeight="1">
      <c r="A416" s="1425"/>
      <c r="B416" s="1428"/>
      <c r="C416" s="1031" t="s">
        <v>398</v>
      </c>
      <c r="D416" s="1343"/>
      <c r="E416" s="507" t="s">
        <v>23</v>
      </c>
      <c r="F416" s="467">
        <v>25</v>
      </c>
      <c r="G416" s="467">
        <v>18</v>
      </c>
      <c r="H416" s="467">
        <v>2</v>
      </c>
      <c r="I416" s="467">
        <v>0</v>
      </c>
      <c r="J416" s="467">
        <v>1</v>
      </c>
      <c r="K416" s="467">
        <v>1</v>
      </c>
      <c r="L416" s="467">
        <v>0</v>
      </c>
      <c r="M416" s="467">
        <v>2</v>
      </c>
      <c r="N416" s="467">
        <v>1</v>
      </c>
      <c r="O416" s="467">
        <v>0</v>
      </c>
      <c r="P416" s="467">
        <v>0</v>
      </c>
      <c r="Q416" s="467">
        <v>0</v>
      </c>
      <c r="R416" s="468" t="s">
        <v>232</v>
      </c>
      <c r="S416" s="469" t="s">
        <v>3</v>
      </c>
      <c r="T416" s="1385" t="s">
        <v>29</v>
      </c>
      <c r="U416" s="1385"/>
      <c r="V416" s="1455"/>
      <c r="W416" s="1350"/>
    </row>
    <row r="417" spans="1:24" s="15" customFormat="1" ht="18" customHeight="1">
      <c r="A417" s="1425"/>
      <c r="B417" s="1428"/>
      <c r="C417" s="1344"/>
      <c r="D417" s="1214"/>
      <c r="E417" s="474" t="s">
        <v>24</v>
      </c>
      <c r="F417" s="475">
        <v>27</v>
      </c>
      <c r="G417" s="475">
        <v>17</v>
      </c>
      <c r="H417" s="475">
        <v>5</v>
      </c>
      <c r="I417" s="475">
        <v>3</v>
      </c>
      <c r="J417" s="475">
        <v>0</v>
      </c>
      <c r="K417" s="475">
        <v>1</v>
      </c>
      <c r="L417" s="475">
        <v>0</v>
      </c>
      <c r="M417" s="475">
        <v>0</v>
      </c>
      <c r="N417" s="475">
        <v>1</v>
      </c>
      <c r="O417" s="475">
        <v>0</v>
      </c>
      <c r="P417" s="475">
        <v>0</v>
      </c>
      <c r="Q417" s="475">
        <v>0</v>
      </c>
      <c r="R417" s="476" t="s">
        <v>232</v>
      </c>
      <c r="S417" s="477" t="s">
        <v>4</v>
      </c>
      <c r="T417" s="1386"/>
      <c r="U417" s="1386"/>
      <c r="V417" s="1455"/>
      <c r="W417" s="1350"/>
    </row>
    <row r="418" spans="1:24" s="15" customFormat="1" ht="18" customHeight="1" thickBot="1">
      <c r="A418" s="1425"/>
      <c r="B418" s="1429"/>
      <c r="C418" s="1035"/>
      <c r="D418" s="1345"/>
      <c r="E418" s="478" t="s">
        <v>2</v>
      </c>
      <c r="F418" s="470">
        <v>52</v>
      </c>
      <c r="G418" s="470">
        <v>35</v>
      </c>
      <c r="H418" s="470">
        <v>7</v>
      </c>
      <c r="I418" s="470">
        <v>3</v>
      </c>
      <c r="J418" s="470">
        <v>1</v>
      </c>
      <c r="K418" s="470">
        <v>2</v>
      </c>
      <c r="L418" s="470">
        <v>0</v>
      </c>
      <c r="M418" s="470">
        <v>2</v>
      </c>
      <c r="N418" s="470">
        <v>2</v>
      </c>
      <c r="O418" s="470">
        <v>0</v>
      </c>
      <c r="P418" s="470">
        <v>0</v>
      </c>
      <c r="Q418" s="470">
        <v>0</v>
      </c>
      <c r="R418" s="471" t="s">
        <v>232</v>
      </c>
      <c r="S418" s="479" t="s">
        <v>18</v>
      </c>
      <c r="T418" s="1387"/>
      <c r="U418" s="1387"/>
      <c r="V418" s="1456"/>
      <c r="W418" s="1350"/>
    </row>
    <row r="419" spans="1:24" s="15" customFormat="1" ht="18" customHeight="1">
      <c r="A419" s="1425"/>
      <c r="B419" s="1427" t="s">
        <v>30</v>
      </c>
      <c r="C419" s="1392" t="s">
        <v>421</v>
      </c>
      <c r="D419" s="1393"/>
      <c r="E419" s="508" t="s">
        <v>23</v>
      </c>
      <c r="F419" s="499">
        <v>54981</v>
      </c>
      <c r="G419" s="499">
        <v>2130</v>
      </c>
      <c r="H419" s="499">
        <v>7630</v>
      </c>
      <c r="I419" s="499">
        <v>9419</v>
      </c>
      <c r="J419" s="499">
        <v>8934</v>
      </c>
      <c r="K419" s="499">
        <v>7377</v>
      </c>
      <c r="L419" s="499">
        <v>6667</v>
      </c>
      <c r="M419" s="499">
        <v>4350</v>
      </c>
      <c r="N419" s="499">
        <v>2874</v>
      </c>
      <c r="O419" s="499">
        <v>1967</v>
      </c>
      <c r="P419" s="499">
        <v>1432</v>
      </c>
      <c r="Q419" s="499">
        <v>2201</v>
      </c>
      <c r="R419" s="500" t="s">
        <v>232</v>
      </c>
      <c r="S419" s="509" t="s">
        <v>3</v>
      </c>
      <c r="T419" s="1392" t="s">
        <v>18</v>
      </c>
      <c r="U419" s="1393"/>
      <c r="V419" s="1457" t="s">
        <v>35</v>
      </c>
      <c r="W419" s="1350"/>
      <c r="X419" s="1"/>
    </row>
    <row r="420" spans="1:24" s="15" customFormat="1" ht="18" customHeight="1">
      <c r="A420" s="1425"/>
      <c r="B420" s="1428"/>
      <c r="C420" s="1392"/>
      <c r="D420" s="1393"/>
      <c r="E420" s="472" t="s">
        <v>24</v>
      </c>
      <c r="F420" s="497">
        <v>53577</v>
      </c>
      <c r="G420" s="497">
        <v>113</v>
      </c>
      <c r="H420" s="497">
        <v>2384</v>
      </c>
      <c r="I420" s="497">
        <v>7179</v>
      </c>
      <c r="J420" s="497">
        <v>9424</v>
      </c>
      <c r="K420" s="497">
        <v>8622</v>
      </c>
      <c r="L420" s="497">
        <v>8636</v>
      </c>
      <c r="M420" s="497">
        <v>5759</v>
      </c>
      <c r="N420" s="497">
        <v>3509</v>
      </c>
      <c r="O420" s="497">
        <v>2610</v>
      </c>
      <c r="P420" s="497">
        <v>1707</v>
      </c>
      <c r="Q420" s="497">
        <v>3634</v>
      </c>
      <c r="R420" s="498" t="s">
        <v>232</v>
      </c>
      <c r="S420" s="473" t="s">
        <v>4</v>
      </c>
      <c r="T420" s="1392"/>
      <c r="U420" s="1393"/>
      <c r="V420" s="1454"/>
      <c r="W420" s="1350"/>
      <c r="X420" s="1"/>
    </row>
    <row r="421" spans="1:24" s="15" customFormat="1" ht="18" customHeight="1">
      <c r="A421" s="1425"/>
      <c r="B421" s="1428"/>
      <c r="C421" s="1392"/>
      <c r="D421" s="1404"/>
      <c r="E421" s="472" t="s">
        <v>2</v>
      </c>
      <c r="F421" s="497">
        <v>108558</v>
      </c>
      <c r="G421" s="497">
        <v>2243</v>
      </c>
      <c r="H421" s="497">
        <v>10014</v>
      </c>
      <c r="I421" s="497">
        <v>16598</v>
      </c>
      <c r="J421" s="497">
        <v>18358</v>
      </c>
      <c r="K421" s="497">
        <v>15999</v>
      </c>
      <c r="L421" s="497">
        <v>15303</v>
      </c>
      <c r="M421" s="497">
        <v>10109</v>
      </c>
      <c r="N421" s="497">
        <v>6383</v>
      </c>
      <c r="O421" s="497">
        <v>4577</v>
      </c>
      <c r="P421" s="497">
        <v>3139</v>
      </c>
      <c r="Q421" s="497">
        <v>5835</v>
      </c>
      <c r="R421" s="498" t="s">
        <v>232</v>
      </c>
      <c r="S421" s="473" t="s">
        <v>18</v>
      </c>
      <c r="T421" s="1392"/>
      <c r="U421" s="1393"/>
      <c r="V421" s="1454"/>
      <c r="W421" s="1350"/>
    </row>
    <row r="422" spans="1:24" s="15" customFormat="1" ht="18" customHeight="1">
      <c r="A422" s="1425"/>
      <c r="B422" s="1428"/>
      <c r="C422" s="1241" t="s">
        <v>22</v>
      </c>
      <c r="D422" s="1260" t="s">
        <v>385</v>
      </c>
      <c r="E422" s="406" t="s">
        <v>23</v>
      </c>
      <c r="F422" s="449">
        <v>161</v>
      </c>
      <c r="G422" s="449">
        <v>0</v>
      </c>
      <c r="H422" s="449">
        <v>3</v>
      </c>
      <c r="I422" s="449">
        <v>5</v>
      </c>
      <c r="J422" s="449">
        <v>3</v>
      </c>
      <c r="K422" s="449">
        <v>2</v>
      </c>
      <c r="L422" s="449">
        <v>9</v>
      </c>
      <c r="M422" s="449">
        <v>13</v>
      </c>
      <c r="N422" s="449">
        <v>9</v>
      </c>
      <c r="O422" s="449">
        <v>18</v>
      </c>
      <c r="P422" s="449">
        <v>16</v>
      </c>
      <c r="Q422" s="449">
        <v>83</v>
      </c>
      <c r="R422" s="465" t="s">
        <v>232</v>
      </c>
      <c r="S422" s="407" t="s">
        <v>3</v>
      </c>
      <c r="T422" s="1381" t="s">
        <v>142</v>
      </c>
      <c r="U422" s="1241" t="s">
        <v>118</v>
      </c>
      <c r="V422" s="1454"/>
      <c r="W422" s="1350"/>
    </row>
    <row r="423" spans="1:24" s="15" customFormat="1" ht="18" customHeight="1">
      <c r="A423" s="1425"/>
      <c r="B423" s="1428"/>
      <c r="C423" s="969"/>
      <c r="D423" s="976"/>
      <c r="E423" s="406" t="s">
        <v>24</v>
      </c>
      <c r="F423" s="449">
        <v>448</v>
      </c>
      <c r="G423" s="449">
        <v>2</v>
      </c>
      <c r="H423" s="449">
        <v>10</v>
      </c>
      <c r="I423" s="449">
        <v>24</v>
      </c>
      <c r="J423" s="449">
        <v>24</v>
      </c>
      <c r="K423" s="449">
        <v>29</v>
      </c>
      <c r="L423" s="449">
        <v>36</v>
      </c>
      <c r="M423" s="449">
        <v>25</v>
      </c>
      <c r="N423" s="449">
        <v>38</v>
      </c>
      <c r="O423" s="449">
        <v>49</v>
      </c>
      <c r="P423" s="449">
        <v>36</v>
      </c>
      <c r="Q423" s="449">
        <v>175</v>
      </c>
      <c r="R423" s="465" t="s">
        <v>232</v>
      </c>
      <c r="S423" s="407" t="s">
        <v>4</v>
      </c>
      <c r="T423" s="1382"/>
      <c r="U423" s="969"/>
      <c r="V423" s="1454"/>
      <c r="W423" s="1350"/>
    </row>
    <row r="424" spans="1:24" s="15" customFormat="1" ht="18" customHeight="1">
      <c r="A424" s="1425"/>
      <c r="B424" s="1428"/>
      <c r="C424" s="969"/>
      <c r="D424" s="963"/>
      <c r="E424" s="406" t="s">
        <v>2</v>
      </c>
      <c r="F424" s="449">
        <v>609</v>
      </c>
      <c r="G424" s="449">
        <v>2</v>
      </c>
      <c r="H424" s="449">
        <v>13</v>
      </c>
      <c r="I424" s="449">
        <v>29</v>
      </c>
      <c r="J424" s="449">
        <v>27</v>
      </c>
      <c r="K424" s="449">
        <v>31</v>
      </c>
      <c r="L424" s="449">
        <v>45</v>
      </c>
      <c r="M424" s="449">
        <v>38</v>
      </c>
      <c r="N424" s="449">
        <v>47</v>
      </c>
      <c r="O424" s="449">
        <v>67</v>
      </c>
      <c r="P424" s="449">
        <v>52</v>
      </c>
      <c r="Q424" s="449">
        <v>258</v>
      </c>
      <c r="R424" s="465" t="s">
        <v>232</v>
      </c>
      <c r="S424" s="407" t="s">
        <v>18</v>
      </c>
      <c r="T424" s="1383"/>
      <c r="U424" s="969"/>
      <c r="V424" s="1454"/>
      <c r="W424" s="1350"/>
    </row>
    <row r="425" spans="1:24" s="15" customFormat="1" ht="18" customHeight="1">
      <c r="A425" s="1425"/>
      <c r="B425" s="1428"/>
      <c r="C425" s="969"/>
      <c r="D425" s="1260" t="s">
        <v>386</v>
      </c>
      <c r="E425" s="406" t="s">
        <v>23</v>
      </c>
      <c r="F425" s="449">
        <v>951</v>
      </c>
      <c r="G425" s="449">
        <v>6</v>
      </c>
      <c r="H425" s="449">
        <v>7</v>
      </c>
      <c r="I425" s="449">
        <v>32</v>
      </c>
      <c r="J425" s="449">
        <v>46</v>
      </c>
      <c r="K425" s="449">
        <v>43</v>
      </c>
      <c r="L425" s="449">
        <v>73</v>
      </c>
      <c r="M425" s="449">
        <v>72</v>
      </c>
      <c r="N425" s="449">
        <v>82</v>
      </c>
      <c r="O425" s="449">
        <v>94</v>
      </c>
      <c r="P425" s="449">
        <v>132</v>
      </c>
      <c r="Q425" s="449">
        <v>364</v>
      </c>
      <c r="R425" s="465" t="s">
        <v>232</v>
      </c>
      <c r="S425" s="407" t="s">
        <v>3</v>
      </c>
      <c r="T425" s="1381" t="s">
        <v>143</v>
      </c>
      <c r="U425" s="969"/>
      <c r="V425" s="1454"/>
      <c r="W425" s="1350"/>
    </row>
    <row r="426" spans="1:24" s="15" customFormat="1" ht="18" customHeight="1">
      <c r="A426" s="1425"/>
      <c r="B426" s="1428"/>
      <c r="C426" s="969"/>
      <c r="D426" s="976"/>
      <c r="E426" s="406" t="s">
        <v>24</v>
      </c>
      <c r="F426" s="449">
        <v>1965</v>
      </c>
      <c r="G426" s="449">
        <v>2</v>
      </c>
      <c r="H426" s="449">
        <v>38</v>
      </c>
      <c r="I426" s="449">
        <v>81</v>
      </c>
      <c r="J426" s="449">
        <v>146</v>
      </c>
      <c r="K426" s="449">
        <v>184</v>
      </c>
      <c r="L426" s="449">
        <v>244</v>
      </c>
      <c r="M426" s="449">
        <v>185</v>
      </c>
      <c r="N426" s="449">
        <v>157</v>
      </c>
      <c r="O426" s="449">
        <v>142</v>
      </c>
      <c r="P426" s="449">
        <v>141</v>
      </c>
      <c r="Q426" s="449">
        <v>645</v>
      </c>
      <c r="R426" s="465" t="s">
        <v>232</v>
      </c>
      <c r="S426" s="407" t="s">
        <v>4</v>
      </c>
      <c r="T426" s="1382"/>
      <c r="U426" s="969"/>
      <c r="V426" s="1454"/>
      <c r="W426" s="1350"/>
    </row>
    <row r="427" spans="1:24" s="15" customFormat="1" ht="18" customHeight="1">
      <c r="A427" s="1425"/>
      <c r="B427" s="1428"/>
      <c r="C427" s="969"/>
      <c r="D427" s="963"/>
      <c r="E427" s="406" t="s">
        <v>2</v>
      </c>
      <c r="F427" s="449">
        <v>2916</v>
      </c>
      <c r="G427" s="449">
        <v>8</v>
      </c>
      <c r="H427" s="449">
        <v>45</v>
      </c>
      <c r="I427" s="449">
        <v>113</v>
      </c>
      <c r="J427" s="449">
        <v>192</v>
      </c>
      <c r="K427" s="449">
        <v>227</v>
      </c>
      <c r="L427" s="449">
        <v>317</v>
      </c>
      <c r="M427" s="449">
        <v>257</v>
      </c>
      <c r="N427" s="449">
        <v>239</v>
      </c>
      <c r="O427" s="449">
        <v>236</v>
      </c>
      <c r="P427" s="449">
        <v>273</v>
      </c>
      <c r="Q427" s="449">
        <v>1009</v>
      </c>
      <c r="R427" s="465" t="s">
        <v>232</v>
      </c>
      <c r="S427" s="407" t="s">
        <v>18</v>
      </c>
      <c r="T427" s="1384"/>
      <c r="U427" s="969"/>
      <c r="V427" s="1454"/>
      <c r="W427" s="1350"/>
    </row>
    <row r="428" spans="1:24" s="15" customFormat="1" ht="18" customHeight="1">
      <c r="A428" s="1425"/>
      <c r="B428" s="1428"/>
      <c r="C428" s="969"/>
      <c r="D428" s="1241" t="s">
        <v>387</v>
      </c>
      <c r="E428" s="408" t="s">
        <v>23</v>
      </c>
      <c r="F428" s="505">
        <v>1112</v>
      </c>
      <c r="G428" s="505">
        <v>6</v>
      </c>
      <c r="H428" s="505">
        <v>10</v>
      </c>
      <c r="I428" s="505">
        <v>37</v>
      </c>
      <c r="J428" s="505">
        <v>49</v>
      </c>
      <c r="K428" s="505">
        <v>45</v>
      </c>
      <c r="L428" s="505">
        <v>82</v>
      </c>
      <c r="M428" s="505">
        <v>85</v>
      </c>
      <c r="N428" s="505">
        <v>91</v>
      </c>
      <c r="O428" s="505">
        <v>112</v>
      </c>
      <c r="P428" s="505">
        <v>148</v>
      </c>
      <c r="Q428" s="505">
        <v>447</v>
      </c>
      <c r="R428" s="506" t="s">
        <v>232</v>
      </c>
      <c r="S428" s="410" t="s">
        <v>3</v>
      </c>
      <c r="T428" s="1241" t="s">
        <v>225</v>
      </c>
      <c r="U428" s="969"/>
      <c r="V428" s="1454"/>
      <c r="W428" s="1350"/>
    </row>
    <row r="429" spans="1:24" s="15" customFormat="1" ht="18" customHeight="1">
      <c r="A429" s="1425"/>
      <c r="B429" s="1428"/>
      <c r="C429" s="969"/>
      <c r="D429" s="969"/>
      <c r="E429" s="408" t="s">
        <v>24</v>
      </c>
      <c r="F429" s="505">
        <v>2413</v>
      </c>
      <c r="G429" s="505">
        <v>4</v>
      </c>
      <c r="H429" s="505">
        <v>48</v>
      </c>
      <c r="I429" s="505">
        <v>105</v>
      </c>
      <c r="J429" s="505">
        <v>170</v>
      </c>
      <c r="K429" s="505">
        <v>213</v>
      </c>
      <c r="L429" s="505">
        <v>280</v>
      </c>
      <c r="M429" s="505">
        <v>210</v>
      </c>
      <c r="N429" s="505">
        <v>195</v>
      </c>
      <c r="O429" s="505">
        <v>191</v>
      </c>
      <c r="P429" s="505">
        <v>177</v>
      </c>
      <c r="Q429" s="505">
        <v>820</v>
      </c>
      <c r="R429" s="506" t="s">
        <v>232</v>
      </c>
      <c r="S429" s="410" t="s">
        <v>4</v>
      </c>
      <c r="T429" s="969"/>
      <c r="U429" s="969"/>
      <c r="V429" s="1454"/>
      <c r="W429" s="1350"/>
    </row>
    <row r="430" spans="1:24" s="15" customFormat="1" ht="18" customHeight="1">
      <c r="A430" s="1425"/>
      <c r="B430" s="1428"/>
      <c r="C430" s="960"/>
      <c r="D430" s="960"/>
      <c r="E430" s="408" t="s">
        <v>2</v>
      </c>
      <c r="F430" s="505">
        <v>3525</v>
      </c>
      <c r="G430" s="505">
        <v>10</v>
      </c>
      <c r="H430" s="505">
        <v>58</v>
      </c>
      <c r="I430" s="505">
        <v>142</v>
      </c>
      <c r="J430" s="505">
        <v>219</v>
      </c>
      <c r="K430" s="505">
        <v>258</v>
      </c>
      <c r="L430" s="505">
        <v>362</v>
      </c>
      <c r="M430" s="505">
        <v>295</v>
      </c>
      <c r="N430" s="505">
        <v>286</v>
      </c>
      <c r="O430" s="505">
        <v>303</v>
      </c>
      <c r="P430" s="505">
        <v>325</v>
      </c>
      <c r="Q430" s="505">
        <v>1267</v>
      </c>
      <c r="R430" s="506" t="s">
        <v>232</v>
      </c>
      <c r="S430" s="410" t="s">
        <v>18</v>
      </c>
      <c r="T430" s="960"/>
      <c r="U430" s="960"/>
      <c r="V430" s="1454"/>
      <c r="W430" s="1350"/>
    </row>
    <row r="431" spans="1:24" s="15" customFormat="1" ht="18" customHeight="1">
      <c r="A431" s="1425"/>
      <c r="B431" s="1428"/>
      <c r="C431" s="1234" t="s">
        <v>388</v>
      </c>
      <c r="D431" s="1235"/>
      <c r="E431" s="406" t="s">
        <v>23</v>
      </c>
      <c r="F431" s="449">
        <v>2407</v>
      </c>
      <c r="G431" s="449">
        <v>9</v>
      </c>
      <c r="H431" s="449">
        <v>85</v>
      </c>
      <c r="I431" s="449">
        <v>138</v>
      </c>
      <c r="J431" s="449">
        <v>139</v>
      </c>
      <c r="K431" s="449">
        <v>191</v>
      </c>
      <c r="L431" s="449">
        <v>250</v>
      </c>
      <c r="M431" s="449">
        <v>286</v>
      </c>
      <c r="N431" s="449">
        <v>269</v>
      </c>
      <c r="O431" s="449">
        <v>236</v>
      </c>
      <c r="P431" s="449">
        <v>278</v>
      </c>
      <c r="Q431" s="449">
        <v>526</v>
      </c>
      <c r="R431" s="465" t="s">
        <v>232</v>
      </c>
      <c r="S431" s="407" t="s">
        <v>3</v>
      </c>
      <c r="T431" s="1234" t="s">
        <v>123</v>
      </c>
      <c r="U431" s="1235"/>
      <c r="V431" s="1454"/>
      <c r="W431" s="1350"/>
    </row>
    <row r="432" spans="1:24" s="15" customFormat="1" ht="18" customHeight="1">
      <c r="A432" s="1425"/>
      <c r="B432" s="1428"/>
      <c r="C432" s="1234"/>
      <c r="D432" s="1235"/>
      <c r="E432" s="406" t="s">
        <v>24</v>
      </c>
      <c r="F432" s="449">
        <v>3568</v>
      </c>
      <c r="G432" s="449">
        <v>4</v>
      </c>
      <c r="H432" s="449">
        <v>68</v>
      </c>
      <c r="I432" s="449">
        <v>189</v>
      </c>
      <c r="J432" s="449">
        <v>308</v>
      </c>
      <c r="K432" s="449">
        <v>342</v>
      </c>
      <c r="L432" s="449">
        <v>425</v>
      </c>
      <c r="M432" s="449">
        <v>426</v>
      </c>
      <c r="N432" s="449">
        <v>370</v>
      </c>
      <c r="O432" s="449">
        <v>325</v>
      </c>
      <c r="P432" s="449">
        <v>273</v>
      </c>
      <c r="Q432" s="449">
        <v>838</v>
      </c>
      <c r="R432" s="465" t="s">
        <v>232</v>
      </c>
      <c r="S432" s="407" t="s">
        <v>4</v>
      </c>
      <c r="T432" s="1234"/>
      <c r="U432" s="1235"/>
      <c r="V432" s="1454"/>
      <c r="W432" s="1350"/>
    </row>
    <row r="433" spans="1:23" s="15" customFormat="1" ht="18" customHeight="1">
      <c r="A433" s="1425"/>
      <c r="B433" s="1428"/>
      <c r="C433" s="985"/>
      <c r="D433" s="986"/>
      <c r="E433" s="406" t="s">
        <v>2</v>
      </c>
      <c r="F433" s="449">
        <v>5975</v>
      </c>
      <c r="G433" s="449">
        <v>13</v>
      </c>
      <c r="H433" s="449">
        <v>153</v>
      </c>
      <c r="I433" s="449">
        <v>327</v>
      </c>
      <c r="J433" s="449">
        <v>447</v>
      </c>
      <c r="K433" s="449">
        <v>533</v>
      </c>
      <c r="L433" s="449">
        <v>675</v>
      </c>
      <c r="M433" s="449">
        <v>712</v>
      </c>
      <c r="N433" s="449">
        <v>639</v>
      </c>
      <c r="O433" s="449">
        <v>561</v>
      </c>
      <c r="P433" s="449">
        <v>551</v>
      </c>
      <c r="Q433" s="449">
        <v>1364</v>
      </c>
      <c r="R433" s="465" t="s">
        <v>232</v>
      </c>
      <c r="S433" s="407" t="s">
        <v>18</v>
      </c>
      <c r="T433" s="1234"/>
      <c r="U433" s="1235"/>
      <c r="V433" s="1454"/>
      <c r="W433" s="1350"/>
    </row>
    <row r="434" spans="1:23" s="15" customFormat="1" ht="18" customHeight="1">
      <c r="A434" s="1425"/>
      <c r="B434" s="1428"/>
      <c r="C434" s="1231" t="s">
        <v>389</v>
      </c>
      <c r="D434" s="1398"/>
      <c r="E434" s="411" t="s">
        <v>23</v>
      </c>
      <c r="F434" s="451">
        <v>51412</v>
      </c>
      <c r="G434" s="451">
        <v>2111</v>
      </c>
      <c r="H434" s="451">
        <v>7526</v>
      </c>
      <c r="I434" s="451">
        <v>9239</v>
      </c>
      <c r="J434" s="451">
        <v>8735</v>
      </c>
      <c r="K434" s="451">
        <v>7135</v>
      </c>
      <c r="L434" s="451">
        <v>6332</v>
      </c>
      <c r="M434" s="451">
        <v>3977</v>
      </c>
      <c r="N434" s="451">
        <v>2510</v>
      </c>
      <c r="O434" s="451">
        <v>1617</v>
      </c>
      <c r="P434" s="451">
        <v>1005</v>
      </c>
      <c r="Q434" s="451">
        <v>1225</v>
      </c>
      <c r="R434" s="501" t="s">
        <v>232</v>
      </c>
      <c r="S434" s="413" t="s">
        <v>3</v>
      </c>
      <c r="T434" s="1339" t="s">
        <v>379</v>
      </c>
      <c r="U434" s="1340"/>
      <c r="V434" s="1454"/>
      <c r="W434" s="1350"/>
    </row>
    <row r="435" spans="1:23" s="15" customFormat="1" ht="18" customHeight="1">
      <c r="A435" s="1425"/>
      <c r="B435" s="1428"/>
      <c r="C435" s="1232"/>
      <c r="D435" s="1233"/>
      <c r="E435" s="411" t="s">
        <v>24</v>
      </c>
      <c r="F435" s="451">
        <v>47553</v>
      </c>
      <c r="G435" s="451">
        <v>105</v>
      </c>
      <c r="H435" s="451">
        <v>2264</v>
      </c>
      <c r="I435" s="451">
        <v>6882</v>
      </c>
      <c r="J435" s="451">
        <v>8936</v>
      </c>
      <c r="K435" s="451">
        <v>8058</v>
      </c>
      <c r="L435" s="451">
        <v>7924</v>
      </c>
      <c r="M435" s="451">
        <v>5119</v>
      </c>
      <c r="N435" s="451">
        <v>2942</v>
      </c>
      <c r="O435" s="451">
        <v>2093</v>
      </c>
      <c r="P435" s="451">
        <v>1256</v>
      </c>
      <c r="Q435" s="451">
        <v>1974</v>
      </c>
      <c r="R435" s="501" t="s">
        <v>232</v>
      </c>
      <c r="S435" s="413" t="s">
        <v>4</v>
      </c>
      <c r="T435" s="1340"/>
      <c r="U435" s="1340"/>
      <c r="V435" s="1454"/>
      <c r="W435" s="1350"/>
    </row>
    <row r="436" spans="1:23" s="15" customFormat="1" ht="18" customHeight="1" thickBot="1">
      <c r="A436" s="1425"/>
      <c r="B436" s="1428"/>
      <c r="C436" s="1232"/>
      <c r="D436" s="1233"/>
      <c r="E436" s="414" t="s">
        <v>2</v>
      </c>
      <c r="F436" s="460">
        <v>98965</v>
      </c>
      <c r="G436" s="460">
        <v>2216</v>
      </c>
      <c r="H436" s="460">
        <v>9790</v>
      </c>
      <c r="I436" s="460">
        <v>16121</v>
      </c>
      <c r="J436" s="460">
        <v>17671</v>
      </c>
      <c r="K436" s="460">
        <v>15193</v>
      </c>
      <c r="L436" s="460">
        <v>14256</v>
      </c>
      <c r="M436" s="460">
        <v>9096</v>
      </c>
      <c r="N436" s="460">
        <v>5452</v>
      </c>
      <c r="O436" s="460">
        <v>3710</v>
      </c>
      <c r="P436" s="460">
        <v>2261</v>
      </c>
      <c r="Q436" s="460">
        <v>3199</v>
      </c>
      <c r="R436" s="502" t="s">
        <v>232</v>
      </c>
      <c r="S436" s="462" t="s">
        <v>18</v>
      </c>
      <c r="T436" s="1341"/>
      <c r="U436" s="1341"/>
      <c r="V436" s="1454"/>
      <c r="W436" s="1350"/>
    </row>
    <row r="437" spans="1:23" s="15" customFormat="1" ht="18" customHeight="1">
      <c r="A437" s="1425"/>
      <c r="B437" s="1428"/>
      <c r="C437" s="1031" t="s">
        <v>398</v>
      </c>
      <c r="D437" s="1343"/>
      <c r="E437" s="507" t="s">
        <v>23</v>
      </c>
      <c r="F437" s="467">
        <v>50</v>
      </c>
      <c r="G437" s="467">
        <v>4</v>
      </c>
      <c r="H437" s="467">
        <v>9</v>
      </c>
      <c r="I437" s="467">
        <v>5</v>
      </c>
      <c r="J437" s="467">
        <v>11</v>
      </c>
      <c r="K437" s="467">
        <v>6</v>
      </c>
      <c r="L437" s="467">
        <v>3</v>
      </c>
      <c r="M437" s="467">
        <v>2</v>
      </c>
      <c r="N437" s="467">
        <v>4</v>
      </c>
      <c r="O437" s="467">
        <v>2</v>
      </c>
      <c r="P437" s="467">
        <v>1</v>
      </c>
      <c r="Q437" s="467">
        <v>3</v>
      </c>
      <c r="R437" s="468" t="s">
        <v>232</v>
      </c>
      <c r="S437" s="469" t="s">
        <v>3</v>
      </c>
      <c r="T437" s="1385" t="s">
        <v>29</v>
      </c>
      <c r="U437" s="1385"/>
      <c r="V437" s="1455"/>
      <c r="W437" s="1350"/>
    </row>
    <row r="438" spans="1:23" s="15" customFormat="1" ht="18" customHeight="1">
      <c r="A438" s="1425"/>
      <c r="B438" s="1428"/>
      <c r="C438" s="1344"/>
      <c r="D438" s="1214"/>
      <c r="E438" s="474" t="s">
        <v>24</v>
      </c>
      <c r="F438" s="475">
        <v>43</v>
      </c>
      <c r="G438" s="475">
        <v>0</v>
      </c>
      <c r="H438" s="475">
        <v>4</v>
      </c>
      <c r="I438" s="475">
        <v>3</v>
      </c>
      <c r="J438" s="475">
        <v>10</v>
      </c>
      <c r="K438" s="475">
        <v>9</v>
      </c>
      <c r="L438" s="475">
        <v>7</v>
      </c>
      <c r="M438" s="475">
        <v>4</v>
      </c>
      <c r="N438" s="475">
        <v>2</v>
      </c>
      <c r="O438" s="475">
        <v>1</v>
      </c>
      <c r="P438" s="475">
        <v>1</v>
      </c>
      <c r="Q438" s="475">
        <v>2</v>
      </c>
      <c r="R438" s="476" t="s">
        <v>232</v>
      </c>
      <c r="S438" s="477" t="s">
        <v>4</v>
      </c>
      <c r="T438" s="1386"/>
      <c r="U438" s="1386"/>
      <c r="V438" s="1455"/>
      <c r="W438" s="1350"/>
    </row>
    <row r="439" spans="1:23" s="15" customFormat="1" ht="18" customHeight="1" thickBot="1">
      <c r="A439" s="1425"/>
      <c r="B439" s="1429"/>
      <c r="C439" s="1035"/>
      <c r="D439" s="1345"/>
      <c r="E439" s="478" t="s">
        <v>2</v>
      </c>
      <c r="F439" s="470">
        <v>93</v>
      </c>
      <c r="G439" s="470">
        <v>4</v>
      </c>
      <c r="H439" s="470">
        <v>13</v>
      </c>
      <c r="I439" s="470">
        <v>8</v>
      </c>
      <c r="J439" s="470">
        <v>21</v>
      </c>
      <c r="K439" s="470">
        <v>15</v>
      </c>
      <c r="L439" s="470">
        <v>10</v>
      </c>
      <c r="M439" s="470">
        <v>6</v>
      </c>
      <c r="N439" s="470">
        <v>6</v>
      </c>
      <c r="O439" s="470">
        <v>3</v>
      </c>
      <c r="P439" s="470">
        <v>2</v>
      </c>
      <c r="Q439" s="470">
        <v>5</v>
      </c>
      <c r="R439" s="471" t="s">
        <v>232</v>
      </c>
      <c r="S439" s="479" t="s">
        <v>18</v>
      </c>
      <c r="T439" s="1387"/>
      <c r="U439" s="1387"/>
      <c r="V439" s="1456"/>
      <c r="W439" s="1350"/>
    </row>
    <row r="440" spans="1:23" s="15" customFormat="1" ht="18" customHeight="1">
      <c r="A440" s="1425"/>
      <c r="B440" s="1427" t="s">
        <v>32</v>
      </c>
      <c r="C440" s="1392" t="s">
        <v>422</v>
      </c>
      <c r="D440" s="1393"/>
      <c r="E440" s="508" t="s">
        <v>23</v>
      </c>
      <c r="F440" s="499">
        <v>7498</v>
      </c>
      <c r="G440" s="499">
        <v>5</v>
      </c>
      <c r="H440" s="499">
        <v>36</v>
      </c>
      <c r="I440" s="499">
        <v>77</v>
      </c>
      <c r="J440" s="499">
        <v>123</v>
      </c>
      <c r="K440" s="499">
        <v>190</v>
      </c>
      <c r="L440" s="499">
        <v>291</v>
      </c>
      <c r="M440" s="499">
        <v>386</v>
      </c>
      <c r="N440" s="499">
        <v>520</v>
      </c>
      <c r="O440" s="499">
        <v>611</v>
      </c>
      <c r="P440" s="499">
        <v>906</v>
      </c>
      <c r="Q440" s="499">
        <v>4353</v>
      </c>
      <c r="R440" s="500" t="s">
        <v>232</v>
      </c>
      <c r="S440" s="509" t="s">
        <v>3</v>
      </c>
      <c r="T440" s="1392" t="s">
        <v>18</v>
      </c>
      <c r="U440" s="1393"/>
      <c r="V440" s="1457" t="s">
        <v>34</v>
      </c>
      <c r="W440" s="1350"/>
    </row>
    <row r="441" spans="1:23" s="15" customFormat="1" ht="18" customHeight="1">
      <c r="A441" s="1425"/>
      <c r="B441" s="1428"/>
      <c r="C441" s="1392"/>
      <c r="D441" s="1393"/>
      <c r="E441" s="472" t="s">
        <v>24</v>
      </c>
      <c r="F441" s="497">
        <v>756</v>
      </c>
      <c r="G441" s="497">
        <v>1</v>
      </c>
      <c r="H441" s="497">
        <v>1</v>
      </c>
      <c r="I441" s="497">
        <v>2</v>
      </c>
      <c r="J441" s="497">
        <v>2</v>
      </c>
      <c r="K441" s="497">
        <v>10</v>
      </c>
      <c r="L441" s="497">
        <v>7</v>
      </c>
      <c r="M441" s="497">
        <v>11</v>
      </c>
      <c r="N441" s="497">
        <v>20</v>
      </c>
      <c r="O441" s="497">
        <v>23</v>
      </c>
      <c r="P441" s="497">
        <v>54</v>
      </c>
      <c r="Q441" s="497">
        <v>625</v>
      </c>
      <c r="R441" s="498" t="s">
        <v>232</v>
      </c>
      <c r="S441" s="473" t="s">
        <v>4</v>
      </c>
      <c r="T441" s="1392"/>
      <c r="U441" s="1393"/>
      <c r="V441" s="1454"/>
      <c r="W441" s="1350"/>
    </row>
    <row r="442" spans="1:23" s="15" customFormat="1" ht="18" customHeight="1">
      <c r="A442" s="1425"/>
      <c r="B442" s="1428"/>
      <c r="C442" s="1392"/>
      <c r="D442" s="1393"/>
      <c r="E442" s="472" t="s">
        <v>2</v>
      </c>
      <c r="F442" s="497">
        <v>8254</v>
      </c>
      <c r="G442" s="497">
        <v>6</v>
      </c>
      <c r="H442" s="497">
        <v>37</v>
      </c>
      <c r="I442" s="497">
        <v>79</v>
      </c>
      <c r="J442" s="497">
        <v>125</v>
      </c>
      <c r="K442" s="497">
        <v>200</v>
      </c>
      <c r="L442" s="497">
        <v>298</v>
      </c>
      <c r="M442" s="497">
        <v>397</v>
      </c>
      <c r="N442" s="497">
        <v>540</v>
      </c>
      <c r="O442" s="497">
        <v>634</v>
      </c>
      <c r="P442" s="497">
        <v>960</v>
      </c>
      <c r="Q442" s="497">
        <v>4978</v>
      </c>
      <c r="R442" s="498" t="s">
        <v>232</v>
      </c>
      <c r="S442" s="473" t="s">
        <v>18</v>
      </c>
      <c r="T442" s="1392"/>
      <c r="U442" s="1393"/>
      <c r="V442" s="1454"/>
      <c r="W442" s="1350"/>
    </row>
    <row r="443" spans="1:23" s="15" customFormat="1" ht="18" customHeight="1">
      <c r="A443" s="1425"/>
      <c r="B443" s="1428"/>
      <c r="C443" s="1241" t="s">
        <v>22</v>
      </c>
      <c r="D443" s="1260" t="s">
        <v>385</v>
      </c>
      <c r="E443" s="406" t="s">
        <v>23</v>
      </c>
      <c r="F443" s="449">
        <v>338</v>
      </c>
      <c r="G443" s="449">
        <v>0</v>
      </c>
      <c r="H443" s="449">
        <v>0</v>
      </c>
      <c r="I443" s="449">
        <v>1</v>
      </c>
      <c r="J443" s="449">
        <v>0</v>
      </c>
      <c r="K443" s="449">
        <v>0</v>
      </c>
      <c r="L443" s="449">
        <v>1</v>
      </c>
      <c r="M443" s="449">
        <v>3</v>
      </c>
      <c r="N443" s="449">
        <v>5</v>
      </c>
      <c r="O443" s="449">
        <v>7</v>
      </c>
      <c r="P443" s="449">
        <v>27</v>
      </c>
      <c r="Q443" s="449">
        <v>294</v>
      </c>
      <c r="R443" s="465" t="s">
        <v>232</v>
      </c>
      <c r="S443" s="407" t="s">
        <v>3</v>
      </c>
      <c r="T443" s="1381" t="s">
        <v>142</v>
      </c>
      <c r="U443" s="1241" t="s">
        <v>118</v>
      </c>
      <c r="V443" s="1454"/>
      <c r="W443" s="1350"/>
    </row>
    <row r="444" spans="1:23" s="15" customFormat="1" ht="18" customHeight="1">
      <c r="A444" s="1425"/>
      <c r="B444" s="1428"/>
      <c r="C444" s="969"/>
      <c r="D444" s="976"/>
      <c r="E444" s="406" t="s">
        <v>24</v>
      </c>
      <c r="F444" s="449">
        <v>67</v>
      </c>
      <c r="G444" s="449">
        <v>0</v>
      </c>
      <c r="H444" s="449">
        <v>0</v>
      </c>
      <c r="I444" s="449">
        <v>0</v>
      </c>
      <c r="J444" s="449">
        <v>0</v>
      </c>
      <c r="K444" s="449">
        <v>0</v>
      </c>
      <c r="L444" s="449">
        <v>0</v>
      </c>
      <c r="M444" s="449">
        <v>1</v>
      </c>
      <c r="N444" s="449">
        <v>3</v>
      </c>
      <c r="O444" s="449">
        <v>2</v>
      </c>
      <c r="P444" s="449">
        <v>1</v>
      </c>
      <c r="Q444" s="449">
        <v>60</v>
      </c>
      <c r="R444" s="465" t="s">
        <v>232</v>
      </c>
      <c r="S444" s="407" t="s">
        <v>4</v>
      </c>
      <c r="T444" s="1382"/>
      <c r="U444" s="969"/>
      <c r="V444" s="1454"/>
      <c r="W444" s="1350"/>
    </row>
    <row r="445" spans="1:23" s="15" customFormat="1" ht="18" customHeight="1">
      <c r="A445" s="1425"/>
      <c r="B445" s="1428"/>
      <c r="C445" s="969"/>
      <c r="D445" s="963"/>
      <c r="E445" s="406" t="s">
        <v>2</v>
      </c>
      <c r="F445" s="449">
        <v>405</v>
      </c>
      <c r="G445" s="449">
        <v>0</v>
      </c>
      <c r="H445" s="449">
        <v>0</v>
      </c>
      <c r="I445" s="449">
        <v>1</v>
      </c>
      <c r="J445" s="449">
        <v>0</v>
      </c>
      <c r="K445" s="449">
        <v>0</v>
      </c>
      <c r="L445" s="449">
        <v>1</v>
      </c>
      <c r="M445" s="449">
        <v>4</v>
      </c>
      <c r="N445" s="449">
        <v>8</v>
      </c>
      <c r="O445" s="449">
        <v>9</v>
      </c>
      <c r="P445" s="449">
        <v>28</v>
      </c>
      <c r="Q445" s="449">
        <v>354</v>
      </c>
      <c r="R445" s="465" t="s">
        <v>232</v>
      </c>
      <c r="S445" s="407" t="s">
        <v>18</v>
      </c>
      <c r="T445" s="1383"/>
      <c r="U445" s="969"/>
      <c r="V445" s="1454"/>
      <c r="W445" s="1350"/>
    </row>
    <row r="446" spans="1:23" s="15" customFormat="1" ht="18" customHeight="1">
      <c r="A446" s="1425"/>
      <c r="B446" s="1428"/>
      <c r="C446" s="969"/>
      <c r="D446" s="1260" t="s">
        <v>386</v>
      </c>
      <c r="E446" s="406" t="s">
        <v>23</v>
      </c>
      <c r="F446" s="449">
        <v>1118</v>
      </c>
      <c r="G446" s="449">
        <v>0</v>
      </c>
      <c r="H446" s="449">
        <v>0</v>
      </c>
      <c r="I446" s="449">
        <v>1</v>
      </c>
      <c r="J446" s="449">
        <v>1</v>
      </c>
      <c r="K446" s="449">
        <v>3</v>
      </c>
      <c r="L446" s="449">
        <v>3</v>
      </c>
      <c r="M446" s="449">
        <v>16</v>
      </c>
      <c r="N446" s="449">
        <v>31</v>
      </c>
      <c r="O446" s="449">
        <v>46</v>
      </c>
      <c r="P446" s="449">
        <v>111</v>
      </c>
      <c r="Q446" s="449">
        <v>906</v>
      </c>
      <c r="R446" s="465" t="s">
        <v>232</v>
      </c>
      <c r="S446" s="407" t="s">
        <v>3</v>
      </c>
      <c r="T446" s="1381" t="s">
        <v>143</v>
      </c>
      <c r="U446" s="969"/>
      <c r="V446" s="1454"/>
      <c r="W446" s="1350"/>
    </row>
    <row r="447" spans="1:23" s="15" customFormat="1" ht="18" customHeight="1">
      <c r="A447" s="1425"/>
      <c r="B447" s="1428"/>
      <c r="C447" s="969"/>
      <c r="D447" s="976"/>
      <c r="E447" s="406" t="s">
        <v>24</v>
      </c>
      <c r="F447" s="449">
        <v>146</v>
      </c>
      <c r="G447" s="449">
        <v>0</v>
      </c>
      <c r="H447" s="449">
        <v>0</v>
      </c>
      <c r="I447" s="449">
        <v>0</v>
      </c>
      <c r="J447" s="449">
        <v>0</v>
      </c>
      <c r="K447" s="449">
        <v>0</v>
      </c>
      <c r="L447" s="449">
        <v>2</v>
      </c>
      <c r="M447" s="449">
        <v>1</v>
      </c>
      <c r="N447" s="449">
        <v>3</v>
      </c>
      <c r="O447" s="449">
        <v>1</v>
      </c>
      <c r="P447" s="449">
        <v>7</v>
      </c>
      <c r="Q447" s="449">
        <v>132</v>
      </c>
      <c r="R447" s="465" t="s">
        <v>232</v>
      </c>
      <c r="S447" s="407" t="s">
        <v>4</v>
      </c>
      <c r="T447" s="1382"/>
      <c r="U447" s="969"/>
      <c r="V447" s="1454"/>
      <c r="W447" s="1350"/>
    </row>
    <row r="448" spans="1:23" s="15" customFormat="1" ht="18" customHeight="1">
      <c r="A448" s="1425"/>
      <c r="B448" s="1428"/>
      <c r="C448" s="969"/>
      <c r="D448" s="963"/>
      <c r="E448" s="406" t="s">
        <v>2</v>
      </c>
      <c r="F448" s="449">
        <v>1264</v>
      </c>
      <c r="G448" s="449">
        <v>0</v>
      </c>
      <c r="H448" s="449">
        <v>0</v>
      </c>
      <c r="I448" s="449">
        <v>1</v>
      </c>
      <c r="J448" s="449">
        <v>1</v>
      </c>
      <c r="K448" s="449">
        <v>3</v>
      </c>
      <c r="L448" s="449">
        <v>5</v>
      </c>
      <c r="M448" s="449">
        <v>17</v>
      </c>
      <c r="N448" s="449">
        <v>34</v>
      </c>
      <c r="O448" s="449">
        <v>47</v>
      </c>
      <c r="P448" s="449">
        <v>118</v>
      </c>
      <c r="Q448" s="449">
        <v>1038</v>
      </c>
      <c r="R448" s="465" t="s">
        <v>232</v>
      </c>
      <c r="S448" s="407" t="s">
        <v>18</v>
      </c>
      <c r="T448" s="1384"/>
      <c r="U448" s="969"/>
      <c r="V448" s="1454"/>
      <c r="W448" s="1350"/>
    </row>
    <row r="449" spans="1:23" s="15" customFormat="1" ht="18" customHeight="1">
      <c r="A449" s="1425"/>
      <c r="B449" s="1428"/>
      <c r="C449" s="969"/>
      <c r="D449" s="1241" t="s">
        <v>387</v>
      </c>
      <c r="E449" s="408" t="s">
        <v>23</v>
      </c>
      <c r="F449" s="505">
        <v>1456</v>
      </c>
      <c r="G449" s="505">
        <v>0</v>
      </c>
      <c r="H449" s="505">
        <v>0</v>
      </c>
      <c r="I449" s="505">
        <v>2</v>
      </c>
      <c r="J449" s="505">
        <v>1</v>
      </c>
      <c r="K449" s="505">
        <v>3</v>
      </c>
      <c r="L449" s="505">
        <v>4</v>
      </c>
      <c r="M449" s="505">
        <v>19</v>
      </c>
      <c r="N449" s="505">
        <v>36</v>
      </c>
      <c r="O449" s="505">
        <v>53</v>
      </c>
      <c r="P449" s="505">
        <v>138</v>
      </c>
      <c r="Q449" s="505">
        <v>1200</v>
      </c>
      <c r="R449" s="506" t="s">
        <v>232</v>
      </c>
      <c r="S449" s="410" t="s">
        <v>3</v>
      </c>
      <c r="T449" s="1241" t="s">
        <v>225</v>
      </c>
      <c r="U449" s="969"/>
      <c r="V449" s="1454"/>
      <c r="W449" s="1350"/>
    </row>
    <row r="450" spans="1:23" s="15" customFormat="1" ht="18" customHeight="1">
      <c r="A450" s="1425"/>
      <c r="B450" s="1428"/>
      <c r="C450" s="969"/>
      <c r="D450" s="969"/>
      <c r="E450" s="408" t="s">
        <v>24</v>
      </c>
      <c r="F450" s="505">
        <v>213</v>
      </c>
      <c r="G450" s="505">
        <v>0</v>
      </c>
      <c r="H450" s="505">
        <v>0</v>
      </c>
      <c r="I450" s="505">
        <v>0</v>
      </c>
      <c r="J450" s="505">
        <v>0</v>
      </c>
      <c r="K450" s="505">
        <v>0</v>
      </c>
      <c r="L450" s="505">
        <v>2</v>
      </c>
      <c r="M450" s="505">
        <v>2</v>
      </c>
      <c r="N450" s="505">
        <v>6</v>
      </c>
      <c r="O450" s="505">
        <v>3</v>
      </c>
      <c r="P450" s="505">
        <v>8</v>
      </c>
      <c r="Q450" s="505">
        <v>192</v>
      </c>
      <c r="R450" s="506" t="s">
        <v>232</v>
      </c>
      <c r="S450" s="410" t="s">
        <v>4</v>
      </c>
      <c r="T450" s="969"/>
      <c r="U450" s="969"/>
      <c r="V450" s="1454"/>
      <c r="W450" s="1350"/>
    </row>
    <row r="451" spans="1:23" s="15" customFormat="1" ht="18" customHeight="1">
      <c r="A451" s="1425"/>
      <c r="B451" s="1428"/>
      <c r="C451" s="960"/>
      <c r="D451" s="960"/>
      <c r="E451" s="408" t="s">
        <v>2</v>
      </c>
      <c r="F451" s="505">
        <v>1669</v>
      </c>
      <c r="G451" s="505">
        <v>0</v>
      </c>
      <c r="H451" s="505">
        <v>0</v>
      </c>
      <c r="I451" s="505">
        <v>2</v>
      </c>
      <c r="J451" s="505">
        <v>1</v>
      </c>
      <c r="K451" s="505">
        <v>3</v>
      </c>
      <c r="L451" s="505">
        <v>6</v>
      </c>
      <c r="M451" s="505">
        <v>21</v>
      </c>
      <c r="N451" s="505">
        <v>42</v>
      </c>
      <c r="O451" s="505">
        <v>56</v>
      </c>
      <c r="P451" s="505">
        <v>146</v>
      </c>
      <c r="Q451" s="505">
        <v>1392</v>
      </c>
      <c r="R451" s="506" t="s">
        <v>232</v>
      </c>
      <c r="S451" s="410" t="s">
        <v>18</v>
      </c>
      <c r="T451" s="960"/>
      <c r="U451" s="960"/>
      <c r="V451" s="1454"/>
      <c r="W451" s="1350"/>
    </row>
    <row r="452" spans="1:23" s="15" customFormat="1" ht="18" customHeight="1">
      <c r="A452" s="1425"/>
      <c r="B452" s="1428"/>
      <c r="C452" s="1234" t="s">
        <v>388</v>
      </c>
      <c r="D452" s="1235"/>
      <c r="E452" s="406" t="s">
        <v>23</v>
      </c>
      <c r="F452" s="449">
        <v>1458</v>
      </c>
      <c r="G452" s="449">
        <v>0</v>
      </c>
      <c r="H452" s="449">
        <v>1</v>
      </c>
      <c r="I452" s="449">
        <v>1</v>
      </c>
      <c r="J452" s="449">
        <v>3</v>
      </c>
      <c r="K452" s="449">
        <v>12</v>
      </c>
      <c r="L452" s="449">
        <v>14</v>
      </c>
      <c r="M452" s="449">
        <v>33</v>
      </c>
      <c r="N452" s="449">
        <v>83</v>
      </c>
      <c r="O452" s="449">
        <v>92</v>
      </c>
      <c r="P452" s="449">
        <v>193</v>
      </c>
      <c r="Q452" s="449">
        <v>1026</v>
      </c>
      <c r="R452" s="465" t="s">
        <v>232</v>
      </c>
      <c r="S452" s="407" t="s">
        <v>3</v>
      </c>
      <c r="T452" s="1234" t="s">
        <v>123</v>
      </c>
      <c r="U452" s="1235"/>
      <c r="V452" s="1454"/>
      <c r="W452" s="1350"/>
    </row>
    <row r="453" spans="1:23" s="15" customFormat="1" ht="18" customHeight="1">
      <c r="A453" s="1425"/>
      <c r="B453" s="1428"/>
      <c r="C453" s="1234"/>
      <c r="D453" s="1235"/>
      <c r="E453" s="406" t="s">
        <v>24</v>
      </c>
      <c r="F453" s="449">
        <v>148</v>
      </c>
      <c r="G453" s="449">
        <v>0</v>
      </c>
      <c r="H453" s="449">
        <v>0</v>
      </c>
      <c r="I453" s="449">
        <v>0</v>
      </c>
      <c r="J453" s="449">
        <v>0</v>
      </c>
      <c r="K453" s="449">
        <v>0</v>
      </c>
      <c r="L453" s="449">
        <v>0</v>
      </c>
      <c r="M453" s="449">
        <v>2</v>
      </c>
      <c r="N453" s="449">
        <v>3</v>
      </c>
      <c r="O453" s="449">
        <v>2</v>
      </c>
      <c r="P453" s="449">
        <v>9</v>
      </c>
      <c r="Q453" s="449">
        <v>132</v>
      </c>
      <c r="R453" s="465" t="s">
        <v>232</v>
      </c>
      <c r="S453" s="407" t="s">
        <v>4</v>
      </c>
      <c r="T453" s="1234"/>
      <c r="U453" s="1235"/>
      <c r="V453" s="1454"/>
      <c r="W453" s="1350"/>
    </row>
    <row r="454" spans="1:23" s="15" customFormat="1" ht="18" customHeight="1">
      <c r="A454" s="1425"/>
      <c r="B454" s="1428"/>
      <c r="C454" s="985"/>
      <c r="D454" s="986"/>
      <c r="E454" s="406" t="s">
        <v>2</v>
      </c>
      <c r="F454" s="449">
        <v>1606</v>
      </c>
      <c r="G454" s="449">
        <v>0</v>
      </c>
      <c r="H454" s="449">
        <v>1</v>
      </c>
      <c r="I454" s="449">
        <v>1</v>
      </c>
      <c r="J454" s="449">
        <v>3</v>
      </c>
      <c r="K454" s="449">
        <v>12</v>
      </c>
      <c r="L454" s="449">
        <v>14</v>
      </c>
      <c r="M454" s="449">
        <v>35</v>
      </c>
      <c r="N454" s="449">
        <v>86</v>
      </c>
      <c r="O454" s="449">
        <v>94</v>
      </c>
      <c r="P454" s="449">
        <v>202</v>
      </c>
      <c r="Q454" s="449">
        <v>1158</v>
      </c>
      <c r="R454" s="465" t="s">
        <v>232</v>
      </c>
      <c r="S454" s="407" t="s">
        <v>18</v>
      </c>
      <c r="T454" s="1234"/>
      <c r="U454" s="1235"/>
      <c r="V454" s="1454"/>
      <c r="W454" s="1350"/>
    </row>
    <row r="455" spans="1:23" s="15" customFormat="1" ht="18" customHeight="1">
      <c r="A455" s="1425"/>
      <c r="B455" s="1428"/>
      <c r="C455" s="1231" t="s">
        <v>389</v>
      </c>
      <c r="D455" s="1398"/>
      <c r="E455" s="411" t="s">
        <v>23</v>
      </c>
      <c r="F455" s="451">
        <v>4583</v>
      </c>
      <c r="G455" s="451">
        <v>5</v>
      </c>
      <c r="H455" s="451">
        <v>35</v>
      </c>
      <c r="I455" s="451">
        <v>74</v>
      </c>
      <c r="J455" s="451">
        <v>119</v>
      </c>
      <c r="K455" s="451">
        <v>175</v>
      </c>
      <c r="L455" s="451">
        <v>273</v>
      </c>
      <c r="M455" s="451">
        <v>334</v>
      </c>
      <c r="N455" s="451">
        <v>401</v>
      </c>
      <c r="O455" s="451">
        <v>466</v>
      </c>
      <c r="P455" s="451">
        <v>575</v>
      </c>
      <c r="Q455" s="451">
        <v>2126</v>
      </c>
      <c r="R455" s="501" t="s">
        <v>232</v>
      </c>
      <c r="S455" s="413" t="s">
        <v>3</v>
      </c>
      <c r="T455" s="1339" t="s">
        <v>379</v>
      </c>
      <c r="U455" s="1340"/>
      <c r="V455" s="1454"/>
      <c r="W455" s="1350"/>
    </row>
    <row r="456" spans="1:23" s="15" customFormat="1" ht="18" customHeight="1">
      <c r="A456" s="1425"/>
      <c r="B456" s="1428"/>
      <c r="C456" s="1232"/>
      <c r="D456" s="1233"/>
      <c r="E456" s="411" t="s">
        <v>24</v>
      </c>
      <c r="F456" s="451">
        <v>395</v>
      </c>
      <c r="G456" s="451">
        <v>1</v>
      </c>
      <c r="H456" s="451">
        <v>1</v>
      </c>
      <c r="I456" s="451">
        <v>2</v>
      </c>
      <c r="J456" s="451">
        <v>2</v>
      </c>
      <c r="K456" s="451">
        <v>10</v>
      </c>
      <c r="L456" s="451">
        <v>5</v>
      </c>
      <c r="M456" s="451">
        <v>7</v>
      </c>
      <c r="N456" s="451">
        <v>11</v>
      </c>
      <c r="O456" s="451">
        <v>18</v>
      </c>
      <c r="P456" s="451">
        <v>37</v>
      </c>
      <c r="Q456" s="451">
        <v>301</v>
      </c>
      <c r="R456" s="501" t="s">
        <v>232</v>
      </c>
      <c r="S456" s="413" t="s">
        <v>4</v>
      </c>
      <c r="T456" s="1340"/>
      <c r="U456" s="1340"/>
      <c r="V456" s="1454"/>
      <c r="W456" s="1350"/>
    </row>
    <row r="457" spans="1:23" s="15" customFormat="1" ht="18" customHeight="1" thickBot="1">
      <c r="A457" s="1425"/>
      <c r="B457" s="1428"/>
      <c r="C457" s="1232"/>
      <c r="D457" s="1233"/>
      <c r="E457" s="414" t="s">
        <v>2</v>
      </c>
      <c r="F457" s="460">
        <v>4978</v>
      </c>
      <c r="G457" s="460">
        <v>6</v>
      </c>
      <c r="H457" s="460">
        <v>36</v>
      </c>
      <c r="I457" s="460">
        <v>76</v>
      </c>
      <c r="J457" s="460">
        <v>121</v>
      </c>
      <c r="K457" s="460">
        <v>185</v>
      </c>
      <c r="L457" s="460">
        <v>278</v>
      </c>
      <c r="M457" s="460">
        <v>341</v>
      </c>
      <c r="N457" s="460">
        <v>412</v>
      </c>
      <c r="O457" s="460">
        <v>484</v>
      </c>
      <c r="P457" s="460">
        <v>612</v>
      </c>
      <c r="Q457" s="460">
        <v>2427</v>
      </c>
      <c r="R457" s="502" t="s">
        <v>232</v>
      </c>
      <c r="S457" s="462" t="s">
        <v>18</v>
      </c>
      <c r="T457" s="1341"/>
      <c r="U457" s="1341"/>
      <c r="V457" s="1454"/>
      <c r="W457" s="1350"/>
    </row>
    <row r="458" spans="1:23" s="15" customFormat="1" ht="18" customHeight="1">
      <c r="A458" s="1425"/>
      <c r="B458" s="1428"/>
      <c r="C458" s="1031" t="s">
        <v>398</v>
      </c>
      <c r="D458" s="1343"/>
      <c r="E458" s="507" t="s">
        <v>23</v>
      </c>
      <c r="F458" s="467">
        <v>1</v>
      </c>
      <c r="G458" s="467">
        <v>0</v>
      </c>
      <c r="H458" s="467">
        <v>0</v>
      </c>
      <c r="I458" s="467">
        <v>0</v>
      </c>
      <c r="J458" s="467">
        <v>0</v>
      </c>
      <c r="K458" s="467">
        <v>0</v>
      </c>
      <c r="L458" s="467">
        <v>0</v>
      </c>
      <c r="M458" s="467">
        <v>0</v>
      </c>
      <c r="N458" s="467">
        <v>0</v>
      </c>
      <c r="O458" s="467">
        <v>0</v>
      </c>
      <c r="P458" s="467">
        <v>0</v>
      </c>
      <c r="Q458" s="467">
        <v>1</v>
      </c>
      <c r="R458" s="468" t="s">
        <v>232</v>
      </c>
      <c r="S458" s="469" t="s">
        <v>3</v>
      </c>
      <c r="T458" s="1385" t="s">
        <v>29</v>
      </c>
      <c r="U458" s="1385"/>
      <c r="V458" s="1455"/>
      <c r="W458" s="1350"/>
    </row>
    <row r="459" spans="1:23" s="15" customFormat="1" ht="18" customHeight="1">
      <c r="A459" s="1425"/>
      <c r="B459" s="1428"/>
      <c r="C459" s="1344"/>
      <c r="D459" s="1214"/>
      <c r="E459" s="474" t="s">
        <v>24</v>
      </c>
      <c r="F459" s="475">
        <v>0</v>
      </c>
      <c r="G459" s="475"/>
      <c r="H459" s="475"/>
      <c r="I459" s="475"/>
      <c r="J459" s="475"/>
      <c r="K459" s="475"/>
      <c r="L459" s="475"/>
      <c r="M459" s="475"/>
      <c r="N459" s="475"/>
      <c r="O459" s="475"/>
      <c r="P459" s="475"/>
      <c r="Q459" s="475"/>
      <c r="R459" s="476" t="s">
        <v>232</v>
      </c>
      <c r="S459" s="477" t="s">
        <v>4</v>
      </c>
      <c r="T459" s="1386"/>
      <c r="U459" s="1386"/>
      <c r="V459" s="1455"/>
      <c r="W459" s="1350"/>
    </row>
    <row r="460" spans="1:23" s="15" customFormat="1" ht="18" customHeight="1" thickBot="1">
      <c r="A460" s="1425"/>
      <c r="B460" s="1429"/>
      <c r="C460" s="1035"/>
      <c r="D460" s="1345"/>
      <c r="E460" s="478" t="s">
        <v>2</v>
      </c>
      <c r="F460" s="470">
        <v>1</v>
      </c>
      <c r="G460" s="470">
        <v>0</v>
      </c>
      <c r="H460" s="470">
        <v>0</v>
      </c>
      <c r="I460" s="470">
        <v>0</v>
      </c>
      <c r="J460" s="470">
        <v>0</v>
      </c>
      <c r="K460" s="470">
        <v>0</v>
      </c>
      <c r="L460" s="470">
        <v>0</v>
      </c>
      <c r="M460" s="470">
        <v>0</v>
      </c>
      <c r="N460" s="470">
        <v>0</v>
      </c>
      <c r="O460" s="470">
        <v>0</v>
      </c>
      <c r="P460" s="470">
        <v>0</v>
      </c>
      <c r="Q460" s="470">
        <v>1</v>
      </c>
      <c r="R460" s="471" t="s">
        <v>232</v>
      </c>
      <c r="S460" s="479" t="s">
        <v>18</v>
      </c>
      <c r="T460" s="1387"/>
      <c r="U460" s="1387"/>
      <c r="V460" s="1456"/>
      <c r="W460" s="1350"/>
    </row>
    <row r="461" spans="1:23" s="15" customFormat="1" ht="18" customHeight="1">
      <c r="A461" s="1425"/>
      <c r="B461" s="1427" t="s">
        <v>119</v>
      </c>
      <c r="C461" s="1392" t="s">
        <v>423</v>
      </c>
      <c r="D461" s="1393"/>
      <c r="E461" s="508" t="s">
        <v>23</v>
      </c>
      <c r="F461" s="499">
        <v>1759</v>
      </c>
      <c r="G461" s="499">
        <v>28</v>
      </c>
      <c r="H461" s="499">
        <v>133</v>
      </c>
      <c r="I461" s="499">
        <v>217</v>
      </c>
      <c r="J461" s="499">
        <v>210</v>
      </c>
      <c r="K461" s="499">
        <v>195</v>
      </c>
      <c r="L461" s="499">
        <v>235</v>
      </c>
      <c r="M461" s="499">
        <v>181</v>
      </c>
      <c r="N461" s="499">
        <v>143</v>
      </c>
      <c r="O461" s="499">
        <v>142</v>
      </c>
      <c r="P461" s="499">
        <v>116</v>
      </c>
      <c r="Q461" s="499">
        <v>159</v>
      </c>
      <c r="R461" s="500" t="s">
        <v>232</v>
      </c>
      <c r="S461" s="509" t="s">
        <v>3</v>
      </c>
      <c r="T461" s="1392" t="s">
        <v>18</v>
      </c>
      <c r="U461" s="1393"/>
      <c r="V461" s="1457" t="s">
        <v>122</v>
      </c>
      <c r="W461" s="1350"/>
    </row>
    <row r="462" spans="1:23" s="15" customFormat="1" ht="18" customHeight="1">
      <c r="A462" s="1425"/>
      <c r="B462" s="1428"/>
      <c r="C462" s="1392"/>
      <c r="D462" s="1393"/>
      <c r="E462" s="472" t="s">
        <v>24</v>
      </c>
      <c r="F462" s="497">
        <v>344</v>
      </c>
      <c r="G462" s="497">
        <v>1</v>
      </c>
      <c r="H462" s="497">
        <v>30</v>
      </c>
      <c r="I462" s="497">
        <v>47</v>
      </c>
      <c r="J462" s="497">
        <v>79</v>
      </c>
      <c r="K462" s="497">
        <v>58</v>
      </c>
      <c r="L462" s="497">
        <v>45</v>
      </c>
      <c r="M462" s="497">
        <v>23</v>
      </c>
      <c r="N462" s="497">
        <v>16</v>
      </c>
      <c r="O462" s="497">
        <v>11</v>
      </c>
      <c r="P462" s="497">
        <v>8</v>
      </c>
      <c r="Q462" s="497">
        <v>26</v>
      </c>
      <c r="R462" s="498" t="s">
        <v>232</v>
      </c>
      <c r="S462" s="473" t="s">
        <v>4</v>
      </c>
      <c r="T462" s="1392"/>
      <c r="U462" s="1393"/>
      <c r="V462" s="1454"/>
      <c r="W462" s="1350"/>
    </row>
    <row r="463" spans="1:23" s="15" customFormat="1" ht="18" customHeight="1">
      <c r="A463" s="1425"/>
      <c r="B463" s="1428"/>
      <c r="C463" s="1392"/>
      <c r="D463" s="1393"/>
      <c r="E463" s="472" t="s">
        <v>2</v>
      </c>
      <c r="F463" s="497">
        <v>2103</v>
      </c>
      <c r="G463" s="497">
        <v>29</v>
      </c>
      <c r="H463" s="497">
        <v>163</v>
      </c>
      <c r="I463" s="497">
        <v>264</v>
      </c>
      <c r="J463" s="497">
        <v>289</v>
      </c>
      <c r="K463" s="497">
        <v>253</v>
      </c>
      <c r="L463" s="497">
        <v>280</v>
      </c>
      <c r="M463" s="497">
        <v>204</v>
      </c>
      <c r="N463" s="497">
        <v>159</v>
      </c>
      <c r="O463" s="497">
        <v>153</v>
      </c>
      <c r="P463" s="497">
        <v>124</v>
      </c>
      <c r="Q463" s="497">
        <v>185</v>
      </c>
      <c r="R463" s="498" t="s">
        <v>232</v>
      </c>
      <c r="S463" s="473" t="s">
        <v>18</v>
      </c>
      <c r="T463" s="1392"/>
      <c r="U463" s="1393"/>
      <c r="V463" s="1454"/>
      <c r="W463" s="1350"/>
    </row>
    <row r="464" spans="1:23" s="15" customFormat="1" ht="18" customHeight="1">
      <c r="A464" s="1425"/>
      <c r="B464" s="1428"/>
      <c r="C464" s="1241" t="s">
        <v>22</v>
      </c>
      <c r="D464" s="1260" t="s">
        <v>385</v>
      </c>
      <c r="E464" s="406" t="s">
        <v>23</v>
      </c>
      <c r="F464" s="449">
        <v>19</v>
      </c>
      <c r="G464" s="449">
        <v>0</v>
      </c>
      <c r="H464" s="449">
        <v>0</v>
      </c>
      <c r="I464" s="449">
        <v>2</v>
      </c>
      <c r="J464" s="449">
        <v>0</v>
      </c>
      <c r="K464" s="449">
        <v>1</v>
      </c>
      <c r="L464" s="449">
        <v>0</v>
      </c>
      <c r="M464" s="449">
        <v>3</v>
      </c>
      <c r="N464" s="449">
        <v>0</v>
      </c>
      <c r="O464" s="449">
        <v>2</v>
      </c>
      <c r="P464" s="449">
        <v>3</v>
      </c>
      <c r="Q464" s="449">
        <v>8</v>
      </c>
      <c r="R464" s="465" t="s">
        <v>232</v>
      </c>
      <c r="S464" s="407" t="s">
        <v>3</v>
      </c>
      <c r="T464" s="1381" t="s">
        <v>142</v>
      </c>
      <c r="U464" s="1241" t="s">
        <v>118</v>
      </c>
      <c r="V464" s="1454"/>
      <c r="W464" s="1350"/>
    </row>
    <row r="465" spans="1:23" s="15" customFormat="1" ht="18" customHeight="1">
      <c r="A465" s="1425"/>
      <c r="B465" s="1428"/>
      <c r="C465" s="969"/>
      <c r="D465" s="976"/>
      <c r="E465" s="406" t="s">
        <v>24</v>
      </c>
      <c r="F465" s="449">
        <v>9</v>
      </c>
      <c r="G465" s="449">
        <v>0</v>
      </c>
      <c r="H465" s="449">
        <v>0</v>
      </c>
      <c r="I465" s="449">
        <v>0</v>
      </c>
      <c r="J465" s="449">
        <v>1</v>
      </c>
      <c r="K465" s="449">
        <v>2</v>
      </c>
      <c r="L465" s="449">
        <v>3</v>
      </c>
      <c r="M465" s="449">
        <v>2</v>
      </c>
      <c r="N465" s="449">
        <v>0</v>
      </c>
      <c r="O465" s="449">
        <v>0</v>
      </c>
      <c r="P465" s="449">
        <v>0</v>
      </c>
      <c r="Q465" s="449">
        <v>1</v>
      </c>
      <c r="R465" s="465" t="s">
        <v>232</v>
      </c>
      <c r="S465" s="407" t="s">
        <v>4</v>
      </c>
      <c r="T465" s="1382"/>
      <c r="U465" s="969"/>
      <c r="V465" s="1454"/>
      <c r="W465" s="1350"/>
    </row>
    <row r="466" spans="1:23" s="15" customFormat="1" ht="18" customHeight="1">
      <c r="A466" s="1425"/>
      <c r="B466" s="1428"/>
      <c r="C466" s="969"/>
      <c r="D466" s="963"/>
      <c r="E466" s="406" t="s">
        <v>2</v>
      </c>
      <c r="F466" s="449">
        <v>28</v>
      </c>
      <c r="G466" s="449">
        <v>0</v>
      </c>
      <c r="H466" s="449">
        <v>0</v>
      </c>
      <c r="I466" s="449">
        <v>2</v>
      </c>
      <c r="J466" s="449">
        <v>1</v>
      </c>
      <c r="K466" s="449">
        <v>3</v>
      </c>
      <c r="L466" s="449">
        <v>3</v>
      </c>
      <c r="M466" s="449">
        <v>5</v>
      </c>
      <c r="N466" s="449">
        <v>0</v>
      </c>
      <c r="O466" s="449">
        <v>2</v>
      </c>
      <c r="P466" s="449">
        <v>3</v>
      </c>
      <c r="Q466" s="449">
        <v>9</v>
      </c>
      <c r="R466" s="465" t="s">
        <v>232</v>
      </c>
      <c r="S466" s="407" t="s">
        <v>18</v>
      </c>
      <c r="T466" s="1383"/>
      <c r="U466" s="969"/>
      <c r="V466" s="1454"/>
      <c r="W466" s="1350"/>
    </row>
    <row r="467" spans="1:23" s="15" customFormat="1" ht="18" customHeight="1">
      <c r="A467" s="1425"/>
      <c r="B467" s="1428"/>
      <c r="C467" s="969"/>
      <c r="D467" s="1260" t="s">
        <v>386</v>
      </c>
      <c r="E467" s="406" t="s">
        <v>23</v>
      </c>
      <c r="F467" s="449">
        <v>91</v>
      </c>
      <c r="G467" s="449">
        <v>0</v>
      </c>
      <c r="H467" s="449">
        <v>1</v>
      </c>
      <c r="I467" s="449">
        <v>4</v>
      </c>
      <c r="J467" s="449">
        <v>0</v>
      </c>
      <c r="K467" s="449">
        <v>5</v>
      </c>
      <c r="L467" s="449">
        <v>6</v>
      </c>
      <c r="M467" s="449">
        <v>9</v>
      </c>
      <c r="N467" s="449">
        <v>6</v>
      </c>
      <c r="O467" s="449">
        <v>8</v>
      </c>
      <c r="P467" s="449">
        <v>17</v>
      </c>
      <c r="Q467" s="449">
        <v>35</v>
      </c>
      <c r="R467" s="465" t="s">
        <v>232</v>
      </c>
      <c r="S467" s="407" t="s">
        <v>3</v>
      </c>
      <c r="T467" s="1381" t="s">
        <v>143</v>
      </c>
      <c r="U467" s="969"/>
      <c r="V467" s="1454"/>
      <c r="W467" s="1350"/>
    </row>
    <row r="468" spans="1:23" s="15" customFormat="1" ht="18" customHeight="1">
      <c r="A468" s="1425"/>
      <c r="B468" s="1428"/>
      <c r="C468" s="969"/>
      <c r="D468" s="976"/>
      <c r="E468" s="406" t="s">
        <v>24</v>
      </c>
      <c r="F468" s="449">
        <v>25</v>
      </c>
      <c r="G468" s="449">
        <v>0</v>
      </c>
      <c r="H468" s="449">
        <v>1</v>
      </c>
      <c r="I468" s="449">
        <v>1</v>
      </c>
      <c r="J468" s="449">
        <v>4</v>
      </c>
      <c r="K468" s="449">
        <v>3</v>
      </c>
      <c r="L468" s="449">
        <v>6</v>
      </c>
      <c r="M468" s="449">
        <v>2</v>
      </c>
      <c r="N468" s="449">
        <v>2</v>
      </c>
      <c r="O468" s="449">
        <v>2</v>
      </c>
      <c r="P468" s="449">
        <v>1</v>
      </c>
      <c r="Q468" s="449">
        <v>3</v>
      </c>
      <c r="R468" s="465" t="s">
        <v>232</v>
      </c>
      <c r="S468" s="407" t="s">
        <v>4</v>
      </c>
      <c r="T468" s="1382"/>
      <c r="U468" s="969"/>
      <c r="V468" s="1454"/>
      <c r="W468" s="1350"/>
    </row>
    <row r="469" spans="1:23" s="15" customFormat="1" ht="18" customHeight="1">
      <c r="A469" s="1425"/>
      <c r="B469" s="1428"/>
      <c r="C469" s="969"/>
      <c r="D469" s="963"/>
      <c r="E469" s="406" t="s">
        <v>2</v>
      </c>
      <c r="F469" s="449">
        <v>116</v>
      </c>
      <c r="G469" s="449">
        <v>0</v>
      </c>
      <c r="H469" s="449">
        <v>2</v>
      </c>
      <c r="I469" s="449">
        <v>5</v>
      </c>
      <c r="J469" s="449">
        <v>4</v>
      </c>
      <c r="K469" s="449">
        <v>8</v>
      </c>
      <c r="L469" s="449">
        <v>12</v>
      </c>
      <c r="M469" s="449">
        <v>11</v>
      </c>
      <c r="N469" s="449">
        <v>8</v>
      </c>
      <c r="O469" s="449">
        <v>10</v>
      </c>
      <c r="P469" s="449">
        <v>18</v>
      </c>
      <c r="Q469" s="449">
        <v>38</v>
      </c>
      <c r="R469" s="465" t="s">
        <v>232</v>
      </c>
      <c r="S469" s="407" t="s">
        <v>18</v>
      </c>
      <c r="T469" s="1384"/>
      <c r="U469" s="969"/>
      <c r="V469" s="1454"/>
      <c r="W469" s="1350"/>
    </row>
    <row r="470" spans="1:23" s="15" customFormat="1" ht="18" customHeight="1">
      <c r="A470" s="1425"/>
      <c r="B470" s="1428"/>
      <c r="C470" s="969"/>
      <c r="D470" s="1241" t="s">
        <v>387</v>
      </c>
      <c r="E470" s="408" t="s">
        <v>23</v>
      </c>
      <c r="F470" s="505">
        <v>110</v>
      </c>
      <c r="G470" s="505">
        <v>0</v>
      </c>
      <c r="H470" s="505">
        <v>1</v>
      </c>
      <c r="I470" s="505">
        <v>6</v>
      </c>
      <c r="J470" s="505">
        <v>0</v>
      </c>
      <c r="K470" s="505">
        <v>6</v>
      </c>
      <c r="L470" s="505">
        <v>6</v>
      </c>
      <c r="M470" s="505">
        <v>12</v>
      </c>
      <c r="N470" s="505">
        <v>6</v>
      </c>
      <c r="O470" s="505">
        <v>10</v>
      </c>
      <c r="P470" s="505">
        <v>20</v>
      </c>
      <c r="Q470" s="505">
        <v>43</v>
      </c>
      <c r="R470" s="506" t="s">
        <v>232</v>
      </c>
      <c r="S470" s="410" t="s">
        <v>3</v>
      </c>
      <c r="T470" s="1241" t="s">
        <v>225</v>
      </c>
      <c r="U470" s="969"/>
      <c r="V470" s="1454"/>
      <c r="W470" s="1350"/>
    </row>
    <row r="471" spans="1:23" s="15" customFormat="1" ht="18" customHeight="1">
      <c r="A471" s="1425"/>
      <c r="B471" s="1428"/>
      <c r="C471" s="969"/>
      <c r="D471" s="969"/>
      <c r="E471" s="408" t="s">
        <v>24</v>
      </c>
      <c r="F471" s="505">
        <v>34</v>
      </c>
      <c r="G471" s="505">
        <v>0</v>
      </c>
      <c r="H471" s="505">
        <v>1</v>
      </c>
      <c r="I471" s="505">
        <v>1</v>
      </c>
      <c r="J471" s="505">
        <v>5</v>
      </c>
      <c r="K471" s="505">
        <v>5</v>
      </c>
      <c r="L471" s="505">
        <v>9</v>
      </c>
      <c r="M471" s="505">
        <v>4</v>
      </c>
      <c r="N471" s="505">
        <v>2</v>
      </c>
      <c r="O471" s="505">
        <v>2</v>
      </c>
      <c r="P471" s="505">
        <v>1</v>
      </c>
      <c r="Q471" s="505">
        <v>4</v>
      </c>
      <c r="R471" s="506" t="s">
        <v>232</v>
      </c>
      <c r="S471" s="410" t="s">
        <v>4</v>
      </c>
      <c r="T471" s="969"/>
      <c r="U471" s="969"/>
      <c r="V471" s="1454"/>
      <c r="W471" s="1350"/>
    </row>
    <row r="472" spans="1:23" s="15" customFormat="1" ht="18" customHeight="1">
      <c r="A472" s="1425"/>
      <c r="B472" s="1428"/>
      <c r="C472" s="960"/>
      <c r="D472" s="960"/>
      <c r="E472" s="408" t="s">
        <v>2</v>
      </c>
      <c r="F472" s="505">
        <v>144</v>
      </c>
      <c r="G472" s="505">
        <v>0</v>
      </c>
      <c r="H472" s="505">
        <v>2</v>
      </c>
      <c r="I472" s="505">
        <v>7</v>
      </c>
      <c r="J472" s="505">
        <v>5</v>
      </c>
      <c r="K472" s="505">
        <v>11</v>
      </c>
      <c r="L472" s="505">
        <v>15</v>
      </c>
      <c r="M472" s="505">
        <v>16</v>
      </c>
      <c r="N472" s="505">
        <v>8</v>
      </c>
      <c r="O472" s="505">
        <v>12</v>
      </c>
      <c r="P472" s="505">
        <v>21</v>
      </c>
      <c r="Q472" s="505">
        <v>47</v>
      </c>
      <c r="R472" s="506" t="s">
        <v>232</v>
      </c>
      <c r="S472" s="410" t="s">
        <v>18</v>
      </c>
      <c r="T472" s="960"/>
      <c r="U472" s="960"/>
      <c r="V472" s="1454"/>
      <c r="W472" s="1350"/>
    </row>
    <row r="473" spans="1:23" s="15" customFormat="1" ht="18" customHeight="1">
      <c r="A473" s="1425"/>
      <c r="B473" s="1428"/>
      <c r="C473" s="1234" t="s">
        <v>388</v>
      </c>
      <c r="D473" s="1235"/>
      <c r="E473" s="406" t="s">
        <v>23</v>
      </c>
      <c r="F473" s="449">
        <v>153</v>
      </c>
      <c r="G473" s="449">
        <v>1</v>
      </c>
      <c r="H473" s="449">
        <v>3</v>
      </c>
      <c r="I473" s="449">
        <v>2</v>
      </c>
      <c r="J473" s="449">
        <v>5</v>
      </c>
      <c r="K473" s="449">
        <v>10</v>
      </c>
      <c r="L473" s="449">
        <v>14</v>
      </c>
      <c r="M473" s="449">
        <v>22</v>
      </c>
      <c r="N473" s="449">
        <v>17</v>
      </c>
      <c r="O473" s="449">
        <v>23</v>
      </c>
      <c r="P473" s="449">
        <v>24</v>
      </c>
      <c r="Q473" s="449">
        <v>32</v>
      </c>
      <c r="R473" s="465" t="s">
        <v>232</v>
      </c>
      <c r="S473" s="407" t="s">
        <v>3</v>
      </c>
      <c r="T473" s="1234" t="s">
        <v>123</v>
      </c>
      <c r="U473" s="1235"/>
      <c r="V473" s="1454"/>
      <c r="W473" s="1350"/>
    </row>
    <row r="474" spans="1:23" s="15" customFormat="1" ht="18" customHeight="1">
      <c r="A474" s="1425"/>
      <c r="B474" s="1428"/>
      <c r="C474" s="1234"/>
      <c r="D474" s="1235"/>
      <c r="E474" s="406" t="s">
        <v>24</v>
      </c>
      <c r="F474" s="449">
        <v>33</v>
      </c>
      <c r="G474" s="449">
        <v>0</v>
      </c>
      <c r="H474" s="449">
        <v>3</v>
      </c>
      <c r="I474" s="449">
        <v>1</v>
      </c>
      <c r="J474" s="449">
        <v>3</v>
      </c>
      <c r="K474" s="449">
        <v>3</v>
      </c>
      <c r="L474" s="449">
        <v>5</v>
      </c>
      <c r="M474" s="449">
        <v>2</v>
      </c>
      <c r="N474" s="449">
        <v>6</v>
      </c>
      <c r="O474" s="449">
        <v>2</v>
      </c>
      <c r="P474" s="449">
        <v>2</v>
      </c>
      <c r="Q474" s="449">
        <v>6</v>
      </c>
      <c r="R474" s="465" t="s">
        <v>232</v>
      </c>
      <c r="S474" s="407" t="s">
        <v>4</v>
      </c>
      <c r="T474" s="1234"/>
      <c r="U474" s="1235"/>
      <c r="V474" s="1454"/>
      <c r="W474" s="1350"/>
    </row>
    <row r="475" spans="1:23" s="15" customFormat="1" ht="18" customHeight="1">
      <c r="A475" s="1425"/>
      <c r="B475" s="1428"/>
      <c r="C475" s="985"/>
      <c r="D475" s="986"/>
      <c r="E475" s="406" t="s">
        <v>2</v>
      </c>
      <c r="F475" s="449">
        <v>186</v>
      </c>
      <c r="G475" s="449">
        <v>1</v>
      </c>
      <c r="H475" s="449">
        <v>6</v>
      </c>
      <c r="I475" s="449">
        <v>3</v>
      </c>
      <c r="J475" s="449">
        <v>8</v>
      </c>
      <c r="K475" s="449">
        <v>13</v>
      </c>
      <c r="L475" s="449">
        <v>19</v>
      </c>
      <c r="M475" s="449">
        <v>24</v>
      </c>
      <c r="N475" s="449">
        <v>23</v>
      </c>
      <c r="O475" s="449">
        <v>25</v>
      </c>
      <c r="P475" s="449">
        <v>26</v>
      </c>
      <c r="Q475" s="449">
        <v>38</v>
      </c>
      <c r="R475" s="465" t="s">
        <v>232</v>
      </c>
      <c r="S475" s="407" t="s">
        <v>18</v>
      </c>
      <c r="T475" s="1234"/>
      <c r="U475" s="1235"/>
      <c r="V475" s="1454"/>
      <c r="W475" s="1350"/>
    </row>
    <row r="476" spans="1:23" s="15" customFormat="1" ht="18" customHeight="1">
      <c r="A476" s="1425"/>
      <c r="B476" s="1428"/>
      <c r="C476" s="1231" t="s">
        <v>389</v>
      </c>
      <c r="D476" s="1398"/>
      <c r="E476" s="411" t="s">
        <v>23</v>
      </c>
      <c r="F476" s="451">
        <v>1493</v>
      </c>
      <c r="G476" s="451">
        <v>27</v>
      </c>
      <c r="H476" s="451">
        <v>129</v>
      </c>
      <c r="I476" s="451">
        <v>209</v>
      </c>
      <c r="J476" s="451">
        <v>205</v>
      </c>
      <c r="K476" s="451">
        <v>178</v>
      </c>
      <c r="L476" s="451">
        <v>215</v>
      </c>
      <c r="M476" s="451">
        <v>147</v>
      </c>
      <c r="N476" s="451">
        <v>119</v>
      </c>
      <c r="O476" s="451">
        <v>109</v>
      </c>
      <c r="P476" s="451">
        <v>72</v>
      </c>
      <c r="Q476" s="451">
        <v>83</v>
      </c>
      <c r="R476" s="501" t="s">
        <v>232</v>
      </c>
      <c r="S476" s="413" t="s">
        <v>3</v>
      </c>
      <c r="T476" s="1339" t="s">
        <v>379</v>
      </c>
      <c r="U476" s="1340"/>
      <c r="V476" s="1454"/>
      <c r="W476" s="1350"/>
    </row>
    <row r="477" spans="1:23" s="15" customFormat="1" ht="18" customHeight="1">
      <c r="A477" s="1425"/>
      <c r="B477" s="1428"/>
      <c r="C477" s="1232"/>
      <c r="D477" s="1233"/>
      <c r="E477" s="411" t="s">
        <v>24</v>
      </c>
      <c r="F477" s="451">
        <v>277</v>
      </c>
      <c r="G477" s="451">
        <v>1</v>
      </c>
      <c r="H477" s="451">
        <v>26</v>
      </c>
      <c r="I477" s="451">
        <v>45</v>
      </c>
      <c r="J477" s="451">
        <v>71</v>
      </c>
      <c r="K477" s="451">
        <v>50</v>
      </c>
      <c r="L477" s="451">
        <v>31</v>
      </c>
      <c r="M477" s="451">
        <v>17</v>
      </c>
      <c r="N477" s="451">
        <v>8</v>
      </c>
      <c r="O477" s="451">
        <v>7</v>
      </c>
      <c r="P477" s="451">
        <v>5</v>
      </c>
      <c r="Q477" s="451">
        <v>16</v>
      </c>
      <c r="R477" s="501" t="s">
        <v>232</v>
      </c>
      <c r="S477" s="413" t="s">
        <v>4</v>
      </c>
      <c r="T477" s="1340"/>
      <c r="U477" s="1340"/>
      <c r="V477" s="1454"/>
      <c r="W477" s="1350"/>
    </row>
    <row r="478" spans="1:23" s="15" customFormat="1" ht="18" customHeight="1" thickBot="1">
      <c r="A478" s="1425"/>
      <c r="B478" s="1428"/>
      <c r="C478" s="1232"/>
      <c r="D478" s="1233"/>
      <c r="E478" s="414" t="s">
        <v>2</v>
      </c>
      <c r="F478" s="460">
        <v>1770</v>
      </c>
      <c r="G478" s="460">
        <v>28</v>
      </c>
      <c r="H478" s="460">
        <v>155</v>
      </c>
      <c r="I478" s="460">
        <v>254</v>
      </c>
      <c r="J478" s="460">
        <v>276</v>
      </c>
      <c r="K478" s="460">
        <v>228</v>
      </c>
      <c r="L478" s="460">
        <v>246</v>
      </c>
      <c r="M478" s="460">
        <v>164</v>
      </c>
      <c r="N478" s="460">
        <v>127</v>
      </c>
      <c r="O478" s="460">
        <v>116</v>
      </c>
      <c r="P478" s="460">
        <v>77</v>
      </c>
      <c r="Q478" s="460">
        <v>99</v>
      </c>
      <c r="R478" s="502" t="s">
        <v>232</v>
      </c>
      <c r="S478" s="462" t="s">
        <v>18</v>
      </c>
      <c r="T478" s="1341"/>
      <c r="U478" s="1341"/>
      <c r="V478" s="1454"/>
      <c r="W478" s="1350"/>
    </row>
    <row r="479" spans="1:23" s="15" customFormat="1" ht="18" customHeight="1">
      <c r="A479" s="1425"/>
      <c r="B479" s="1428"/>
      <c r="C479" s="1031" t="s">
        <v>398</v>
      </c>
      <c r="D479" s="1343"/>
      <c r="E479" s="507" t="s">
        <v>23</v>
      </c>
      <c r="F479" s="467">
        <v>3</v>
      </c>
      <c r="G479" s="467">
        <v>0</v>
      </c>
      <c r="H479" s="467">
        <v>0</v>
      </c>
      <c r="I479" s="467">
        <v>0</v>
      </c>
      <c r="J479" s="467">
        <v>0</v>
      </c>
      <c r="K479" s="467">
        <v>1</v>
      </c>
      <c r="L479" s="467">
        <v>0</v>
      </c>
      <c r="M479" s="467">
        <v>0</v>
      </c>
      <c r="N479" s="467">
        <v>1</v>
      </c>
      <c r="O479" s="467">
        <v>0</v>
      </c>
      <c r="P479" s="467">
        <v>0</v>
      </c>
      <c r="Q479" s="467">
        <v>1</v>
      </c>
      <c r="R479" s="468" t="s">
        <v>232</v>
      </c>
      <c r="S479" s="469" t="s">
        <v>3</v>
      </c>
      <c r="T479" s="1385" t="s">
        <v>29</v>
      </c>
      <c r="U479" s="1385"/>
      <c r="V479" s="1455"/>
      <c r="W479" s="1350"/>
    </row>
    <row r="480" spans="1:23" s="15" customFormat="1" ht="18" customHeight="1">
      <c r="A480" s="1425"/>
      <c r="B480" s="1428"/>
      <c r="C480" s="1344"/>
      <c r="D480" s="1214"/>
      <c r="E480" s="474" t="s">
        <v>24</v>
      </c>
      <c r="F480" s="475">
        <v>0</v>
      </c>
      <c r="G480" s="475">
        <v>0</v>
      </c>
      <c r="H480" s="475">
        <v>0</v>
      </c>
      <c r="I480" s="475">
        <v>0</v>
      </c>
      <c r="J480" s="475">
        <v>0</v>
      </c>
      <c r="K480" s="475">
        <v>0</v>
      </c>
      <c r="L480" s="475">
        <v>0</v>
      </c>
      <c r="M480" s="475">
        <v>0</v>
      </c>
      <c r="N480" s="475">
        <v>0</v>
      </c>
      <c r="O480" s="475">
        <v>0</v>
      </c>
      <c r="P480" s="475">
        <v>0</v>
      </c>
      <c r="Q480" s="475">
        <v>0</v>
      </c>
      <c r="R480" s="476" t="s">
        <v>232</v>
      </c>
      <c r="S480" s="477" t="s">
        <v>4</v>
      </c>
      <c r="T480" s="1386"/>
      <c r="U480" s="1386"/>
      <c r="V480" s="1455"/>
      <c r="W480" s="1350"/>
    </row>
    <row r="481" spans="1:23" s="15" customFormat="1" ht="18" customHeight="1" thickBot="1">
      <c r="A481" s="1425"/>
      <c r="B481" s="1429"/>
      <c r="C481" s="1035"/>
      <c r="D481" s="1345"/>
      <c r="E481" s="478" t="s">
        <v>2</v>
      </c>
      <c r="F481" s="470">
        <v>3</v>
      </c>
      <c r="G481" s="470">
        <v>0</v>
      </c>
      <c r="H481" s="470">
        <v>0</v>
      </c>
      <c r="I481" s="470">
        <v>0</v>
      </c>
      <c r="J481" s="470">
        <v>0</v>
      </c>
      <c r="K481" s="470">
        <v>1</v>
      </c>
      <c r="L481" s="470">
        <v>0</v>
      </c>
      <c r="M481" s="470">
        <v>0</v>
      </c>
      <c r="N481" s="470">
        <v>1</v>
      </c>
      <c r="O481" s="470">
        <v>0</v>
      </c>
      <c r="P481" s="470">
        <v>0</v>
      </c>
      <c r="Q481" s="470">
        <v>1</v>
      </c>
      <c r="R481" s="471" t="s">
        <v>232</v>
      </c>
      <c r="S481" s="479" t="s">
        <v>18</v>
      </c>
      <c r="T481" s="1387"/>
      <c r="U481" s="1387"/>
      <c r="V481" s="1456"/>
      <c r="W481" s="1350"/>
    </row>
    <row r="482" spans="1:23" s="15" customFormat="1" ht="18" customHeight="1">
      <c r="A482" s="1425"/>
      <c r="B482" s="1427" t="s">
        <v>120</v>
      </c>
      <c r="C482" s="1392" t="s">
        <v>424</v>
      </c>
      <c r="D482" s="1393"/>
      <c r="E482" s="508" t="s">
        <v>23</v>
      </c>
      <c r="F482" s="499">
        <v>191</v>
      </c>
      <c r="G482" s="499">
        <v>7</v>
      </c>
      <c r="H482" s="499">
        <v>16</v>
      </c>
      <c r="I482" s="499">
        <v>15</v>
      </c>
      <c r="J482" s="499">
        <v>12</v>
      </c>
      <c r="K482" s="499">
        <v>17</v>
      </c>
      <c r="L482" s="499">
        <v>19</v>
      </c>
      <c r="M482" s="499">
        <v>19</v>
      </c>
      <c r="N482" s="499">
        <v>17</v>
      </c>
      <c r="O482" s="499">
        <v>19</v>
      </c>
      <c r="P482" s="499">
        <v>18</v>
      </c>
      <c r="Q482" s="499">
        <v>32</v>
      </c>
      <c r="R482" s="500" t="s">
        <v>232</v>
      </c>
      <c r="S482" s="509" t="s">
        <v>3</v>
      </c>
      <c r="T482" s="1392" t="s">
        <v>18</v>
      </c>
      <c r="U482" s="1393"/>
      <c r="V482" s="1457" t="s">
        <v>121</v>
      </c>
      <c r="W482" s="1350"/>
    </row>
    <row r="483" spans="1:23" s="15" customFormat="1" ht="18" customHeight="1">
      <c r="A483" s="1425"/>
      <c r="B483" s="1428"/>
      <c r="C483" s="1392"/>
      <c r="D483" s="1393"/>
      <c r="E483" s="472" t="s">
        <v>24</v>
      </c>
      <c r="F483" s="497">
        <v>52</v>
      </c>
      <c r="G483" s="497">
        <v>0</v>
      </c>
      <c r="H483" s="497">
        <v>7</v>
      </c>
      <c r="I483" s="497">
        <v>4</v>
      </c>
      <c r="J483" s="497">
        <v>9</v>
      </c>
      <c r="K483" s="497">
        <v>10</v>
      </c>
      <c r="L483" s="497">
        <v>4</v>
      </c>
      <c r="M483" s="497">
        <v>7</v>
      </c>
      <c r="N483" s="497">
        <v>1</v>
      </c>
      <c r="O483" s="497">
        <v>2</v>
      </c>
      <c r="P483" s="497">
        <v>0</v>
      </c>
      <c r="Q483" s="497">
        <v>8</v>
      </c>
      <c r="R483" s="498" t="s">
        <v>232</v>
      </c>
      <c r="S483" s="473" t="s">
        <v>4</v>
      </c>
      <c r="T483" s="1392"/>
      <c r="U483" s="1393"/>
      <c r="V483" s="1454"/>
      <c r="W483" s="1350"/>
    </row>
    <row r="484" spans="1:23" s="15" customFormat="1" ht="18" customHeight="1">
      <c r="A484" s="1425"/>
      <c r="B484" s="1428"/>
      <c r="C484" s="1392"/>
      <c r="D484" s="1393"/>
      <c r="E484" s="472" t="s">
        <v>2</v>
      </c>
      <c r="F484" s="497">
        <v>243</v>
      </c>
      <c r="G484" s="497">
        <v>7</v>
      </c>
      <c r="H484" s="497">
        <v>23</v>
      </c>
      <c r="I484" s="497">
        <v>19</v>
      </c>
      <c r="J484" s="497">
        <v>21</v>
      </c>
      <c r="K484" s="497">
        <v>27</v>
      </c>
      <c r="L484" s="497">
        <v>23</v>
      </c>
      <c r="M484" s="497">
        <v>26</v>
      </c>
      <c r="N484" s="497">
        <v>18</v>
      </c>
      <c r="O484" s="497">
        <v>21</v>
      </c>
      <c r="P484" s="497">
        <v>18</v>
      </c>
      <c r="Q484" s="497">
        <v>40</v>
      </c>
      <c r="R484" s="498" t="s">
        <v>232</v>
      </c>
      <c r="S484" s="473" t="s">
        <v>18</v>
      </c>
      <c r="T484" s="1392"/>
      <c r="U484" s="1393"/>
      <c r="V484" s="1454"/>
      <c r="W484" s="1350"/>
    </row>
    <row r="485" spans="1:23" s="15" customFormat="1" ht="18" customHeight="1">
      <c r="A485" s="1425"/>
      <c r="B485" s="1428"/>
      <c r="C485" s="1241" t="s">
        <v>22</v>
      </c>
      <c r="D485" s="1260" t="s">
        <v>385</v>
      </c>
      <c r="E485" s="406" t="s">
        <v>23</v>
      </c>
      <c r="F485" s="449">
        <v>2</v>
      </c>
      <c r="G485" s="449">
        <v>0</v>
      </c>
      <c r="H485" s="449">
        <v>0</v>
      </c>
      <c r="I485" s="449">
        <v>0</v>
      </c>
      <c r="J485" s="449">
        <v>0</v>
      </c>
      <c r="K485" s="449">
        <v>0</v>
      </c>
      <c r="L485" s="449">
        <v>0</v>
      </c>
      <c r="M485" s="449">
        <v>0</v>
      </c>
      <c r="N485" s="449">
        <v>0</v>
      </c>
      <c r="O485" s="449">
        <v>0</v>
      </c>
      <c r="P485" s="449">
        <v>1</v>
      </c>
      <c r="Q485" s="449">
        <v>1</v>
      </c>
      <c r="R485" s="465" t="s">
        <v>232</v>
      </c>
      <c r="S485" s="407" t="s">
        <v>3</v>
      </c>
      <c r="T485" s="1381" t="s">
        <v>142</v>
      </c>
      <c r="U485" s="1241" t="s">
        <v>118</v>
      </c>
      <c r="V485" s="1454"/>
      <c r="W485" s="1350"/>
    </row>
    <row r="486" spans="1:23" s="15" customFormat="1" ht="18" customHeight="1">
      <c r="A486" s="1425"/>
      <c r="B486" s="1428"/>
      <c r="C486" s="969"/>
      <c r="D486" s="976"/>
      <c r="E486" s="406" t="s">
        <v>24</v>
      </c>
      <c r="F486" s="449">
        <v>0</v>
      </c>
      <c r="G486" s="449">
        <v>0</v>
      </c>
      <c r="H486" s="449">
        <v>0</v>
      </c>
      <c r="I486" s="449">
        <v>0</v>
      </c>
      <c r="J486" s="449">
        <v>0</v>
      </c>
      <c r="K486" s="449">
        <v>0</v>
      </c>
      <c r="L486" s="449">
        <v>0</v>
      </c>
      <c r="M486" s="449">
        <v>0</v>
      </c>
      <c r="N486" s="449">
        <v>0</v>
      </c>
      <c r="O486" s="449">
        <v>0</v>
      </c>
      <c r="P486" s="449">
        <v>0</v>
      </c>
      <c r="Q486" s="449">
        <v>0</v>
      </c>
      <c r="R486" s="465" t="s">
        <v>232</v>
      </c>
      <c r="S486" s="407" t="s">
        <v>4</v>
      </c>
      <c r="T486" s="1382"/>
      <c r="U486" s="969"/>
      <c r="V486" s="1454"/>
      <c r="W486" s="1350"/>
    </row>
    <row r="487" spans="1:23" s="15" customFormat="1" ht="18" customHeight="1">
      <c r="A487" s="1425"/>
      <c r="B487" s="1428"/>
      <c r="C487" s="969"/>
      <c r="D487" s="963"/>
      <c r="E487" s="406" t="s">
        <v>2</v>
      </c>
      <c r="F487" s="449">
        <v>2</v>
      </c>
      <c r="G487" s="449">
        <v>0</v>
      </c>
      <c r="H487" s="449">
        <v>0</v>
      </c>
      <c r="I487" s="449">
        <v>0</v>
      </c>
      <c r="J487" s="449">
        <v>0</v>
      </c>
      <c r="K487" s="449">
        <v>0</v>
      </c>
      <c r="L487" s="449">
        <v>0</v>
      </c>
      <c r="M487" s="449">
        <v>0</v>
      </c>
      <c r="N487" s="449">
        <v>0</v>
      </c>
      <c r="O487" s="449">
        <v>0</v>
      </c>
      <c r="P487" s="449">
        <v>1</v>
      </c>
      <c r="Q487" s="449">
        <v>1</v>
      </c>
      <c r="R487" s="465" t="s">
        <v>232</v>
      </c>
      <c r="S487" s="407" t="s">
        <v>18</v>
      </c>
      <c r="T487" s="1383"/>
      <c r="U487" s="969"/>
      <c r="V487" s="1454"/>
      <c r="W487" s="1350"/>
    </row>
    <row r="488" spans="1:23" s="15" customFormat="1" ht="18" customHeight="1">
      <c r="A488" s="1425"/>
      <c r="B488" s="1428"/>
      <c r="C488" s="969"/>
      <c r="D488" s="1260" t="s">
        <v>386</v>
      </c>
      <c r="E488" s="406" t="s">
        <v>23</v>
      </c>
      <c r="F488" s="449">
        <v>11</v>
      </c>
      <c r="G488" s="449">
        <v>0</v>
      </c>
      <c r="H488" s="449">
        <v>1</v>
      </c>
      <c r="I488" s="449">
        <v>0</v>
      </c>
      <c r="J488" s="449">
        <v>0</v>
      </c>
      <c r="K488" s="449">
        <v>0</v>
      </c>
      <c r="L488" s="449">
        <v>0</v>
      </c>
      <c r="M488" s="449">
        <v>1</v>
      </c>
      <c r="N488" s="449">
        <v>0</v>
      </c>
      <c r="O488" s="449">
        <v>1</v>
      </c>
      <c r="P488" s="449">
        <v>3</v>
      </c>
      <c r="Q488" s="449">
        <v>5</v>
      </c>
      <c r="R488" s="465" t="s">
        <v>232</v>
      </c>
      <c r="S488" s="407" t="s">
        <v>3</v>
      </c>
      <c r="T488" s="1381" t="s">
        <v>143</v>
      </c>
      <c r="U488" s="969"/>
      <c r="V488" s="1454"/>
      <c r="W488" s="1350"/>
    </row>
    <row r="489" spans="1:23" s="15" customFormat="1" ht="18" customHeight="1">
      <c r="A489" s="1425"/>
      <c r="B489" s="1428"/>
      <c r="C489" s="969"/>
      <c r="D489" s="976"/>
      <c r="E489" s="406" t="s">
        <v>24</v>
      </c>
      <c r="F489" s="449">
        <v>6</v>
      </c>
      <c r="G489" s="449">
        <v>0</v>
      </c>
      <c r="H489" s="449">
        <v>0</v>
      </c>
      <c r="I489" s="449">
        <v>0</v>
      </c>
      <c r="J489" s="449">
        <v>0</v>
      </c>
      <c r="K489" s="449">
        <v>1</v>
      </c>
      <c r="L489" s="449">
        <v>1</v>
      </c>
      <c r="M489" s="449">
        <v>0</v>
      </c>
      <c r="N489" s="449">
        <v>0</v>
      </c>
      <c r="O489" s="449">
        <v>0</v>
      </c>
      <c r="P489" s="449">
        <v>0</v>
      </c>
      <c r="Q489" s="449">
        <v>4</v>
      </c>
      <c r="R489" s="465" t="s">
        <v>232</v>
      </c>
      <c r="S489" s="407" t="s">
        <v>4</v>
      </c>
      <c r="T489" s="1382"/>
      <c r="U489" s="969"/>
      <c r="V489" s="1454"/>
      <c r="W489" s="1350"/>
    </row>
    <row r="490" spans="1:23" s="15" customFormat="1" ht="18" customHeight="1">
      <c r="A490" s="1425"/>
      <c r="B490" s="1428"/>
      <c r="C490" s="969"/>
      <c r="D490" s="963"/>
      <c r="E490" s="406" t="s">
        <v>2</v>
      </c>
      <c r="F490" s="449">
        <v>17</v>
      </c>
      <c r="G490" s="449">
        <v>0</v>
      </c>
      <c r="H490" s="449">
        <v>1</v>
      </c>
      <c r="I490" s="449">
        <v>0</v>
      </c>
      <c r="J490" s="449">
        <v>0</v>
      </c>
      <c r="K490" s="449">
        <v>1</v>
      </c>
      <c r="L490" s="449">
        <v>1</v>
      </c>
      <c r="M490" s="449">
        <v>1</v>
      </c>
      <c r="N490" s="449">
        <v>0</v>
      </c>
      <c r="O490" s="449">
        <v>1</v>
      </c>
      <c r="P490" s="449">
        <v>3</v>
      </c>
      <c r="Q490" s="449">
        <v>9</v>
      </c>
      <c r="R490" s="465" t="s">
        <v>232</v>
      </c>
      <c r="S490" s="407" t="s">
        <v>18</v>
      </c>
      <c r="T490" s="1384"/>
      <c r="U490" s="969"/>
      <c r="V490" s="1454"/>
      <c r="W490" s="1350"/>
    </row>
    <row r="491" spans="1:23" s="15" customFormat="1" ht="18" customHeight="1">
      <c r="A491" s="1425"/>
      <c r="B491" s="1428"/>
      <c r="C491" s="969"/>
      <c r="D491" s="1241" t="s">
        <v>387</v>
      </c>
      <c r="E491" s="408" t="s">
        <v>23</v>
      </c>
      <c r="F491" s="505">
        <v>13</v>
      </c>
      <c r="G491" s="505">
        <v>0</v>
      </c>
      <c r="H491" s="505">
        <v>1</v>
      </c>
      <c r="I491" s="505">
        <v>0</v>
      </c>
      <c r="J491" s="505">
        <v>0</v>
      </c>
      <c r="K491" s="505">
        <v>0</v>
      </c>
      <c r="L491" s="505">
        <v>0</v>
      </c>
      <c r="M491" s="505">
        <v>1</v>
      </c>
      <c r="N491" s="505">
        <v>0</v>
      </c>
      <c r="O491" s="505">
        <v>1</v>
      </c>
      <c r="P491" s="505">
        <v>4</v>
      </c>
      <c r="Q491" s="505">
        <v>6</v>
      </c>
      <c r="R491" s="506" t="s">
        <v>232</v>
      </c>
      <c r="S491" s="410" t="s">
        <v>3</v>
      </c>
      <c r="T491" s="1241" t="s">
        <v>225</v>
      </c>
      <c r="U491" s="969"/>
      <c r="V491" s="1454"/>
      <c r="W491" s="1350"/>
    </row>
    <row r="492" spans="1:23" s="15" customFormat="1" ht="18" customHeight="1">
      <c r="A492" s="1425"/>
      <c r="B492" s="1428"/>
      <c r="C492" s="969"/>
      <c r="D492" s="969"/>
      <c r="E492" s="408" t="s">
        <v>24</v>
      </c>
      <c r="F492" s="505">
        <v>6</v>
      </c>
      <c r="G492" s="505">
        <v>0</v>
      </c>
      <c r="H492" s="505">
        <v>0</v>
      </c>
      <c r="I492" s="505">
        <v>0</v>
      </c>
      <c r="J492" s="505">
        <v>0</v>
      </c>
      <c r="K492" s="505">
        <v>1</v>
      </c>
      <c r="L492" s="505">
        <v>1</v>
      </c>
      <c r="M492" s="505">
        <v>0</v>
      </c>
      <c r="N492" s="505">
        <v>0</v>
      </c>
      <c r="O492" s="505">
        <v>0</v>
      </c>
      <c r="P492" s="505">
        <v>0</v>
      </c>
      <c r="Q492" s="505">
        <v>4</v>
      </c>
      <c r="R492" s="506" t="s">
        <v>232</v>
      </c>
      <c r="S492" s="410" t="s">
        <v>4</v>
      </c>
      <c r="T492" s="969"/>
      <c r="U492" s="969"/>
      <c r="V492" s="1454"/>
      <c r="W492" s="1350"/>
    </row>
    <row r="493" spans="1:23" s="15" customFormat="1" ht="18" customHeight="1">
      <c r="A493" s="1425"/>
      <c r="B493" s="1428"/>
      <c r="C493" s="960"/>
      <c r="D493" s="960"/>
      <c r="E493" s="408" t="s">
        <v>2</v>
      </c>
      <c r="F493" s="505">
        <v>19</v>
      </c>
      <c r="G493" s="505">
        <v>0</v>
      </c>
      <c r="H493" s="505">
        <v>1</v>
      </c>
      <c r="I493" s="505">
        <v>0</v>
      </c>
      <c r="J493" s="505">
        <v>0</v>
      </c>
      <c r="K493" s="505">
        <v>1</v>
      </c>
      <c r="L493" s="505">
        <v>1</v>
      </c>
      <c r="M493" s="505">
        <v>1</v>
      </c>
      <c r="N493" s="505">
        <v>0</v>
      </c>
      <c r="O493" s="505">
        <v>1</v>
      </c>
      <c r="P493" s="505">
        <v>4</v>
      </c>
      <c r="Q493" s="505">
        <v>10</v>
      </c>
      <c r="R493" s="506" t="s">
        <v>232</v>
      </c>
      <c r="S493" s="410" t="s">
        <v>18</v>
      </c>
      <c r="T493" s="960"/>
      <c r="U493" s="960"/>
      <c r="V493" s="1454"/>
      <c r="W493" s="1350"/>
    </row>
    <row r="494" spans="1:23" s="15" customFormat="1" ht="18" customHeight="1">
      <c r="A494" s="1425"/>
      <c r="B494" s="1428"/>
      <c r="C494" s="1234" t="s">
        <v>388</v>
      </c>
      <c r="D494" s="1235"/>
      <c r="E494" s="406" t="s">
        <v>23</v>
      </c>
      <c r="F494" s="449">
        <v>29</v>
      </c>
      <c r="G494" s="449">
        <v>0</v>
      </c>
      <c r="H494" s="449">
        <v>0</v>
      </c>
      <c r="I494" s="449">
        <v>0</v>
      </c>
      <c r="J494" s="449">
        <v>0</v>
      </c>
      <c r="K494" s="449">
        <v>0</v>
      </c>
      <c r="L494" s="449">
        <v>2</v>
      </c>
      <c r="M494" s="449">
        <v>2</v>
      </c>
      <c r="N494" s="449">
        <v>4</v>
      </c>
      <c r="O494" s="449">
        <v>5</v>
      </c>
      <c r="P494" s="449">
        <v>3</v>
      </c>
      <c r="Q494" s="449">
        <v>13</v>
      </c>
      <c r="R494" s="465" t="s">
        <v>232</v>
      </c>
      <c r="S494" s="407" t="s">
        <v>3</v>
      </c>
      <c r="T494" s="1234" t="s">
        <v>123</v>
      </c>
      <c r="U494" s="1235"/>
      <c r="V494" s="1454"/>
      <c r="W494" s="1350"/>
    </row>
    <row r="495" spans="1:23" s="15" customFormat="1" ht="18" customHeight="1">
      <c r="A495" s="1425"/>
      <c r="B495" s="1428"/>
      <c r="C495" s="1234"/>
      <c r="D495" s="1235"/>
      <c r="E495" s="406" t="s">
        <v>24</v>
      </c>
      <c r="F495" s="449">
        <v>10</v>
      </c>
      <c r="G495" s="449">
        <v>0</v>
      </c>
      <c r="H495" s="449">
        <v>0</v>
      </c>
      <c r="I495" s="449">
        <v>0</v>
      </c>
      <c r="J495" s="449">
        <v>1</v>
      </c>
      <c r="K495" s="449">
        <v>1</v>
      </c>
      <c r="L495" s="449">
        <v>1</v>
      </c>
      <c r="M495" s="449">
        <v>2</v>
      </c>
      <c r="N495" s="449">
        <v>1</v>
      </c>
      <c r="O495" s="449">
        <v>1</v>
      </c>
      <c r="P495" s="449">
        <v>0</v>
      </c>
      <c r="Q495" s="449">
        <v>3</v>
      </c>
      <c r="R495" s="465" t="s">
        <v>232</v>
      </c>
      <c r="S495" s="407" t="s">
        <v>4</v>
      </c>
      <c r="T495" s="1234"/>
      <c r="U495" s="1235"/>
      <c r="V495" s="1454"/>
      <c r="W495" s="1350"/>
    </row>
    <row r="496" spans="1:23" s="15" customFormat="1" ht="18" customHeight="1">
      <c r="A496" s="1425"/>
      <c r="B496" s="1428"/>
      <c r="C496" s="985"/>
      <c r="D496" s="986"/>
      <c r="E496" s="406" t="s">
        <v>2</v>
      </c>
      <c r="F496" s="449">
        <v>39</v>
      </c>
      <c r="G496" s="449">
        <v>0</v>
      </c>
      <c r="H496" s="449">
        <v>0</v>
      </c>
      <c r="I496" s="449">
        <v>0</v>
      </c>
      <c r="J496" s="449">
        <v>1</v>
      </c>
      <c r="K496" s="449">
        <v>1</v>
      </c>
      <c r="L496" s="449">
        <v>3</v>
      </c>
      <c r="M496" s="449">
        <v>4</v>
      </c>
      <c r="N496" s="449">
        <v>5</v>
      </c>
      <c r="O496" s="449">
        <v>6</v>
      </c>
      <c r="P496" s="449">
        <v>3</v>
      </c>
      <c r="Q496" s="449">
        <v>16</v>
      </c>
      <c r="R496" s="465" t="s">
        <v>232</v>
      </c>
      <c r="S496" s="407" t="s">
        <v>18</v>
      </c>
      <c r="T496" s="1234"/>
      <c r="U496" s="1235"/>
      <c r="V496" s="1454"/>
      <c r="W496" s="1350"/>
    </row>
    <row r="497" spans="1:23" s="15" customFormat="1" ht="18" customHeight="1">
      <c r="A497" s="1425"/>
      <c r="B497" s="1428"/>
      <c r="C497" s="1231" t="s">
        <v>389</v>
      </c>
      <c r="D497" s="1398"/>
      <c r="E497" s="411" t="s">
        <v>23</v>
      </c>
      <c r="F497" s="451">
        <v>149</v>
      </c>
      <c r="G497" s="451">
        <v>7</v>
      </c>
      <c r="H497" s="451">
        <v>15</v>
      </c>
      <c r="I497" s="451">
        <v>15</v>
      </c>
      <c r="J497" s="451">
        <v>12</v>
      </c>
      <c r="K497" s="451">
        <v>17</v>
      </c>
      <c r="L497" s="451">
        <v>17</v>
      </c>
      <c r="M497" s="451">
        <v>16</v>
      </c>
      <c r="N497" s="451">
        <v>13</v>
      </c>
      <c r="O497" s="451">
        <v>13</v>
      </c>
      <c r="P497" s="451">
        <v>11</v>
      </c>
      <c r="Q497" s="451">
        <v>13</v>
      </c>
      <c r="R497" s="501" t="s">
        <v>232</v>
      </c>
      <c r="S497" s="413" t="s">
        <v>3</v>
      </c>
      <c r="T497" s="1339" t="s">
        <v>379</v>
      </c>
      <c r="U497" s="1340"/>
      <c r="V497" s="1454"/>
      <c r="W497" s="1350"/>
    </row>
    <row r="498" spans="1:23" s="15" customFormat="1" ht="18" customHeight="1">
      <c r="A498" s="1425"/>
      <c r="B498" s="1428"/>
      <c r="C498" s="1232"/>
      <c r="D498" s="1233"/>
      <c r="E498" s="411" t="s">
        <v>24</v>
      </c>
      <c r="F498" s="451">
        <v>36</v>
      </c>
      <c r="G498" s="451">
        <v>0</v>
      </c>
      <c r="H498" s="451">
        <v>7</v>
      </c>
      <c r="I498" s="451">
        <v>4</v>
      </c>
      <c r="J498" s="451">
        <v>8</v>
      </c>
      <c r="K498" s="451">
        <v>8</v>
      </c>
      <c r="L498" s="451">
        <v>2</v>
      </c>
      <c r="M498" s="451">
        <v>5</v>
      </c>
      <c r="N498" s="451">
        <v>0</v>
      </c>
      <c r="O498" s="451">
        <v>1</v>
      </c>
      <c r="P498" s="451">
        <v>0</v>
      </c>
      <c r="Q498" s="451">
        <v>1</v>
      </c>
      <c r="R498" s="501" t="s">
        <v>232</v>
      </c>
      <c r="S498" s="413" t="s">
        <v>4</v>
      </c>
      <c r="T498" s="1340"/>
      <c r="U498" s="1340"/>
      <c r="V498" s="1454"/>
      <c r="W498" s="1350"/>
    </row>
    <row r="499" spans="1:23" s="15" customFormat="1" ht="18" customHeight="1" thickBot="1">
      <c r="A499" s="1425"/>
      <c r="B499" s="1428"/>
      <c r="C499" s="1232"/>
      <c r="D499" s="1233"/>
      <c r="E499" s="414" t="s">
        <v>2</v>
      </c>
      <c r="F499" s="460">
        <v>185</v>
      </c>
      <c r="G499" s="460">
        <v>7</v>
      </c>
      <c r="H499" s="460">
        <v>22</v>
      </c>
      <c r="I499" s="460">
        <v>19</v>
      </c>
      <c r="J499" s="460">
        <v>20</v>
      </c>
      <c r="K499" s="460">
        <v>25</v>
      </c>
      <c r="L499" s="460">
        <v>19</v>
      </c>
      <c r="M499" s="460">
        <v>21</v>
      </c>
      <c r="N499" s="460">
        <v>13</v>
      </c>
      <c r="O499" s="460">
        <v>14</v>
      </c>
      <c r="P499" s="460">
        <v>11</v>
      </c>
      <c r="Q499" s="460">
        <v>14</v>
      </c>
      <c r="R499" s="502" t="s">
        <v>232</v>
      </c>
      <c r="S499" s="462" t="s">
        <v>18</v>
      </c>
      <c r="T499" s="1341"/>
      <c r="U499" s="1341"/>
      <c r="V499" s="1454"/>
      <c r="W499" s="1350"/>
    </row>
    <row r="500" spans="1:23" s="15" customFormat="1" ht="18" customHeight="1">
      <c r="A500" s="1425"/>
      <c r="B500" s="1428"/>
      <c r="C500" s="1031" t="s">
        <v>398</v>
      </c>
      <c r="D500" s="1343"/>
      <c r="E500" s="507" t="s">
        <v>23</v>
      </c>
      <c r="F500" s="467">
        <v>0</v>
      </c>
      <c r="G500" s="467">
        <v>0</v>
      </c>
      <c r="H500" s="467">
        <v>0</v>
      </c>
      <c r="I500" s="467">
        <v>0</v>
      </c>
      <c r="J500" s="467">
        <v>0</v>
      </c>
      <c r="K500" s="467">
        <v>0</v>
      </c>
      <c r="L500" s="467">
        <v>0</v>
      </c>
      <c r="M500" s="467">
        <v>0</v>
      </c>
      <c r="N500" s="467">
        <v>0</v>
      </c>
      <c r="O500" s="467">
        <v>0</v>
      </c>
      <c r="P500" s="467">
        <v>0</v>
      </c>
      <c r="Q500" s="467">
        <v>0</v>
      </c>
      <c r="R500" s="468" t="s">
        <v>232</v>
      </c>
      <c r="S500" s="469" t="s">
        <v>3</v>
      </c>
      <c r="T500" s="1385" t="s">
        <v>29</v>
      </c>
      <c r="U500" s="1385"/>
      <c r="V500" s="1454"/>
      <c r="W500" s="1350"/>
    </row>
    <row r="501" spans="1:23" s="15" customFormat="1" ht="18" customHeight="1">
      <c r="A501" s="1425"/>
      <c r="B501" s="1428"/>
      <c r="C501" s="1344"/>
      <c r="D501" s="1214"/>
      <c r="E501" s="474" t="s">
        <v>24</v>
      </c>
      <c r="F501" s="475">
        <v>0</v>
      </c>
      <c r="G501" s="475">
        <v>0</v>
      </c>
      <c r="H501" s="475">
        <v>0</v>
      </c>
      <c r="I501" s="475">
        <v>0</v>
      </c>
      <c r="J501" s="475">
        <v>0</v>
      </c>
      <c r="K501" s="475">
        <v>0</v>
      </c>
      <c r="L501" s="475">
        <v>0</v>
      </c>
      <c r="M501" s="475">
        <v>0</v>
      </c>
      <c r="N501" s="475">
        <v>0</v>
      </c>
      <c r="O501" s="475">
        <v>0</v>
      </c>
      <c r="P501" s="475">
        <v>0</v>
      </c>
      <c r="Q501" s="475">
        <v>0</v>
      </c>
      <c r="R501" s="476" t="s">
        <v>232</v>
      </c>
      <c r="S501" s="477" t="s">
        <v>4</v>
      </c>
      <c r="T501" s="1386"/>
      <c r="U501" s="1386"/>
      <c r="V501" s="1454"/>
      <c r="W501" s="1350"/>
    </row>
    <row r="502" spans="1:23" s="15" customFormat="1" ht="18" customHeight="1" thickBot="1">
      <c r="A502" s="1425"/>
      <c r="B502" s="1428"/>
      <c r="C502" s="1035"/>
      <c r="D502" s="1345"/>
      <c r="E502" s="478" t="s">
        <v>2</v>
      </c>
      <c r="F502" s="470">
        <v>0</v>
      </c>
      <c r="G502" s="470">
        <v>0</v>
      </c>
      <c r="H502" s="470">
        <v>0</v>
      </c>
      <c r="I502" s="470">
        <v>0</v>
      </c>
      <c r="J502" s="470">
        <v>0</v>
      </c>
      <c r="K502" s="470">
        <v>0</v>
      </c>
      <c r="L502" s="470">
        <v>0</v>
      </c>
      <c r="M502" s="470">
        <v>0</v>
      </c>
      <c r="N502" s="470">
        <v>0</v>
      </c>
      <c r="O502" s="470">
        <v>0</v>
      </c>
      <c r="P502" s="470">
        <v>0</v>
      </c>
      <c r="Q502" s="470">
        <v>0</v>
      </c>
      <c r="R502" s="471" t="s">
        <v>232</v>
      </c>
      <c r="S502" s="479" t="s">
        <v>18</v>
      </c>
      <c r="T502" s="1387"/>
      <c r="U502" s="1387"/>
      <c r="V502" s="1454"/>
      <c r="W502" s="1350"/>
    </row>
    <row r="503" spans="1:23" s="15" customFormat="1" ht="18" customHeight="1">
      <c r="A503" s="1425"/>
      <c r="B503" s="1401" t="s">
        <v>336</v>
      </c>
      <c r="C503" s="1392" t="s">
        <v>425</v>
      </c>
      <c r="D503" s="1393"/>
      <c r="E503" s="508" t="s">
        <v>23</v>
      </c>
      <c r="F503" s="499">
        <v>307</v>
      </c>
      <c r="G503" s="499">
        <v>37</v>
      </c>
      <c r="H503" s="499">
        <v>52</v>
      </c>
      <c r="I503" s="499">
        <v>27</v>
      </c>
      <c r="J503" s="499">
        <v>15</v>
      </c>
      <c r="K503" s="499">
        <v>14</v>
      </c>
      <c r="L503" s="499">
        <v>17</v>
      </c>
      <c r="M503" s="499">
        <v>9</v>
      </c>
      <c r="N503" s="499">
        <v>8</v>
      </c>
      <c r="O503" s="499">
        <v>9</v>
      </c>
      <c r="P503" s="499">
        <v>19</v>
      </c>
      <c r="Q503" s="499">
        <v>100</v>
      </c>
      <c r="R503" s="500" t="s">
        <v>232</v>
      </c>
      <c r="S503" s="509" t="s">
        <v>3</v>
      </c>
      <c r="T503" s="1392" t="s">
        <v>18</v>
      </c>
      <c r="U503" s="1393"/>
      <c r="V503" s="1378" t="s">
        <v>29</v>
      </c>
      <c r="W503" s="1350"/>
    </row>
    <row r="504" spans="1:23" s="15" customFormat="1" ht="18" customHeight="1">
      <c r="A504" s="1425"/>
      <c r="B504" s="1402"/>
      <c r="C504" s="1392"/>
      <c r="D504" s="1393"/>
      <c r="E504" s="472" t="s">
        <v>24</v>
      </c>
      <c r="F504" s="497">
        <v>325</v>
      </c>
      <c r="G504" s="497">
        <v>123</v>
      </c>
      <c r="H504" s="497">
        <v>105</v>
      </c>
      <c r="I504" s="497">
        <v>49</v>
      </c>
      <c r="J504" s="497">
        <v>12</v>
      </c>
      <c r="K504" s="497">
        <v>7</v>
      </c>
      <c r="L504" s="497">
        <v>3</v>
      </c>
      <c r="M504" s="497">
        <v>5</v>
      </c>
      <c r="N504" s="497">
        <v>3</v>
      </c>
      <c r="O504" s="497">
        <v>2</v>
      </c>
      <c r="P504" s="497">
        <v>1</v>
      </c>
      <c r="Q504" s="497">
        <v>15</v>
      </c>
      <c r="R504" s="498" t="s">
        <v>232</v>
      </c>
      <c r="S504" s="473" t="s">
        <v>4</v>
      </c>
      <c r="T504" s="1392"/>
      <c r="U504" s="1393"/>
      <c r="V504" s="1379"/>
      <c r="W504" s="1350"/>
    </row>
    <row r="505" spans="1:23" s="15" customFormat="1" ht="18" customHeight="1">
      <c r="A505" s="1425"/>
      <c r="B505" s="1402"/>
      <c r="C505" s="1392"/>
      <c r="D505" s="1393"/>
      <c r="E505" s="472" t="s">
        <v>2</v>
      </c>
      <c r="F505" s="497">
        <v>632</v>
      </c>
      <c r="G505" s="497">
        <v>160</v>
      </c>
      <c r="H505" s="497">
        <v>157</v>
      </c>
      <c r="I505" s="497">
        <v>76</v>
      </c>
      <c r="J505" s="497">
        <v>27</v>
      </c>
      <c r="K505" s="497">
        <v>21</v>
      </c>
      <c r="L505" s="497">
        <v>20</v>
      </c>
      <c r="M505" s="497">
        <v>14</v>
      </c>
      <c r="N505" s="497">
        <v>11</v>
      </c>
      <c r="O505" s="497">
        <v>11</v>
      </c>
      <c r="P505" s="497">
        <v>20</v>
      </c>
      <c r="Q505" s="497">
        <v>115</v>
      </c>
      <c r="R505" s="498" t="s">
        <v>232</v>
      </c>
      <c r="S505" s="473" t="s">
        <v>18</v>
      </c>
      <c r="T505" s="1392"/>
      <c r="U505" s="1393"/>
      <c r="V505" s="1379"/>
      <c r="W505" s="1350"/>
    </row>
    <row r="506" spans="1:23" s="15" customFormat="1" ht="18" customHeight="1">
      <c r="A506" s="1425"/>
      <c r="B506" s="1402"/>
      <c r="C506" s="1241" t="s">
        <v>22</v>
      </c>
      <c r="D506" s="1260" t="s">
        <v>385</v>
      </c>
      <c r="E506" s="406" t="s">
        <v>23</v>
      </c>
      <c r="F506" s="449">
        <v>7</v>
      </c>
      <c r="G506" s="449">
        <v>0</v>
      </c>
      <c r="H506" s="449">
        <v>0</v>
      </c>
      <c r="I506" s="449">
        <v>1</v>
      </c>
      <c r="J506" s="449">
        <v>0</v>
      </c>
      <c r="K506" s="449">
        <v>0</v>
      </c>
      <c r="L506" s="449">
        <v>0</v>
      </c>
      <c r="M506" s="449">
        <v>0</v>
      </c>
      <c r="N506" s="449">
        <v>0</v>
      </c>
      <c r="O506" s="449">
        <v>0</v>
      </c>
      <c r="P506" s="449">
        <v>0</v>
      </c>
      <c r="Q506" s="449">
        <v>6</v>
      </c>
      <c r="R506" s="465" t="s">
        <v>232</v>
      </c>
      <c r="S506" s="407" t="s">
        <v>3</v>
      </c>
      <c r="T506" s="1381" t="s">
        <v>142</v>
      </c>
      <c r="U506" s="1241" t="s">
        <v>118</v>
      </c>
      <c r="V506" s="1379"/>
      <c r="W506" s="1350"/>
    </row>
    <row r="507" spans="1:23" s="15" customFormat="1" ht="18" customHeight="1">
      <c r="A507" s="1425"/>
      <c r="B507" s="1402"/>
      <c r="C507" s="969"/>
      <c r="D507" s="976"/>
      <c r="E507" s="406" t="s">
        <v>24</v>
      </c>
      <c r="F507" s="449">
        <v>8</v>
      </c>
      <c r="G507" s="449">
        <v>0</v>
      </c>
      <c r="H507" s="449">
        <v>1</v>
      </c>
      <c r="I507" s="449">
        <v>2</v>
      </c>
      <c r="J507" s="449">
        <v>0</v>
      </c>
      <c r="K507" s="449">
        <v>2</v>
      </c>
      <c r="L507" s="449">
        <v>1</v>
      </c>
      <c r="M507" s="449">
        <v>0</v>
      </c>
      <c r="N507" s="449">
        <v>0</v>
      </c>
      <c r="O507" s="449">
        <v>0</v>
      </c>
      <c r="P507" s="449">
        <v>0</v>
      </c>
      <c r="Q507" s="449">
        <v>2</v>
      </c>
      <c r="R507" s="465" t="s">
        <v>232</v>
      </c>
      <c r="S507" s="407" t="s">
        <v>4</v>
      </c>
      <c r="T507" s="1382"/>
      <c r="U507" s="969"/>
      <c r="V507" s="1379"/>
      <c r="W507" s="1350"/>
    </row>
    <row r="508" spans="1:23" s="15" customFormat="1" ht="18" customHeight="1">
      <c r="A508" s="1425"/>
      <c r="B508" s="1402"/>
      <c r="C508" s="969"/>
      <c r="D508" s="963"/>
      <c r="E508" s="406" t="s">
        <v>2</v>
      </c>
      <c r="F508" s="449">
        <v>15</v>
      </c>
      <c r="G508" s="449">
        <v>0</v>
      </c>
      <c r="H508" s="449">
        <v>1</v>
      </c>
      <c r="I508" s="449">
        <v>3</v>
      </c>
      <c r="J508" s="449">
        <v>0</v>
      </c>
      <c r="K508" s="449">
        <v>2</v>
      </c>
      <c r="L508" s="449">
        <v>1</v>
      </c>
      <c r="M508" s="449">
        <v>0</v>
      </c>
      <c r="N508" s="449">
        <v>0</v>
      </c>
      <c r="O508" s="449">
        <v>0</v>
      </c>
      <c r="P508" s="449">
        <v>0</v>
      </c>
      <c r="Q508" s="449">
        <v>8</v>
      </c>
      <c r="R508" s="465" t="s">
        <v>232</v>
      </c>
      <c r="S508" s="407" t="s">
        <v>18</v>
      </c>
      <c r="T508" s="1383"/>
      <c r="U508" s="969"/>
      <c r="V508" s="1379"/>
      <c r="W508" s="1350"/>
    </row>
    <row r="509" spans="1:23" s="15" customFormat="1" ht="18" customHeight="1">
      <c r="A509" s="1425"/>
      <c r="B509" s="1402"/>
      <c r="C509" s="969"/>
      <c r="D509" s="1260" t="s">
        <v>386</v>
      </c>
      <c r="E509" s="406" t="s">
        <v>23</v>
      </c>
      <c r="F509" s="449">
        <v>31</v>
      </c>
      <c r="G509" s="449">
        <v>1</v>
      </c>
      <c r="H509" s="449">
        <v>0</v>
      </c>
      <c r="I509" s="449">
        <v>1</v>
      </c>
      <c r="J509" s="449">
        <v>0</v>
      </c>
      <c r="K509" s="449">
        <v>1</v>
      </c>
      <c r="L509" s="449">
        <v>1</v>
      </c>
      <c r="M509" s="449">
        <v>0</v>
      </c>
      <c r="N509" s="449">
        <v>0</v>
      </c>
      <c r="O509" s="449">
        <v>1</v>
      </c>
      <c r="P509" s="449">
        <v>3</v>
      </c>
      <c r="Q509" s="449">
        <v>23</v>
      </c>
      <c r="R509" s="465" t="s">
        <v>232</v>
      </c>
      <c r="S509" s="407" t="s">
        <v>3</v>
      </c>
      <c r="T509" s="1381" t="s">
        <v>143</v>
      </c>
      <c r="U509" s="969"/>
      <c r="V509" s="1379"/>
      <c r="W509" s="1350"/>
    </row>
    <row r="510" spans="1:23" s="15" customFormat="1" ht="18" customHeight="1">
      <c r="A510" s="1425"/>
      <c r="B510" s="1402"/>
      <c r="C510" s="969"/>
      <c r="D510" s="976"/>
      <c r="E510" s="406" t="s">
        <v>24</v>
      </c>
      <c r="F510" s="449">
        <v>18</v>
      </c>
      <c r="G510" s="449">
        <v>2</v>
      </c>
      <c r="H510" s="449">
        <v>1</v>
      </c>
      <c r="I510" s="449">
        <v>3</v>
      </c>
      <c r="J510" s="449">
        <v>3</v>
      </c>
      <c r="K510" s="449">
        <v>1</v>
      </c>
      <c r="L510" s="449">
        <v>1</v>
      </c>
      <c r="M510" s="449">
        <v>0</v>
      </c>
      <c r="N510" s="449">
        <v>1</v>
      </c>
      <c r="O510" s="449">
        <v>0</v>
      </c>
      <c r="P510" s="449">
        <v>0</v>
      </c>
      <c r="Q510" s="449">
        <v>6</v>
      </c>
      <c r="R510" s="465" t="s">
        <v>232</v>
      </c>
      <c r="S510" s="407" t="s">
        <v>4</v>
      </c>
      <c r="T510" s="1382"/>
      <c r="U510" s="969"/>
      <c r="V510" s="1379"/>
      <c r="W510" s="1350"/>
    </row>
    <row r="511" spans="1:23" s="15" customFormat="1" ht="18" customHeight="1">
      <c r="A511" s="1425"/>
      <c r="B511" s="1402"/>
      <c r="C511" s="969"/>
      <c r="D511" s="963"/>
      <c r="E511" s="406" t="s">
        <v>2</v>
      </c>
      <c r="F511" s="449">
        <v>49</v>
      </c>
      <c r="G511" s="449">
        <v>3</v>
      </c>
      <c r="H511" s="449">
        <v>1</v>
      </c>
      <c r="I511" s="449">
        <v>4</v>
      </c>
      <c r="J511" s="449">
        <v>3</v>
      </c>
      <c r="K511" s="449">
        <v>2</v>
      </c>
      <c r="L511" s="449">
        <v>2</v>
      </c>
      <c r="M511" s="449">
        <v>0</v>
      </c>
      <c r="N511" s="449">
        <v>1</v>
      </c>
      <c r="O511" s="449">
        <v>1</v>
      </c>
      <c r="P511" s="449">
        <v>3</v>
      </c>
      <c r="Q511" s="449">
        <v>29</v>
      </c>
      <c r="R511" s="465" t="s">
        <v>232</v>
      </c>
      <c r="S511" s="407" t="s">
        <v>18</v>
      </c>
      <c r="T511" s="1384"/>
      <c r="U511" s="969"/>
      <c r="V511" s="1379"/>
      <c r="W511" s="1350"/>
    </row>
    <row r="512" spans="1:23" s="15" customFormat="1" ht="18" customHeight="1">
      <c r="A512" s="1425"/>
      <c r="B512" s="1402"/>
      <c r="C512" s="969"/>
      <c r="D512" s="1241" t="s">
        <v>387</v>
      </c>
      <c r="E512" s="408" t="s">
        <v>23</v>
      </c>
      <c r="F512" s="505">
        <v>38</v>
      </c>
      <c r="G512" s="505">
        <v>1</v>
      </c>
      <c r="H512" s="505">
        <v>0</v>
      </c>
      <c r="I512" s="505">
        <v>2</v>
      </c>
      <c r="J512" s="505">
        <v>0</v>
      </c>
      <c r="K512" s="505">
        <v>1</v>
      </c>
      <c r="L512" s="505">
        <v>1</v>
      </c>
      <c r="M512" s="505">
        <v>0</v>
      </c>
      <c r="N512" s="505">
        <v>0</v>
      </c>
      <c r="O512" s="505">
        <v>1</v>
      </c>
      <c r="P512" s="505">
        <v>3</v>
      </c>
      <c r="Q512" s="505">
        <v>29</v>
      </c>
      <c r="R512" s="506" t="s">
        <v>232</v>
      </c>
      <c r="S512" s="410" t="s">
        <v>3</v>
      </c>
      <c r="T512" s="1241" t="s">
        <v>225</v>
      </c>
      <c r="U512" s="969"/>
      <c r="V512" s="1379"/>
      <c r="W512" s="1350"/>
    </row>
    <row r="513" spans="1:24" s="15" customFormat="1" ht="18" customHeight="1">
      <c r="A513" s="1425"/>
      <c r="B513" s="1402"/>
      <c r="C513" s="969"/>
      <c r="D513" s="969"/>
      <c r="E513" s="408" t="s">
        <v>24</v>
      </c>
      <c r="F513" s="505">
        <v>26</v>
      </c>
      <c r="G513" s="505">
        <v>2</v>
      </c>
      <c r="H513" s="505">
        <v>2</v>
      </c>
      <c r="I513" s="505">
        <v>5</v>
      </c>
      <c r="J513" s="505">
        <v>3</v>
      </c>
      <c r="K513" s="505">
        <v>3</v>
      </c>
      <c r="L513" s="505">
        <v>2</v>
      </c>
      <c r="M513" s="505">
        <v>0</v>
      </c>
      <c r="N513" s="505">
        <v>1</v>
      </c>
      <c r="O513" s="505">
        <v>0</v>
      </c>
      <c r="P513" s="505">
        <v>0</v>
      </c>
      <c r="Q513" s="505">
        <v>8</v>
      </c>
      <c r="R513" s="506" t="s">
        <v>232</v>
      </c>
      <c r="S513" s="410" t="s">
        <v>4</v>
      </c>
      <c r="T513" s="969"/>
      <c r="U513" s="969"/>
      <c r="V513" s="1379"/>
      <c r="W513" s="1350"/>
    </row>
    <row r="514" spans="1:24" s="15" customFormat="1" ht="18" customHeight="1">
      <c r="A514" s="1425"/>
      <c r="B514" s="1402"/>
      <c r="C514" s="960"/>
      <c r="D514" s="960"/>
      <c r="E514" s="408" t="s">
        <v>2</v>
      </c>
      <c r="F514" s="505">
        <v>64</v>
      </c>
      <c r="G514" s="505">
        <v>3</v>
      </c>
      <c r="H514" s="505">
        <v>2</v>
      </c>
      <c r="I514" s="505">
        <v>7</v>
      </c>
      <c r="J514" s="505">
        <v>3</v>
      </c>
      <c r="K514" s="505">
        <v>4</v>
      </c>
      <c r="L514" s="505">
        <v>3</v>
      </c>
      <c r="M514" s="505">
        <v>0</v>
      </c>
      <c r="N514" s="505">
        <v>1</v>
      </c>
      <c r="O514" s="505">
        <v>1</v>
      </c>
      <c r="P514" s="505">
        <v>3</v>
      </c>
      <c r="Q514" s="505">
        <v>37</v>
      </c>
      <c r="R514" s="506" t="s">
        <v>232</v>
      </c>
      <c r="S514" s="410" t="s">
        <v>18</v>
      </c>
      <c r="T514" s="960"/>
      <c r="U514" s="960"/>
      <c r="V514" s="1379"/>
      <c r="W514" s="1350"/>
    </row>
    <row r="515" spans="1:24" s="15" customFormat="1" ht="18" customHeight="1">
      <c r="A515" s="1425"/>
      <c r="B515" s="1402"/>
      <c r="C515" s="1234" t="s">
        <v>388</v>
      </c>
      <c r="D515" s="1235"/>
      <c r="E515" s="406" t="s">
        <v>23</v>
      </c>
      <c r="F515" s="449">
        <v>30</v>
      </c>
      <c r="G515" s="449">
        <v>1</v>
      </c>
      <c r="H515" s="449">
        <v>1</v>
      </c>
      <c r="I515" s="449">
        <v>1</v>
      </c>
      <c r="J515" s="449">
        <v>0</v>
      </c>
      <c r="K515" s="449">
        <v>2</v>
      </c>
      <c r="L515" s="449">
        <v>1</v>
      </c>
      <c r="M515" s="449">
        <v>0</v>
      </c>
      <c r="N515" s="449">
        <v>0</v>
      </c>
      <c r="O515" s="449">
        <v>2</v>
      </c>
      <c r="P515" s="449">
        <v>3</v>
      </c>
      <c r="Q515" s="449">
        <v>19</v>
      </c>
      <c r="R515" s="465" t="s">
        <v>232</v>
      </c>
      <c r="S515" s="407" t="s">
        <v>3</v>
      </c>
      <c r="T515" s="1234" t="s">
        <v>123</v>
      </c>
      <c r="U515" s="1235"/>
      <c r="V515" s="1379"/>
      <c r="W515" s="1350"/>
    </row>
    <row r="516" spans="1:24" s="15" customFormat="1" ht="18" customHeight="1">
      <c r="A516" s="1425"/>
      <c r="B516" s="1402"/>
      <c r="C516" s="1234"/>
      <c r="D516" s="1235"/>
      <c r="E516" s="406" t="s">
        <v>24</v>
      </c>
      <c r="F516" s="449">
        <v>10</v>
      </c>
      <c r="G516" s="449">
        <v>1</v>
      </c>
      <c r="H516" s="449">
        <v>2</v>
      </c>
      <c r="I516" s="449">
        <v>1</v>
      </c>
      <c r="J516" s="449">
        <v>0</v>
      </c>
      <c r="K516" s="449">
        <v>0</v>
      </c>
      <c r="L516" s="449">
        <v>1</v>
      </c>
      <c r="M516" s="449">
        <v>1</v>
      </c>
      <c r="N516" s="449">
        <v>0</v>
      </c>
      <c r="O516" s="449">
        <v>0</v>
      </c>
      <c r="P516" s="449">
        <v>0</v>
      </c>
      <c r="Q516" s="449">
        <v>4</v>
      </c>
      <c r="R516" s="465" t="s">
        <v>232</v>
      </c>
      <c r="S516" s="407" t="s">
        <v>4</v>
      </c>
      <c r="T516" s="1234"/>
      <c r="U516" s="1235"/>
      <c r="V516" s="1379"/>
      <c r="W516" s="1350"/>
    </row>
    <row r="517" spans="1:24" s="15" customFormat="1" ht="18" customHeight="1">
      <c r="A517" s="1425"/>
      <c r="B517" s="1402"/>
      <c r="C517" s="985"/>
      <c r="D517" s="986"/>
      <c r="E517" s="406" t="s">
        <v>2</v>
      </c>
      <c r="F517" s="449">
        <v>40</v>
      </c>
      <c r="G517" s="449">
        <v>2</v>
      </c>
      <c r="H517" s="449">
        <v>3</v>
      </c>
      <c r="I517" s="449">
        <v>2</v>
      </c>
      <c r="J517" s="449">
        <v>0</v>
      </c>
      <c r="K517" s="449">
        <v>2</v>
      </c>
      <c r="L517" s="449">
        <v>2</v>
      </c>
      <c r="M517" s="449">
        <v>1</v>
      </c>
      <c r="N517" s="449">
        <v>0</v>
      </c>
      <c r="O517" s="449">
        <v>2</v>
      </c>
      <c r="P517" s="449">
        <v>3</v>
      </c>
      <c r="Q517" s="449">
        <v>23</v>
      </c>
      <c r="R517" s="465" t="s">
        <v>232</v>
      </c>
      <c r="S517" s="407" t="s">
        <v>18</v>
      </c>
      <c r="T517" s="1234"/>
      <c r="U517" s="1235"/>
      <c r="V517" s="1379"/>
      <c r="W517" s="1350"/>
    </row>
    <row r="518" spans="1:24" s="15" customFormat="1" ht="18" customHeight="1">
      <c r="A518" s="1425"/>
      <c r="B518" s="1402"/>
      <c r="C518" s="1231" t="s">
        <v>389</v>
      </c>
      <c r="D518" s="1398"/>
      <c r="E518" s="411" t="s">
        <v>23</v>
      </c>
      <c r="F518" s="451">
        <v>235</v>
      </c>
      <c r="G518" s="451">
        <v>34</v>
      </c>
      <c r="H518" s="451">
        <v>51</v>
      </c>
      <c r="I518" s="451">
        <v>23</v>
      </c>
      <c r="J518" s="451">
        <v>14</v>
      </c>
      <c r="K518" s="451">
        <v>11</v>
      </c>
      <c r="L518" s="451">
        <v>15</v>
      </c>
      <c r="M518" s="451">
        <v>9</v>
      </c>
      <c r="N518" s="451">
        <v>8</v>
      </c>
      <c r="O518" s="451">
        <v>6</v>
      </c>
      <c r="P518" s="451">
        <v>12</v>
      </c>
      <c r="Q518" s="451">
        <v>52</v>
      </c>
      <c r="R518" s="501" t="s">
        <v>232</v>
      </c>
      <c r="S518" s="413" t="s">
        <v>3</v>
      </c>
      <c r="T518" s="1339" t="s">
        <v>379</v>
      </c>
      <c r="U518" s="1340"/>
      <c r="V518" s="1379"/>
      <c r="W518" s="1350"/>
    </row>
    <row r="519" spans="1:24" s="15" customFormat="1" ht="18" customHeight="1">
      <c r="A519" s="1425"/>
      <c r="B519" s="1402"/>
      <c r="C519" s="1232"/>
      <c r="D519" s="1233"/>
      <c r="E519" s="411" t="s">
        <v>24</v>
      </c>
      <c r="F519" s="451">
        <v>283</v>
      </c>
      <c r="G519" s="451">
        <v>118</v>
      </c>
      <c r="H519" s="451">
        <v>100</v>
      </c>
      <c r="I519" s="451">
        <v>43</v>
      </c>
      <c r="J519" s="451">
        <v>7</v>
      </c>
      <c r="K519" s="451">
        <v>3</v>
      </c>
      <c r="L519" s="451">
        <v>0</v>
      </c>
      <c r="M519" s="451">
        <v>4</v>
      </c>
      <c r="N519" s="451">
        <v>2</v>
      </c>
      <c r="O519" s="451">
        <v>2</v>
      </c>
      <c r="P519" s="451">
        <v>1</v>
      </c>
      <c r="Q519" s="451">
        <v>3</v>
      </c>
      <c r="R519" s="501" t="s">
        <v>232</v>
      </c>
      <c r="S519" s="413" t="s">
        <v>4</v>
      </c>
      <c r="T519" s="1340"/>
      <c r="U519" s="1340"/>
      <c r="V519" s="1379"/>
      <c r="W519" s="1350"/>
    </row>
    <row r="520" spans="1:24" s="15" customFormat="1" ht="18" customHeight="1" thickBot="1">
      <c r="A520" s="1425"/>
      <c r="B520" s="1402"/>
      <c r="C520" s="1232"/>
      <c r="D520" s="1233"/>
      <c r="E520" s="414" t="s">
        <v>2</v>
      </c>
      <c r="F520" s="460">
        <v>518</v>
      </c>
      <c r="G520" s="460">
        <v>152</v>
      </c>
      <c r="H520" s="460">
        <v>151</v>
      </c>
      <c r="I520" s="460">
        <v>66</v>
      </c>
      <c r="J520" s="460">
        <v>21</v>
      </c>
      <c r="K520" s="460">
        <v>14</v>
      </c>
      <c r="L520" s="460">
        <v>15</v>
      </c>
      <c r="M520" s="460">
        <v>13</v>
      </c>
      <c r="N520" s="460">
        <v>10</v>
      </c>
      <c r="O520" s="460">
        <v>8</v>
      </c>
      <c r="P520" s="460">
        <v>13</v>
      </c>
      <c r="Q520" s="460">
        <v>55</v>
      </c>
      <c r="R520" s="502" t="s">
        <v>232</v>
      </c>
      <c r="S520" s="462" t="s">
        <v>18</v>
      </c>
      <c r="T520" s="1341"/>
      <c r="U520" s="1341"/>
      <c r="V520" s="1379"/>
      <c r="W520" s="1350"/>
    </row>
    <row r="521" spans="1:24" s="15" customFormat="1" ht="18" customHeight="1">
      <c r="A521" s="1425"/>
      <c r="B521" s="1402"/>
      <c r="C521" s="1031" t="s">
        <v>398</v>
      </c>
      <c r="D521" s="1343"/>
      <c r="E521" s="507" t="s">
        <v>23</v>
      </c>
      <c r="F521" s="467">
        <v>4</v>
      </c>
      <c r="G521" s="467">
        <v>1</v>
      </c>
      <c r="H521" s="467">
        <v>0</v>
      </c>
      <c r="I521" s="467">
        <v>1</v>
      </c>
      <c r="J521" s="467">
        <v>1</v>
      </c>
      <c r="K521" s="467">
        <v>0</v>
      </c>
      <c r="L521" s="467">
        <v>0</v>
      </c>
      <c r="M521" s="467">
        <v>0</v>
      </c>
      <c r="N521" s="467">
        <v>0</v>
      </c>
      <c r="O521" s="467">
        <v>0</v>
      </c>
      <c r="P521" s="467">
        <v>1</v>
      </c>
      <c r="Q521" s="467">
        <v>0</v>
      </c>
      <c r="R521" s="468" t="s">
        <v>232</v>
      </c>
      <c r="S521" s="469" t="s">
        <v>3</v>
      </c>
      <c r="T521" s="1385" t="s">
        <v>29</v>
      </c>
      <c r="U521" s="1385"/>
      <c r="V521" s="1379"/>
      <c r="W521" s="1350"/>
    </row>
    <row r="522" spans="1:24" s="15" customFormat="1" ht="18" customHeight="1">
      <c r="A522" s="1425"/>
      <c r="B522" s="1402"/>
      <c r="C522" s="1344"/>
      <c r="D522" s="1214"/>
      <c r="E522" s="474" t="s">
        <v>24</v>
      </c>
      <c r="F522" s="475">
        <v>6</v>
      </c>
      <c r="G522" s="475">
        <v>2</v>
      </c>
      <c r="H522" s="475">
        <v>1</v>
      </c>
      <c r="I522" s="475">
        <v>0</v>
      </c>
      <c r="J522" s="475">
        <v>2</v>
      </c>
      <c r="K522" s="475">
        <v>1</v>
      </c>
      <c r="L522" s="475">
        <v>0</v>
      </c>
      <c r="M522" s="475">
        <v>0</v>
      </c>
      <c r="N522" s="475">
        <v>0</v>
      </c>
      <c r="O522" s="475">
        <v>0</v>
      </c>
      <c r="P522" s="475">
        <v>0</v>
      </c>
      <c r="Q522" s="475">
        <v>0</v>
      </c>
      <c r="R522" s="476" t="s">
        <v>232</v>
      </c>
      <c r="S522" s="477" t="s">
        <v>4</v>
      </c>
      <c r="T522" s="1386"/>
      <c r="U522" s="1386"/>
      <c r="V522" s="1379"/>
      <c r="W522" s="1350"/>
    </row>
    <row r="523" spans="1:24" s="15" customFormat="1" ht="18" customHeight="1" thickBot="1">
      <c r="A523" s="1426"/>
      <c r="B523" s="1403"/>
      <c r="C523" s="1035"/>
      <c r="D523" s="1345"/>
      <c r="E523" s="478" t="s">
        <v>2</v>
      </c>
      <c r="F523" s="470">
        <v>10</v>
      </c>
      <c r="G523" s="470">
        <v>3</v>
      </c>
      <c r="H523" s="470">
        <v>1</v>
      </c>
      <c r="I523" s="470">
        <v>1</v>
      </c>
      <c r="J523" s="470">
        <v>3</v>
      </c>
      <c r="K523" s="470">
        <v>1</v>
      </c>
      <c r="L523" s="470">
        <v>0</v>
      </c>
      <c r="M523" s="470">
        <v>0</v>
      </c>
      <c r="N523" s="470">
        <v>0</v>
      </c>
      <c r="O523" s="470">
        <v>0</v>
      </c>
      <c r="P523" s="470">
        <v>1</v>
      </c>
      <c r="Q523" s="470">
        <v>0</v>
      </c>
      <c r="R523" s="471" t="s">
        <v>232</v>
      </c>
      <c r="S523" s="479" t="s">
        <v>18</v>
      </c>
      <c r="T523" s="1387"/>
      <c r="U523" s="1387"/>
      <c r="V523" s="1380"/>
      <c r="W523" s="1351"/>
    </row>
    <row r="524" spans="1:24" s="15" customFormat="1" ht="15" customHeight="1">
      <c r="A524" s="8"/>
      <c r="B524" s="7"/>
      <c r="C524" s="226"/>
      <c r="D524" s="226"/>
      <c r="E524" s="30"/>
      <c r="F524" s="30"/>
      <c r="G524" s="14"/>
      <c r="H524" s="14"/>
      <c r="I524" s="14"/>
      <c r="J524" s="14"/>
      <c r="K524" s="14"/>
      <c r="L524" s="14"/>
      <c r="M524" s="14"/>
      <c r="N524" s="14"/>
      <c r="O524" s="14"/>
      <c r="P524" s="14"/>
      <c r="Q524" s="14"/>
      <c r="R524" s="14"/>
      <c r="S524" s="30"/>
      <c r="T524" s="6"/>
      <c r="U524" s="6"/>
      <c r="V524" s="31"/>
      <c r="W524" s="9"/>
    </row>
    <row r="525" spans="1:24" ht="29.25" customHeight="1">
      <c r="A525" s="957" t="s">
        <v>47</v>
      </c>
      <c r="B525" s="957"/>
      <c r="C525" s="957"/>
      <c r="D525" s="957"/>
      <c r="E525" s="957"/>
      <c r="F525" s="957"/>
      <c r="G525" s="957"/>
      <c r="H525" s="957"/>
      <c r="I525" s="957"/>
      <c r="J525" s="957"/>
      <c r="K525" s="957"/>
      <c r="L525" s="957"/>
      <c r="M525" s="2"/>
      <c r="N525" s="2"/>
      <c r="O525" s="2"/>
      <c r="P525" s="2"/>
      <c r="Q525" s="2"/>
      <c r="R525" s="2"/>
      <c r="S525" s="2"/>
      <c r="T525" s="2"/>
      <c r="U525" s="2"/>
      <c r="V525" s="2"/>
      <c r="W525" s="2"/>
      <c r="X525" s="2"/>
    </row>
    <row r="526" spans="1:24" ht="13.5" customHeight="1">
      <c r="A526" s="222"/>
      <c r="B526" s="222"/>
      <c r="C526" s="222"/>
      <c r="D526" s="222"/>
      <c r="E526" s="222"/>
      <c r="F526" s="222"/>
      <c r="G526" s="222"/>
      <c r="H526" s="222"/>
      <c r="I526" s="222"/>
      <c r="J526" s="222"/>
      <c r="K526" s="222"/>
      <c r="L526" s="222"/>
      <c r="M526" s="222"/>
      <c r="N526" s="222"/>
      <c r="O526" s="222"/>
      <c r="P526" s="222"/>
      <c r="Q526" s="222"/>
      <c r="R526" s="222"/>
      <c r="S526" s="222"/>
      <c r="T526" s="222"/>
      <c r="U526" s="222"/>
      <c r="V526" s="222"/>
      <c r="W526" s="222"/>
    </row>
    <row r="527" spans="1:24" ht="17.25" customHeight="1">
      <c r="A527" s="1297" t="s">
        <v>243</v>
      </c>
      <c r="B527" s="1297"/>
      <c r="C527" s="1297"/>
      <c r="D527" s="1297"/>
      <c r="E527" s="1297"/>
      <c r="F527" s="1297"/>
      <c r="G527" s="1297"/>
      <c r="H527" s="1297"/>
      <c r="I527" s="1297"/>
      <c r="J527" s="222"/>
      <c r="K527" s="222"/>
      <c r="L527" s="222"/>
      <c r="M527" s="222"/>
      <c r="N527" s="222"/>
      <c r="O527" s="222"/>
      <c r="P527" s="222"/>
      <c r="Q527" s="222"/>
      <c r="R527" s="222"/>
      <c r="S527" s="222"/>
      <c r="T527" s="222"/>
      <c r="U527" s="222"/>
      <c r="V527" s="222"/>
      <c r="W527" s="222"/>
    </row>
    <row r="530" spans="1:23">
      <c r="A530" s="1419" t="s">
        <v>320</v>
      </c>
      <c r="B530" s="1420"/>
      <c r="C530" s="1420"/>
      <c r="D530" s="1420"/>
      <c r="E530" s="1420"/>
      <c r="F530" s="1420"/>
      <c r="G530" s="1420"/>
      <c r="H530" s="1420"/>
      <c r="I530" s="1421"/>
    </row>
    <row r="531" spans="1:23" ht="15.75" customHeight="1" thickBot="1">
      <c r="A531" s="995" t="s">
        <v>212</v>
      </c>
      <c r="B531" s="996"/>
      <c r="C531" s="996"/>
      <c r="D531" s="996"/>
      <c r="E531" s="996"/>
      <c r="F531" s="996"/>
      <c r="G531" s="996"/>
      <c r="H531" s="50"/>
      <c r="I531" s="51"/>
    </row>
    <row r="532" spans="1:23" ht="30.75" customHeight="1" thickBot="1">
      <c r="A532" s="52" t="s">
        <v>211</v>
      </c>
      <c r="B532" s="987" t="s">
        <v>355</v>
      </c>
      <c r="C532" s="988"/>
      <c r="D532" s="988"/>
      <c r="E532" s="988"/>
      <c r="F532" s="988"/>
      <c r="G532" s="988"/>
      <c r="H532" s="988"/>
      <c r="I532" s="989"/>
    </row>
    <row r="533" spans="1:23" ht="30" customHeight="1" thickBot="1">
      <c r="A533" s="53" t="s">
        <v>213</v>
      </c>
      <c r="B533" s="987" t="s">
        <v>356</v>
      </c>
      <c r="C533" s="988"/>
      <c r="D533" s="988"/>
      <c r="E533" s="988"/>
      <c r="F533" s="988"/>
      <c r="G533" s="988"/>
      <c r="H533" s="988"/>
      <c r="I533" s="989"/>
    </row>
    <row r="534" spans="1:23" ht="30.75" customHeight="1">
      <c r="A534" s="1200" t="s">
        <v>128</v>
      </c>
      <c r="B534" s="999" t="s">
        <v>107</v>
      </c>
      <c r="C534" s="1000"/>
      <c r="D534" s="1000"/>
      <c r="E534" s="1000"/>
      <c r="F534" s="1001"/>
      <c r="G534" s="221"/>
      <c r="H534" s="999" t="s">
        <v>108</v>
      </c>
      <c r="I534" s="1002"/>
    </row>
    <row r="535" spans="1:23" ht="33.75">
      <c r="A535" s="998"/>
      <c r="B535" s="247" t="s">
        <v>109</v>
      </c>
      <c r="C535" s="247" t="s">
        <v>110</v>
      </c>
      <c r="D535" s="247" t="s">
        <v>111</v>
      </c>
      <c r="E535" s="247"/>
      <c r="F535" s="247" t="s">
        <v>112</v>
      </c>
      <c r="G535" s="247" t="s">
        <v>114</v>
      </c>
      <c r="H535" s="247" t="s">
        <v>115</v>
      </c>
      <c r="I535" s="246" t="s">
        <v>116</v>
      </c>
      <c r="V535" s="19"/>
      <c r="W535" s="19"/>
    </row>
    <row r="536" spans="1:23">
      <c r="A536" s="245">
        <v>1</v>
      </c>
      <c r="B536" s="244"/>
      <c r="C536" s="244"/>
      <c r="D536" s="244"/>
      <c r="E536" s="244"/>
      <c r="F536" s="244"/>
      <c r="G536" s="244"/>
      <c r="H536" s="244"/>
      <c r="I536" s="243"/>
      <c r="V536" s="19"/>
      <c r="W536" s="19"/>
    </row>
    <row r="537" spans="1:23" ht="24.75" customHeight="1">
      <c r="A537" s="345" t="s">
        <v>102</v>
      </c>
      <c r="B537" s="631"/>
      <c r="C537" s="631"/>
      <c r="D537" s="631"/>
      <c r="E537" s="631"/>
      <c r="F537" s="631"/>
      <c r="G537" s="631"/>
      <c r="H537" s="631"/>
      <c r="I537" s="346"/>
      <c r="V537" s="19"/>
      <c r="W537" s="19"/>
    </row>
    <row r="538" spans="1:23" ht="117.75" customHeight="1" thickBot="1">
      <c r="A538" s="1451"/>
      <c r="B538" s="1452"/>
      <c r="C538" s="1452"/>
      <c r="D538" s="1452"/>
      <c r="E538" s="1452"/>
      <c r="F538" s="1452"/>
      <c r="G538" s="1452"/>
      <c r="H538" s="1452"/>
      <c r="I538" s="1453"/>
      <c r="V538" s="19"/>
      <c r="W538" s="19"/>
    </row>
  </sheetData>
  <mergeCells count="481">
    <mergeCell ref="A538:I538"/>
    <mergeCell ref="A525:L525"/>
    <mergeCell ref="V398:V418"/>
    <mergeCell ref="V332:V352"/>
    <mergeCell ref="V311:V331"/>
    <mergeCell ref="V290:V310"/>
    <mergeCell ref="V419:V439"/>
    <mergeCell ref="V440:V460"/>
    <mergeCell ref="V461:V481"/>
    <mergeCell ref="B482:B502"/>
    <mergeCell ref="V482:V502"/>
    <mergeCell ref="C482:D484"/>
    <mergeCell ref="T482:U484"/>
    <mergeCell ref="C485:C493"/>
    <mergeCell ref="D485:D487"/>
    <mergeCell ref="T473:U475"/>
    <mergeCell ref="C476:D478"/>
    <mergeCell ref="T476:U478"/>
    <mergeCell ref="B461:B481"/>
    <mergeCell ref="T500:U502"/>
    <mergeCell ref="T485:T487"/>
    <mergeCell ref="U485:U493"/>
    <mergeCell ref="D488:D490"/>
    <mergeCell ref="T488:T490"/>
    <mergeCell ref="T368:U370"/>
    <mergeCell ref="T335:T337"/>
    <mergeCell ref="T338:T340"/>
    <mergeCell ref="T320:T322"/>
    <mergeCell ref="T284:U286"/>
    <mergeCell ref="C353:D355"/>
    <mergeCell ref="T356:T358"/>
    <mergeCell ref="T359:T361"/>
    <mergeCell ref="T353:U355"/>
    <mergeCell ref="T302:U304"/>
    <mergeCell ref="C305:D307"/>
    <mergeCell ref="T317:T319"/>
    <mergeCell ref="D335:D337"/>
    <mergeCell ref="D338:D340"/>
    <mergeCell ref="C308:D310"/>
    <mergeCell ref="C329:D331"/>
    <mergeCell ref="C350:D352"/>
    <mergeCell ref="U356:U364"/>
    <mergeCell ref="T365:U367"/>
    <mergeCell ref="U335:U343"/>
    <mergeCell ref="C347:D349"/>
    <mergeCell ref="C326:D328"/>
    <mergeCell ref="C332:D334"/>
    <mergeCell ref="D359:D361"/>
    <mergeCell ref="B8:D10"/>
    <mergeCell ref="T8:V10"/>
    <mergeCell ref="T11:U13"/>
    <mergeCell ref="T194:U196"/>
    <mergeCell ref="U35:U43"/>
    <mergeCell ref="T170:T172"/>
    <mergeCell ref="D191:D193"/>
    <mergeCell ref="T191:T193"/>
    <mergeCell ref="D212:D214"/>
    <mergeCell ref="D80:D82"/>
    <mergeCell ref="C98:C106"/>
    <mergeCell ref="C68:D70"/>
    <mergeCell ref="C113:D115"/>
    <mergeCell ref="T113:U115"/>
    <mergeCell ref="T92:U94"/>
    <mergeCell ref="C74:D76"/>
    <mergeCell ref="C89:D91"/>
    <mergeCell ref="U143:U151"/>
    <mergeCell ref="V53:V73"/>
    <mergeCell ref="V74:V94"/>
    <mergeCell ref="V140:V160"/>
    <mergeCell ref="D143:D145"/>
    <mergeCell ref="D83:D85"/>
    <mergeCell ref="C86:D88"/>
    <mergeCell ref="D362:D364"/>
    <mergeCell ref="T362:T364"/>
    <mergeCell ref="C290:D292"/>
    <mergeCell ref="D293:D295"/>
    <mergeCell ref="D296:D298"/>
    <mergeCell ref="T281:U283"/>
    <mergeCell ref="T278:T280"/>
    <mergeCell ref="D299:D301"/>
    <mergeCell ref="T299:T301"/>
    <mergeCell ref="T344:U346"/>
    <mergeCell ref="U314:U322"/>
    <mergeCell ref="C323:D325"/>
    <mergeCell ref="C314:C322"/>
    <mergeCell ref="C302:D304"/>
    <mergeCell ref="D356:D358"/>
    <mergeCell ref="U293:U301"/>
    <mergeCell ref="D278:D280"/>
    <mergeCell ref="T347:U349"/>
    <mergeCell ref="C218:D220"/>
    <mergeCell ref="T212:T214"/>
    <mergeCell ref="C152:D154"/>
    <mergeCell ref="C176:D178"/>
    <mergeCell ref="D209:D211"/>
    <mergeCell ref="C206:C214"/>
    <mergeCell ref="V32:V52"/>
    <mergeCell ref="D14:D16"/>
    <mergeCell ref="D17:D19"/>
    <mergeCell ref="D146:D148"/>
    <mergeCell ref="C140:D142"/>
    <mergeCell ref="C155:D157"/>
    <mergeCell ref="C23:D25"/>
    <mergeCell ref="T44:U46"/>
    <mergeCell ref="T53:U55"/>
    <mergeCell ref="T68:U70"/>
    <mergeCell ref="C65:D67"/>
    <mergeCell ref="D62:D64"/>
    <mergeCell ref="U56:U64"/>
    <mergeCell ref="T65:U67"/>
    <mergeCell ref="T32:U34"/>
    <mergeCell ref="T47:U49"/>
    <mergeCell ref="D38:D40"/>
    <mergeCell ref="T26:U28"/>
    <mergeCell ref="C77:C85"/>
    <mergeCell ref="D104:D106"/>
    <mergeCell ref="C107:D109"/>
    <mergeCell ref="D206:D208"/>
    <mergeCell ref="U77:U85"/>
    <mergeCell ref="U164:U172"/>
    <mergeCell ref="T173:U175"/>
    <mergeCell ref="C194:D196"/>
    <mergeCell ref="C185:C193"/>
    <mergeCell ref="C173:D175"/>
    <mergeCell ref="T158:U160"/>
    <mergeCell ref="T179:U181"/>
    <mergeCell ref="D188:D190"/>
    <mergeCell ref="A4:A7"/>
    <mergeCell ref="B4:B7"/>
    <mergeCell ref="E4:E7"/>
    <mergeCell ref="C4:D7"/>
    <mergeCell ref="C47:D49"/>
    <mergeCell ref="C245:D247"/>
    <mergeCell ref="T293:T295"/>
    <mergeCell ref="T296:T298"/>
    <mergeCell ref="T110:U112"/>
    <mergeCell ref="T77:T79"/>
    <mergeCell ref="T80:T82"/>
    <mergeCell ref="T116:U118"/>
    <mergeCell ref="T29:U31"/>
    <mergeCell ref="T104:T106"/>
    <mergeCell ref="U98:U106"/>
    <mergeCell ref="T101:T103"/>
    <mergeCell ref="T98:T100"/>
    <mergeCell ref="T89:U91"/>
    <mergeCell ref="C56:C64"/>
    <mergeCell ref="D41:D43"/>
    <mergeCell ref="C143:C151"/>
    <mergeCell ref="D20:D22"/>
    <mergeCell ref="T20:T22"/>
    <mergeCell ref="C14:C22"/>
    <mergeCell ref="W4:W7"/>
    <mergeCell ref="T4:U7"/>
    <mergeCell ref="G6:G7"/>
    <mergeCell ref="H6:H7"/>
    <mergeCell ref="I6:I7"/>
    <mergeCell ref="J6:J7"/>
    <mergeCell ref="K6:K7"/>
    <mergeCell ref="L6:L7"/>
    <mergeCell ref="M6:M7"/>
    <mergeCell ref="N6:N7"/>
    <mergeCell ref="S4:S7"/>
    <mergeCell ref="V4:V7"/>
    <mergeCell ref="O6:O7"/>
    <mergeCell ref="P6:P7"/>
    <mergeCell ref="Q6:Q7"/>
    <mergeCell ref="F4:R4"/>
    <mergeCell ref="F5:R5"/>
    <mergeCell ref="V11:V31"/>
    <mergeCell ref="V245:V265"/>
    <mergeCell ref="D77:D79"/>
    <mergeCell ref="D185:D187"/>
    <mergeCell ref="T164:T166"/>
    <mergeCell ref="T167:T169"/>
    <mergeCell ref="C164:C172"/>
    <mergeCell ref="D164:D166"/>
    <mergeCell ref="D167:D169"/>
    <mergeCell ref="T50:U52"/>
    <mergeCell ref="T71:U73"/>
    <mergeCell ref="C134:D136"/>
    <mergeCell ref="C242:D244"/>
    <mergeCell ref="D149:D151"/>
    <mergeCell ref="V182:V202"/>
    <mergeCell ref="V203:V223"/>
    <mergeCell ref="T185:T187"/>
    <mergeCell ref="T140:U142"/>
    <mergeCell ref="T155:U157"/>
    <mergeCell ref="T188:T190"/>
    <mergeCell ref="T206:T208"/>
    <mergeCell ref="T209:T211"/>
    <mergeCell ref="T182:U184"/>
    <mergeCell ref="T197:U199"/>
    <mergeCell ref="U14:U22"/>
    <mergeCell ref="T95:U97"/>
    <mergeCell ref="T86:U88"/>
    <mergeCell ref="T107:U109"/>
    <mergeCell ref="U227:U235"/>
    <mergeCell ref="T41:T43"/>
    <mergeCell ref="T134:U136"/>
    <mergeCell ref="T119:T121"/>
    <mergeCell ref="T122:T124"/>
    <mergeCell ref="U206:U214"/>
    <mergeCell ref="T215:U217"/>
    <mergeCell ref="U185:U193"/>
    <mergeCell ref="T230:T232"/>
    <mergeCell ref="T74:U76"/>
    <mergeCell ref="T131:U133"/>
    <mergeCell ref="T14:T16"/>
    <mergeCell ref="T17:T19"/>
    <mergeCell ref="T218:U220"/>
    <mergeCell ref="T23:U25"/>
    <mergeCell ref="T35:T37"/>
    <mergeCell ref="V95:V115"/>
    <mergeCell ref="V116:V136"/>
    <mergeCell ref="V224:V244"/>
    <mergeCell ref="T233:T235"/>
    <mergeCell ref="T239:U241"/>
    <mergeCell ref="T203:U205"/>
    <mergeCell ref="T152:U154"/>
    <mergeCell ref="T161:U163"/>
    <mergeCell ref="T176:U178"/>
    <mergeCell ref="T149:T151"/>
    <mergeCell ref="T143:T145"/>
    <mergeCell ref="T146:T148"/>
    <mergeCell ref="T200:U202"/>
    <mergeCell ref="T221:U223"/>
    <mergeCell ref="T242:U244"/>
    <mergeCell ref="T128:U130"/>
    <mergeCell ref="V161:V181"/>
    <mergeCell ref="A395:A523"/>
    <mergeCell ref="C398:D400"/>
    <mergeCell ref="C410:D412"/>
    <mergeCell ref="C413:D415"/>
    <mergeCell ref="D380:D382"/>
    <mergeCell ref="D383:D385"/>
    <mergeCell ref="C386:D388"/>
    <mergeCell ref="C389:D391"/>
    <mergeCell ref="C437:D439"/>
    <mergeCell ref="C458:D460"/>
    <mergeCell ref="C434:D436"/>
    <mergeCell ref="B440:B460"/>
    <mergeCell ref="C416:D418"/>
    <mergeCell ref="C443:C451"/>
    <mergeCell ref="D443:D445"/>
    <mergeCell ref="D446:D448"/>
    <mergeCell ref="B398:B418"/>
    <mergeCell ref="B419:B439"/>
    <mergeCell ref="B374:B394"/>
    <mergeCell ref="C401:C409"/>
    <mergeCell ref="D401:D403"/>
    <mergeCell ref="D404:D406"/>
    <mergeCell ref="D407:D409"/>
    <mergeCell ref="C422:C430"/>
    <mergeCell ref="B533:I533"/>
    <mergeCell ref="B534:F534"/>
    <mergeCell ref="H534:I534"/>
    <mergeCell ref="C374:D376"/>
    <mergeCell ref="C479:D481"/>
    <mergeCell ref="C500:D502"/>
    <mergeCell ref="C377:C385"/>
    <mergeCell ref="D377:D379"/>
    <mergeCell ref="B395:D397"/>
    <mergeCell ref="D422:D424"/>
    <mergeCell ref="D491:D493"/>
    <mergeCell ref="D425:D427"/>
    <mergeCell ref="D428:D430"/>
    <mergeCell ref="C431:D433"/>
    <mergeCell ref="C452:D454"/>
    <mergeCell ref="C494:D496"/>
    <mergeCell ref="C464:C472"/>
    <mergeCell ref="D464:D466"/>
    <mergeCell ref="D467:D469"/>
    <mergeCell ref="D470:D472"/>
    <mergeCell ref="C473:D475"/>
    <mergeCell ref="C461:D463"/>
    <mergeCell ref="B95:B115"/>
    <mergeCell ref="B74:B94"/>
    <mergeCell ref="B53:B73"/>
    <mergeCell ref="B32:B52"/>
    <mergeCell ref="D233:D235"/>
    <mergeCell ref="A534:A535"/>
    <mergeCell ref="C236:D238"/>
    <mergeCell ref="D272:D274"/>
    <mergeCell ref="D227:D229"/>
    <mergeCell ref="D230:D232"/>
    <mergeCell ref="C239:D241"/>
    <mergeCell ref="C227:C235"/>
    <mergeCell ref="C248:C256"/>
    <mergeCell ref="D248:D250"/>
    <mergeCell ref="D251:D253"/>
    <mergeCell ref="D254:D256"/>
    <mergeCell ref="C224:D226"/>
    <mergeCell ref="D170:D172"/>
    <mergeCell ref="C365:D367"/>
    <mergeCell ref="C269:D271"/>
    <mergeCell ref="C356:C364"/>
    <mergeCell ref="A530:I530"/>
    <mergeCell ref="A531:G531"/>
    <mergeCell ref="B532:I532"/>
    <mergeCell ref="C11:D13"/>
    <mergeCell ref="D56:D58"/>
    <mergeCell ref="D59:D61"/>
    <mergeCell ref="C203:D205"/>
    <mergeCell ref="C26:D28"/>
    <mergeCell ref="C44:D46"/>
    <mergeCell ref="T227:T229"/>
    <mergeCell ref="T224:U226"/>
    <mergeCell ref="C53:D55"/>
    <mergeCell ref="C182:D184"/>
    <mergeCell ref="C95:D97"/>
    <mergeCell ref="C131:D133"/>
    <mergeCell ref="U119:U127"/>
    <mergeCell ref="T125:T127"/>
    <mergeCell ref="T38:T40"/>
    <mergeCell ref="T56:T58"/>
    <mergeCell ref="T59:T61"/>
    <mergeCell ref="T62:T64"/>
    <mergeCell ref="T83:T85"/>
    <mergeCell ref="C32:D34"/>
    <mergeCell ref="D98:D100"/>
    <mergeCell ref="D101:D103"/>
    <mergeCell ref="C110:D112"/>
    <mergeCell ref="D35:D37"/>
    <mergeCell ref="E1:S1"/>
    <mergeCell ref="E2:S2"/>
    <mergeCell ref="A527:I527"/>
    <mergeCell ref="C197:D199"/>
    <mergeCell ref="C161:D163"/>
    <mergeCell ref="C215:D217"/>
    <mergeCell ref="C35:C43"/>
    <mergeCell ref="C116:D118"/>
    <mergeCell ref="C119:C127"/>
    <mergeCell ref="D119:D121"/>
    <mergeCell ref="D122:D124"/>
    <mergeCell ref="D125:D127"/>
    <mergeCell ref="C128:D130"/>
    <mergeCell ref="C392:D394"/>
    <mergeCell ref="C29:D31"/>
    <mergeCell ref="C50:D52"/>
    <mergeCell ref="C71:D73"/>
    <mergeCell ref="C92:D94"/>
    <mergeCell ref="C158:D160"/>
    <mergeCell ref="C179:D181"/>
    <mergeCell ref="C200:D202"/>
    <mergeCell ref="B11:B31"/>
    <mergeCell ref="B245:B265"/>
    <mergeCell ref="B269:B289"/>
    <mergeCell ref="B290:B310"/>
    <mergeCell ref="B311:B331"/>
    <mergeCell ref="B332:B352"/>
    <mergeCell ref="B116:B136"/>
    <mergeCell ref="B224:B244"/>
    <mergeCell ref="B203:B223"/>
    <mergeCell ref="B182:B202"/>
    <mergeCell ref="B161:B181"/>
    <mergeCell ref="B140:B160"/>
    <mergeCell ref="C221:D223"/>
    <mergeCell ref="C344:D346"/>
    <mergeCell ref="C335:C343"/>
    <mergeCell ref="D341:D343"/>
    <mergeCell ref="D314:D316"/>
    <mergeCell ref="D320:D322"/>
    <mergeCell ref="C287:D289"/>
    <mergeCell ref="T248:T250"/>
    <mergeCell ref="U248:U256"/>
    <mergeCell ref="T332:U334"/>
    <mergeCell ref="T341:T343"/>
    <mergeCell ref="T245:U247"/>
    <mergeCell ref="C260:D262"/>
    <mergeCell ref="C263:D265"/>
    <mergeCell ref="C293:C301"/>
    <mergeCell ref="C272:C280"/>
    <mergeCell ref="C257:D259"/>
    <mergeCell ref="C284:D286"/>
    <mergeCell ref="C281:D283"/>
    <mergeCell ref="D275:D277"/>
    <mergeCell ref="D317:D319"/>
    <mergeCell ref="T236:U238"/>
    <mergeCell ref="T395:V397"/>
    <mergeCell ref="T314:T316"/>
    <mergeCell ref="C311:D313"/>
    <mergeCell ref="B503:B523"/>
    <mergeCell ref="C503:D505"/>
    <mergeCell ref="C506:C514"/>
    <mergeCell ref="D506:D508"/>
    <mergeCell ref="D509:D511"/>
    <mergeCell ref="D512:D514"/>
    <mergeCell ref="C515:D517"/>
    <mergeCell ref="C518:D520"/>
    <mergeCell ref="C521:D523"/>
    <mergeCell ref="C371:D373"/>
    <mergeCell ref="C368:D370"/>
    <mergeCell ref="T323:U325"/>
    <mergeCell ref="T443:T445"/>
    <mergeCell ref="U443:U451"/>
    <mergeCell ref="B353:B373"/>
    <mergeCell ref="T401:T403"/>
    <mergeCell ref="U401:U409"/>
    <mergeCell ref="T503:U505"/>
    <mergeCell ref="T440:U442"/>
    <mergeCell ref="C419:D421"/>
    <mergeCell ref="T419:U421"/>
    <mergeCell ref="T452:U454"/>
    <mergeCell ref="C455:D457"/>
    <mergeCell ref="T455:U457"/>
    <mergeCell ref="C497:D499"/>
    <mergeCell ref="T497:U499"/>
    <mergeCell ref="T425:T427"/>
    <mergeCell ref="T428:T430"/>
    <mergeCell ref="T491:T493"/>
    <mergeCell ref="T494:U496"/>
    <mergeCell ref="T464:T466"/>
    <mergeCell ref="U464:U472"/>
    <mergeCell ref="T467:T469"/>
    <mergeCell ref="T470:T472"/>
    <mergeCell ref="T461:U463"/>
    <mergeCell ref="T458:U460"/>
    <mergeCell ref="T479:U481"/>
    <mergeCell ref="T446:T448"/>
    <mergeCell ref="T398:U400"/>
    <mergeCell ref="T410:U412"/>
    <mergeCell ref="T413:U415"/>
    <mergeCell ref="T431:U433"/>
    <mergeCell ref="T434:U436"/>
    <mergeCell ref="T437:U439"/>
    <mergeCell ref="D449:D451"/>
    <mergeCell ref="T449:T451"/>
    <mergeCell ref="C440:D442"/>
    <mergeCell ref="T416:U418"/>
    <mergeCell ref="T404:T406"/>
    <mergeCell ref="T407:T409"/>
    <mergeCell ref="T422:T424"/>
    <mergeCell ref="U422:U430"/>
    <mergeCell ref="V269:V289"/>
    <mergeCell ref="T272:T274"/>
    <mergeCell ref="T275:T277"/>
    <mergeCell ref="T269:U271"/>
    <mergeCell ref="U272:U280"/>
    <mergeCell ref="V353:V373"/>
    <mergeCell ref="T374:U376"/>
    <mergeCell ref="V374:V394"/>
    <mergeCell ref="T377:T379"/>
    <mergeCell ref="U377:U385"/>
    <mergeCell ref="T380:T382"/>
    <mergeCell ref="T383:T385"/>
    <mergeCell ref="T386:U388"/>
    <mergeCell ref="T389:U391"/>
    <mergeCell ref="T392:U394"/>
    <mergeCell ref="T308:U310"/>
    <mergeCell ref="T329:U331"/>
    <mergeCell ref="T350:U352"/>
    <mergeCell ref="T371:U373"/>
    <mergeCell ref="T287:U289"/>
    <mergeCell ref="T290:U292"/>
    <mergeCell ref="T305:U307"/>
    <mergeCell ref="T326:U328"/>
    <mergeCell ref="T311:U313"/>
    <mergeCell ref="W395:W523"/>
    <mergeCell ref="W266:W394"/>
    <mergeCell ref="A266:A394"/>
    <mergeCell ref="B266:D268"/>
    <mergeCell ref="T266:V268"/>
    <mergeCell ref="A8:A136"/>
    <mergeCell ref="A137:A265"/>
    <mergeCell ref="W137:W265"/>
    <mergeCell ref="T137:V139"/>
    <mergeCell ref="B137:D139"/>
    <mergeCell ref="W8:W136"/>
    <mergeCell ref="V503:V523"/>
    <mergeCell ref="T506:T508"/>
    <mergeCell ref="U506:U514"/>
    <mergeCell ref="T509:T511"/>
    <mergeCell ref="T512:T514"/>
    <mergeCell ref="T515:U517"/>
    <mergeCell ref="T518:U520"/>
    <mergeCell ref="T521:U523"/>
    <mergeCell ref="T251:T253"/>
    <mergeCell ref="T254:T256"/>
    <mergeCell ref="T257:U259"/>
    <mergeCell ref="T260:U262"/>
    <mergeCell ref="T263:U265"/>
  </mergeCells>
  <printOptions horizontalCentered="1" verticalCentered="1"/>
  <pageMargins left="0.17" right="0.18" top="0.31" bottom="0.38" header="0.28999999999999998"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7"/>
  <sheetViews>
    <sheetView topLeftCell="A40" workbookViewId="0">
      <selection activeCell="A56" sqref="A56"/>
    </sheetView>
  </sheetViews>
  <sheetFormatPr defaultRowHeight="15"/>
  <cols>
    <col min="1" max="1" width="17.140625" customWidth="1"/>
    <col min="2" max="2" width="15.85546875" customWidth="1"/>
    <col min="3" max="3" width="14.140625" customWidth="1"/>
    <col min="4" max="4" width="12.5703125" customWidth="1"/>
    <col min="5" max="5" width="14.85546875" customWidth="1"/>
    <col min="6" max="6" width="15.7109375" customWidth="1"/>
    <col min="7" max="7" width="17.42578125" customWidth="1"/>
    <col min="8" max="8" width="16.5703125" customWidth="1"/>
    <col min="9" max="9" width="16.85546875" customWidth="1"/>
  </cols>
  <sheetData>
    <row r="1" spans="1:9">
      <c r="A1" s="23" t="s">
        <v>196</v>
      </c>
      <c r="B1" s="23"/>
      <c r="C1" s="1029" t="s">
        <v>493</v>
      </c>
      <c r="D1" s="1029"/>
      <c r="E1" s="1029"/>
      <c r="F1" s="1029"/>
      <c r="G1" s="1029"/>
      <c r="H1" s="1029"/>
      <c r="I1" s="19"/>
    </row>
    <row r="2" spans="1:9">
      <c r="A2" s="19"/>
      <c r="B2" s="19"/>
      <c r="C2" s="1029" t="s">
        <v>171</v>
      </c>
      <c r="D2" s="1029"/>
      <c r="E2" s="1029"/>
      <c r="F2" s="1029"/>
      <c r="G2" s="1029"/>
      <c r="H2" s="1029"/>
      <c r="I2" s="24"/>
    </row>
    <row r="3" spans="1:9">
      <c r="A3" s="19"/>
      <c r="B3" s="19"/>
      <c r="C3" s="18"/>
      <c r="D3" s="18"/>
      <c r="E3" s="18"/>
      <c r="F3" s="18"/>
      <c r="G3" s="18"/>
      <c r="H3" s="33"/>
      <c r="I3" s="18"/>
    </row>
    <row r="4" spans="1:9">
      <c r="A4" s="1460" t="s">
        <v>96</v>
      </c>
      <c r="B4" s="886"/>
      <c r="C4" s="1462" t="s">
        <v>53</v>
      </c>
      <c r="D4" s="1463" t="s">
        <v>160</v>
      </c>
      <c r="E4" s="1463"/>
      <c r="F4" s="1463"/>
      <c r="G4" s="1463"/>
      <c r="H4" s="1464" t="s">
        <v>55</v>
      </c>
      <c r="I4" s="1458" t="s">
        <v>95</v>
      </c>
    </row>
    <row r="5" spans="1:9">
      <c r="A5" s="1461"/>
      <c r="B5" s="934"/>
      <c r="C5" s="1462"/>
      <c r="D5" s="936" t="s">
        <v>2</v>
      </c>
      <c r="E5" s="917" t="s">
        <v>37</v>
      </c>
      <c r="F5" s="918" t="s">
        <v>38</v>
      </c>
      <c r="G5" s="935" t="s">
        <v>333</v>
      </c>
      <c r="H5" s="1464"/>
      <c r="I5" s="1458"/>
    </row>
    <row r="6" spans="1:9" ht="15.75" thickBot="1">
      <c r="A6" s="1461"/>
      <c r="B6" s="934"/>
      <c r="C6" s="1460"/>
      <c r="D6" s="933" t="s">
        <v>18</v>
      </c>
      <c r="E6" s="862" t="s">
        <v>44</v>
      </c>
      <c r="F6" s="863" t="s">
        <v>45</v>
      </c>
      <c r="G6" s="932" t="s">
        <v>357</v>
      </c>
      <c r="H6" s="1465"/>
      <c r="I6" s="1459"/>
    </row>
    <row r="7" spans="1:9" ht="15" customHeight="1">
      <c r="A7" s="1466" t="s">
        <v>218</v>
      </c>
      <c r="B7" s="915"/>
      <c r="C7" s="67" t="s">
        <v>23</v>
      </c>
      <c r="D7" s="929">
        <f>SUM(D10,D13,D16,D19,D22,D25,D28,D31,D34,D37,D40)</f>
        <v>36572</v>
      </c>
      <c r="E7" s="929">
        <f t="shared" ref="E7:G7" si="0">SUM(E10,E13,E16,E19,E22,E25,E28,E31,E34,E37,E40)</f>
        <v>23984</v>
      </c>
      <c r="F7" s="929">
        <f t="shared" si="0"/>
        <v>7703</v>
      </c>
      <c r="G7" s="929">
        <f t="shared" si="0"/>
        <v>4885</v>
      </c>
      <c r="H7" s="102" t="s">
        <v>3</v>
      </c>
      <c r="I7" s="1466" t="s">
        <v>220</v>
      </c>
    </row>
    <row r="8" spans="1:9">
      <c r="A8" s="1467"/>
      <c r="B8" s="931"/>
      <c r="C8" s="691" t="s">
        <v>24</v>
      </c>
      <c r="D8" s="929">
        <f t="shared" ref="D8:G9" si="1">SUM(D11,D14,D17,D20,D23,D26,D29,D32,D35,D38,D41)</f>
        <v>40962</v>
      </c>
      <c r="E8" s="929">
        <f t="shared" si="1"/>
        <v>27781</v>
      </c>
      <c r="F8" s="929">
        <f t="shared" si="1"/>
        <v>7890</v>
      </c>
      <c r="G8" s="929">
        <f t="shared" si="1"/>
        <v>5291</v>
      </c>
      <c r="H8" s="748" t="s">
        <v>4</v>
      </c>
      <c r="I8" s="1467"/>
    </row>
    <row r="9" spans="1:9" ht="15.75" thickBot="1">
      <c r="A9" s="1468"/>
      <c r="B9" s="887"/>
      <c r="C9" s="930" t="s">
        <v>2</v>
      </c>
      <c r="D9" s="929">
        <f t="shared" si="1"/>
        <v>77534</v>
      </c>
      <c r="E9" s="929">
        <f t="shared" si="1"/>
        <v>51765</v>
      </c>
      <c r="F9" s="929">
        <f t="shared" si="1"/>
        <v>15593</v>
      </c>
      <c r="G9" s="929">
        <f t="shared" si="1"/>
        <v>10176</v>
      </c>
      <c r="H9" s="928" t="s">
        <v>18</v>
      </c>
      <c r="I9" s="1468"/>
    </row>
    <row r="10" spans="1:9">
      <c r="A10" s="1469" t="s">
        <v>97</v>
      </c>
      <c r="B10" s="925"/>
      <c r="C10" s="808" t="s">
        <v>23</v>
      </c>
      <c r="D10" s="937">
        <v>7797</v>
      </c>
      <c r="E10" s="937">
        <v>5312</v>
      </c>
      <c r="F10" s="937">
        <v>1574</v>
      </c>
      <c r="G10" s="937">
        <v>911</v>
      </c>
      <c r="H10" s="72" t="s">
        <v>3</v>
      </c>
      <c r="I10" s="1471" t="s">
        <v>124</v>
      </c>
    </row>
    <row r="11" spans="1:9">
      <c r="A11" s="1469"/>
      <c r="B11" s="925"/>
      <c r="C11" s="692" t="s">
        <v>24</v>
      </c>
      <c r="D11" s="937">
        <v>10374</v>
      </c>
      <c r="E11" s="937">
        <v>7162</v>
      </c>
      <c r="F11" s="937">
        <v>2026</v>
      </c>
      <c r="G11" s="937">
        <v>1186</v>
      </c>
      <c r="H11" s="749" t="s">
        <v>4</v>
      </c>
      <c r="I11" s="1471"/>
    </row>
    <row r="12" spans="1:9">
      <c r="A12" s="1470"/>
      <c r="B12" s="924"/>
      <c r="C12" s="692" t="s">
        <v>2</v>
      </c>
      <c r="D12" s="937">
        <f>SUM(D10:D11)</f>
        <v>18171</v>
      </c>
      <c r="E12" s="937">
        <f>SUM(E10:E11)</f>
        <v>12474</v>
      </c>
      <c r="F12" s="937">
        <f>SUM(F10:F11)</f>
        <v>3600</v>
      </c>
      <c r="G12" s="937">
        <f>SUM(G10:G11)</f>
        <v>2097</v>
      </c>
      <c r="H12" s="749" t="s">
        <v>18</v>
      </c>
      <c r="I12" s="1472"/>
    </row>
    <row r="13" spans="1:9" ht="15" customHeight="1">
      <c r="A13" s="1473" t="s">
        <v>99</v>
      </c>
      <c r="B13" s="1475" t="s">
        <v>472</v>
      </c>
      <c r="C13" s="692" t="s">
        <v>23</v>
      </c>
      <c r="D13" s="937">
        <v>2057</v>
      </c>
      <c r="E13" s="937">
        <v>1454</v>
      </c>
      <c r="F13" s="937">
        <v>331</v>
      </c>
      <c r="G13" s="937">
        <v>272</v>
      </c>
      <c r="H13" s="749" t="s">
        <v>3</v>
      </c>
      <c r="I13" s="1474" t="s">
        <v>98</v>
      </c>
    </row>
    <row r="14" spans="1:9">
      <c r="A14" s="1469"/>
      <c r="B14" s="1476"/>
      <c r="C14" s="692" t="s">
        <v>24</v>
      </c>
      <c r="D14" s="937">
        <v>2500</v>
      </c>
      <c r="E14" s="937">
        <v>1815</v>
      </c>
      <c r="F14" s="937">
        <v>350</v>
      </c>
      <c r="G14" s="937">
        <v>335</v>
      </c>
      <c r="H14" s="749" t="s">
        <v>4</v>
      </c>
      <c r="I14" s="1471"/>
    </row>
    <row r="15" spans="1:9">
      <c r="A15" s="1470"/>
      <c r="B15" s="1477"/>
      <c r="C15" s="692" t="s">
        <v>2</v>
      </c>
      <c r="D15" s="937">
        <f>SUM(D13:D14)</f>
        <v>4557</v>
      </c>
      <c r="E15" s="937">
        <f>SUM(E13:E14)</f>
        <v>3269</v>
      </c>
      <c r="F15" s="937">
        <f>SUM(F13:F14)</f>
        <v>681</v>
      </c>
      <c r="G15" s="937">
        <f>SUM(G13:G14)</f>
        <v>607</v>
      </c>
      <c r="H15" s="749" t="s">
        <v>18</v>
      </c>
      <c r="I15" s="1472"/>
    </row>
    <row r="16" spans="1:9">
      <c r="A16" s="1473" t="s">
        <v>100</v>
      </c>
      <c r="B16" s="916"/>
      <c r="C16" s="692" t="s">
        <v>23</v>
      </c>
      <c r="D16" s="937">
        <v>13081</v>
      </c>
      <c r="E16" s="937">
        <v>8477</v>
      </c>
      <c r="F16" s="937">
        <v>2865</v>
      </c>
      <c r="G16" s="937">
        <v>1739</v>
      </c>
      <c r="H16" s="749" t="s">
        <v>3</v>
      </c>
      <c r="I16" s="1474" t="s">
        <v>145</v>
      </c>
    </row>
    <row r="17" spans="1:9">
      <c r="A17" s="1469"/>
      <c r="B17" s="925"/>
      <c r="C17" s="692" t="s">
        <v>24</v>
      </c>
      <c r="D17" s="937">
        <v>13259</v>
      </c>
      <c r="E17" s="937">
        <v>8803</v>
      </c>
      <c r="F17" s="937">
        <v>2767</v>
      </c>
      <c r="G17" s="937">
        <v>1689</v>
      </c>
      <c r="H17" s="749" t="s">
        <v>4</v>
      </c>
      <c r="I17" s="1471"/>
    </row>
    <row r="18" spans="1:9">
      <c r="A18" s="1470"/>
      <c r="B18" s="924"/>
      <c r="C18" s="692" t="s">
        <v>2</v>
      </c>
      <c r="D18" s="937">
        <f>SUM(D16:D17)</f>
        <v>26340</v>
      </c>
      <c r="E18" s="937">
        <f>SUM(E16:E17)</f>
        <v>17280</v>
      </c>
      <c r="F18" s="937">
        <f>SUM(F16:F17)</f>
        <v>5632</v>
      </c>
      <c r="G18" s="937">
        <f>SUM(G16:G17)</f>
        <v>3428</v>
      </c>
      <c r="H18" s="749" t="s">
        <v>18</v>
      </c>
      <c r="I18" s="1472"/>
    </row>
    <row r="19" spans="1:9" ht="15" customHeight="1">
      <c r="A19" s="1473" t="s">
        <v>101</v>
      </c>
      <c r="B19" s="916"/>
      <c r="C19" s="692" t="s">
        <v>23</v>
      </c>
      <c r="D19" s="937">
        <v>320</v>
      </c>
      <c r="E19" s="937">
        <v>227</v>
      </c>
      <c r="F19" s="937">
        <v>47</v>
      </c>
      <c r="G19" s="937">
        <v>46</v>
      </c>
      <c r="H19" s="749" t="s">
        <v>3</v>
      </c>
      <c r="I19" s="1474" t="s">
        <v>146</v>
      </c>
    </row>
    <row r="20" spans="1:9">
      <c r="A20" s="1469"/>
      <c r="B20" s="925"/>
      <c r="C20" s="692" t="s">
        <v>24</v>
      </c>
      <c r="D20" s="937">
        <v>459</v>
      </c>
      <c r="E20" s="937">
        <v>335</v>
      </c>
      <c r="F20" s="937">
        <v>63</v>
      </c>
      <c r="G20" s="937">
        <v>61</v>
      </c>
      <c r="H20" s="749" t="s">
        <v>4</v>
      </c>
      <c r="I20" s="1471"/>
    </row>
    <row r="21" spans="1:9">
      <c r="A21" s="1470"/>
      <c r="B21" s="924"/>
      <c r="C21" s="692" t="s">
        <v>2</v>
      </c>
      <c r="D21" s="937">
        <f>SUM(D19:D20)</f>
        <v>779</v>
      </c>
      <c r="E21" s="937">
        <f>SUM(E19:E20)</f>
        <v>562</v>
      </c>
      <c r="F21" s="937">
        <f>SUM(F19:F20)</f>
        <v>110</v>
      </c>
      <c r="G21" s="937">
        <f>SUM(G19:G20)</f>
        <v>107</v>
      </c>
      <c r="H21" s="749" t="s">
        <v>18</v>
      </c>
      <c r="I21" s="1471"/>
    </row>
    <row r="22" spans="1:9">
      <c r="A22" s="1473" t="s">
        <v>126</v>
      </c>
      <c r="B22" s="916"/>
      <c r="C22" s="692" t="s">
        <v>23</v>
      </c>
      <c r="D22" s="937">
        <v>10328</v>
      </c>
      <c r="E22" s="937">
        <v>6461</v>
      </c>
      <c r="F22" s="937">
        <v>2363</v>
      </c>
      <c r="G22" s="937">
        <v>1504</v>
      </c>
      <c r="H22" s="749" t="s">
        <v>3</v>
      </c>
      <c r="I22" s="1474" t="s">
        <v>149</v>
      </c>
    </row>
    <row r="23" spans="1:9">
      <c r="A23" s="1469"/>
      <c r="B23" s="925"/>
      <c r="C23" s="692" t="s">
        <v>24</v>
      </c>
      <c r="D23" s="937">
        <v>6121</v>
      </c>
      <c r="E23" s="937">
        <v>3981</v>
      </c>
      <c r="F23" s="937">
        <v>1331</v>
      </c>
      <c r="G23" s="937">
        <v>809</v>
      </c>
      <c r="H23" s="749" t="s">
        <v>4</v>
      </c>
      <c r="I23" s="1471"/>
    </row>
    <row r="24" spans="1:9">
      <c r="A24" s="1470"/>
      <c r="B24" s="924"/>
      <c r="C24" s="692" t="s">
        <v>2</v>
      </c>
      <c r="D24" s="937">
        <f>SUM(D22:D23)</f>
        <v>16449</v>
      </c>
      <c r="E24" s="937">
        <f>SUM(E22:E23)</f>
        <v>10442</v>
      </c>
      <c r="F24" s="937">
        <f>SUM(F22:F23)</f>
        <v>3694</v>
      </c>
      <c r="G24" s="937">
        <f>SUM(G22:G23)</f>
        <v>2313</v>
      </c>
      <c r="H24" s="749" t="s">
        <v>18</v>
      </c>
      <c r="I24" s="1472"/>
    </row>
    <row r="25" spans="1:9">
      <c r="A25" s="1473" t="s">
        <v>117</v>
      </c>
      <c r="B25" s="1475" t="s">
        <v>471</v>
      </c>
      <c r="C25" s="692" t="s">
        <v>23</v>
      </c>
      <c r="D25" s="937">
        <v>150</v>
      </c>
      <c r="E25" s="937">
        <v>103</v>
      </c>
      <c r="F25" s="937">
        <v>30</v>
      </c>
      <c r="G25" s="937">
        <v>17</v>
      </c>
      <c r="H25" s="749" t="s">
        <v>3</v>
      </c>
      <c r="I25" s="1474" t="s">
        <v>148</v>
      </c>
    </row>
    <row r="26" spans="1:9">
      <c r="A26" s="1469"/>
      <c r="B26" s="1476"/>
      <c r="C26" s="692" t="s">
        <v>24</v>
      </c>
      <c r="D26" s="937">
        <v>1337</v>
      </c>
      <c r="E26" s="937">
        <v>902</v>
      </c>
      <c r="F26" s="937">
        <v>303</v>
      </c>
      <c r="G26" s="937">
        <v>132</v>
      </c>
      <c r="H26" s="749" t="s">
        <v>4</v>
      </c>
      <c r="I26" s="1471"/>
    </row>
    <row r="27" spans="1:9">
      <c r="A27" s="1470"/>
      <c r="B27" s="1477"/>
      <c r="C27" s="692" t="s">
        <v>2</v>
      </c>
      <c r="D27" s="937">
        <f>SUM(D25:D26)</f>
        <v>1487</v>
      </c>
      <c r="E27" s="937">
        <f>SUM(E25:E26)</f>
        <v>1005</v>
      </c>
      <c r="F27" s="937">
        <f>SUM(F25:F26)</f>
        <v>333</v>
      </c>
      <c r="G27" s="937">
        <f>SUM(G25:G26)</f>
        <v>149</v>
      </c>
      <c r="H27" s="749" t="s">
        <v>18</v>
      </c>
      <c r="I27" s="1472"/>
    </row>
    <row r="28" spans="1:9">
      <c r="A28" s="1473" t="s">
        <v>358</v>
      </c>
      <c r="B28" s="1475" t="s">
        <v>470</v>
      </c>
      <c r="C28" s="692" t="s">
        <v>23</v>
      </c>
      <c r="D28" s="937">
        <v>295</v>
      </c>
      <c r="E28" s="937">
        <v>208</v>
      </c>
      <c r="F28" s="937">
        <v>47</v>
      </c>
      <c r="G28" s="937">
        <v>40</v>
      </c>
      <c r="H28" s="749" t="s">
        <v>3</v>
      </c>
      <c r="I28" s="1474" t="s">
        <v>147</v>
      </c>
    </row>
    <row r="29" spans="1:9">
      <c r="A29" s="1469"/>
      <c r="B29" s="1476"/>
      <c r="C29" s="692" t="s">
        <v>24</v>
      </c>
      <c r="D29" s="937">
        <v>993</v>
      </c>
      <c r="E29" s="937">
        <v>691</v>
      </c>
      <c r="F29" s="937">
        <v>187</v>
      </c>
      <c r="G29" s="937">
        <v>115</v>
      </c>
      <c r="H29" s="749" t="s">
        <v>4</v>
      </c>
      <c r="I29" s="1471"/>
    </row>
    <row r="30" spans="1:9">
      <c r="A30" s="1470"/>
      <c r="B30" s="1477"/>
      <c r="C30" s="692" t="s">
        <v>2</v>
      </c>
      <c r="D30" s="937">
        <f>SUM(D28:D29)</f>
        <v>1288</v>
      </c>
      <c r="E30" s="937">
        <f>SUM(E28:E29)</f>
        <v>899</v>
      </c>
      <c r="F30" s="937">
        <f>SUM(F28:F29)</f>
        <v>234</v>
      </c>
      <c r="G30" s="937">
        <f>SUM(G28:G29)</f>
        <v>155</v>
      </c>
      <c r="H30" s="749" t="s">
        <v>18</v>
      </c>
      <c r="I30" s="1472"/>
    </row>
    <row r="31" spans="1:9">
      <c r="A31" s="1478" t="s">
        <v>359</v>
      </c>
      <c r="B31" s="888"/>
      <c r="C31" s="692" t="s">
        <v>23</v>
      </c>
      <c r="D31" s="937">
        <v>1221</v>
      </c>
      <c r="E31" s="937">
        <v>802</v>
      </c>
      <c r="F31" s="937">
        <v>252</v>
      </c>
      <c r="G31" s="937">
        <v>167</v>
      </c>
      <c r="H31" s="749" t="s">
        <v>3</v>
      </c>
      <c r="I31" s="1481" t="s">
        <v>360</v>
      </c>
    </row>
    <row r="32" spans="1:9">
      <c r="A32" s="1479"/>
      <c r="B32" s="927"/>
      <c r="C32" s="692" t="s">
        <v>24</v>
      </c>
      <c r="D32" s="937">
        <v>2185</v>
      </c>
      <c r="E32" s="937">
        <v>1497</v>
      </c>
      <c r="F32" s="937">
        <v>381</v>
      </c>
      <c r="G32" s="937">
        <v>307</v>
      </c>
      <c r="H32" s="749" t="s">
        <v>4</v>
      </c>
      <c r="I32" s="1482"/>
    </row>
    <row r="33" spans="1:9">
      <c r="A33" s="1480"/>
      <c r="B33" s="926"/>
      <c r="C33" s="692" t="s">
        <v>2</v>
      </c>
      <c r="D33" s="937">
        <f>SUM(D31:D32)</f>
        <v>3406</v>
      </c>
      <c r="E33" s="937">
        <f>SUM(E31:E32)</f>
        <v>2299</v>
      </c>
      <c r="F33" s="937">
        <f>SUM(F31:F32)</f>
        <v>633</v>
      </c>
      <c r="G33" s="937">
        <f>SUM(G31:G32)</f>
        <v>474</v>
      </c>
      <c r="H33" s="749" t="s">
        <v>18</v>
      </c>
      <c r="I33" s="1483"/>
    </row>
    <row r="34" spans="1:9" ht="15" customHeight="1">
      <c r="A34" s="1478" t="s">
        <v>361</v>
      </c>
      <c r="B34" s="888"/>
      <c r="C34" s="692" t="s">
        <v>23</v>
      </c>
      <c r="D34" s="937">
        <v>374</v>
      </c>
      <c r="E34" s="937">
        <v>268</v>
      </c>
      <c r="F34" s="937">
        <v>37</v>
      </c>
      <c r="G34" s="937">
        <v>69</v>
      </c>
      <c r="H34" s="749" t="s">
        <v>3</v>
      </c>
      <c r="I34" s="1481" t="s">
        <v>362</v>
      </c>
    </row>
    <row r="35" spans="1:9">
      <c r="A35" s="1479"/>
      <c r="B35" s="927"/>
      <c r="C35" s="692" t="s">
        <v>24</v>
      </c>
      <c r="D35" s="937">
        <v>2382</v>
      </c>
      <c r="E35" s="937">
        <v>1636</v>
      </c>
      <c r="F35" s="937">
        <v>265</v>
      </c>
      <c r="G35" s="937">
        <v>481</v>
      </c>
      <c r="H35" s="749" t="s">
        <v>4</v>
      </c>
      <c r="I35" s="1482"/>
    </row>
    <row r="36" spans="1:9">
      <c r="A36" s="1480"/>
      <c r="B36" s="926"/>
      <c r="C36" s="692" t="s">
        <v>2</v>
      </c>
      <c r="D36" s="937">
        <f>SUM(D34:D35)</f>
        <v>2756</v>
      </c>
      <c r="E36" s="937">
        <f>SUM(E34:E35)</f>
        <v>1904</v>
      </c>
      <c r="F36" s="937">
        <f>SUM(F34:F35)</f>
        <v>302</v>
      </c>
      <c r="G36" s="937">
        <f>SUM(G34:G35)</f>
        <v>550</v>
      </c>
      <c r="H36" s="749" t="s">
        <v>18</v>
      </c>
      <c r="I36" s="1483"/>
    </row>
    <row r="37" spans="1:9" ht="15" customHeight="1">
      <c r="A37" s="1473" t="s">
        <v>125</v>
      </c>
      <c r="B37" s="916"/>
      <c r="C37" s="692" t="s">
        <v>23</v>
      </c>
      <c r="D37" s="937">
        <v>31</v>
      </c>
      <c r="E37" s="937">
        <v>23</v>
      </c>
      <c r="F37" s="937">
        <v>5</v>
      </c>
      <c r="G37" s="937">
        <v>3</v>
      </c>
      <c r="H37" s="749" t="s">
        <v>3</v>
      </c>
      <c r="I37" s="1474" t="s">
        <v>144</v>
      </c>
    </row>
    <row r="38" spans="1:9">
      <c r="A38" s="1469"/>
      <c r="B38" s="925"/>
      <c r="C38" s="692" t="s">
        <v>24</v>
      </c>
      <c r="D38" s="937">
        <v>93</v>
      </c>
      <c r="E38" s="937">
        <v>67</v>
      </c>
      <c r="F38" s="937">
        <v>13</v>
      </c>
      <c r="G38" s="937">
        <v>13</v>
      </c>
      <c r="H38" s="749" t="s">
        <v>4</v>
      </c>
      <c r="I38" s="1471"/>
    </row>
    <row r="39" spans="1:9">
      <c r="A39" s="1470"/>
      <c r="B39" s="924"/>
      <c r="C39" s="692" t="s">
        <v>2</v>
      </c>
      <c r="D39" s="937">
        <f>SUM(D37:D38)</f>
        <v>124</v>
      </c>
      <c r="E39" s="937">
        <f>SUM(E37:E38)</f>
        <v>90</v>
      </c>
      <c r="F39" s="937">
        <f>SUM(F37:F38)</f>
        <v>18</v>
      </c>
      <c r="G39" s="937">
        <f>SUM(G37:G38)</f>
        <v>16</v>
      </c>
      <c r="H39" s="749" t="s">
        <v>18</v>
      </c>
      <c r="I39" s="1472"/>
    </row>
    <row r="40" spans="1:9">
      <c r="A40" s="1473" t="s">
        <v>317</v>
      </c>
      <c r="B40" s="1473"/>
      <c r="C40" s="692" t="s">
        <v>23</v>
      </c>
      <c r="D40" s="937">
        <v>918</v>
      </c>
      <c r="E40" s="937">
        <v>649</v>
      </c>
      <c r="F40" s="937">
        <v>152</v>
      </c>
      <c r="G40" s="937">
        <v>117</v>
      </c>
      <c r="H40" s="749" t="s">
        <v>3</v>
      </c>
      <c r="I40" s="1474" t="s">
        <v>318</v>
      </c>
    </row>
    <row r="41" spans="1:9">
      <c r="A41" s="1469"/>
      <c r="B41" s="1469"/>
      <c r="C41" s="692" t="s">
        <v>24</v>
      </c>
      <c r="D41" s="937">
        <v>1259</v>
      </c>
      <c r="E41" s="937">
        <v>892</v>
      </c>
      <c r="F41" s="937">
        <v>204</v>
      </c>
      <c r="G41" s="937">
        <v>163</v>
      </c>
      <c r="H41" s="749" t="s">
        <v>4</v>
      </c>
      <c r="I41" s="1471"/>
    </row>
    <row r="42" spans="1:9">
      <c r="A42" s="1470"/>
      <c r="B42" s="1470"/>
      <c r="C42" s="692" t="s">
        <v>2</v>
      </c>
      <c r="D42" s="937">
        <f>SUM(D40:D41)</f>
        <v>2177</v>
      </c>
      <c r="E42" s="937">
        <f>SUM(E40:E41)</f>
        <v>1541</v>
      </c>
      <c r="F42" s="937">
        <f>SUM(F40:F41)</f>
        <v>356</v>
      </c>
      <c r="G42" s="937">
        <f>SUM(G40:G41)</f>
        <v>280</v>
      </c>
      <c r="H42" s="749" t="s">
        <v>18</v>
      </c>
      <c r="I42" s="1472"/>
    </row>
    <row r="43" spans="1:9" ht="23.25">
      <c r="A43" s="34"/>
      <c r="B43" s="34"/>
      <c r="C43" s="35"/>
      <c r="D43" s="36"/>
      <c r="E43" s="36"/>
      <c r="F43" s="36"/>
      <c r="G43" s="37"/>
      <c r="H43" s="37"/>
      <c r="I43" s="38"/>
    </row>
    <row r="44" spans="1:9">
      <c r="A44" s="19"/>
      <c r="B44" s="19"/>
      <c r="C44" s="19"/>
      <c r="D44" s="19"/>
      <c r="E44" s="19"/>
      <c r="F44" s="19"/>
      <c r="G44" s="19"/>
      <c r="H44" s="19"/>
      <c r="I44" s="19"/>
    </row>
    <row r="45" spans="1:9">
      <c r="A45" s="19"/>
      <c r="B45" s="19"/>
      <c r="C45" s="19"/>
      <c r="D45" s="19"/>
      <c r="E45" s="19"/>
      <c r="F45" s="19"/>
      <c r="G45" s="19"/>
      <c r="H45" s="19"/>
      <c r="I45" s="19"/>
    </row>
    <row r="46" spans="1:9">
      <c r="A46" s="19"/>
      <c r="B46" s="19"/>
      <c r="C46" s="19"/>
      <c r="D46" s="19"/>
      <c r="E46" s="19"/>
      <c r="F46" s="19"/>
      <c r="G46" s="19"/>
      <c r="H46" s="19"/>
      <c r="I46" s="19"/>
    </row>
    <row r="47" spans="1:9">
      <c r="A47" s="1485" t="s">
        <v>320</v>
      </c>
      <c r="B47" s="1486"/>
      <c r="C47" s="1486"/>
      <c r="D47" s="1486"/>
      <c r="E47" s="1486"/>
      <c r="F47" s="1486"/>
      <c r="G47" s="1486"/>
      <c r="H47" s="1486"/>
      <c r="I47" s="1486"/>
    </row>
    <row r="48" spans="1:9" ht="15.75" thickBot="1">
      <c r="A48" s="1487" t="s">
        <v>212</v>
      </c>
      <c r="B48" s="1488"/>
      <c r="C48" s="1488"/>
      <c r="D48" s="1488"/>
      <c r="E48" s="1488"/>
      <c r="F48" s="1488"/>
      <c r="G48" s="1488"/>
      <c r="H48" s="1488"/>
      <c r="I48" s="1489"/>
    </row>
    <row r="49" spans="1:9" ht="15.75" thickBot="1">
      <c r="A49" s="52" t="s">
        <v>211</v>
      </c>
      <c r="B49" s="889"/>
      <c r="C49" s="987" t="s">
        <v>355</v>
      </c>
      <c r="D49" s="988"/>
      <c r="E49" s="988"/>
      <c r="F49" s="988"/>
      <c r="G49" s="988"/>
      <c r="H49" s="988"/>
      <c r="I49" s="1484"/>
    </row>
    <row r="50" spans="1:9" ht="15.75" thickBot="1">
      <c r="A50" s="53" t="s">
        <v>213</v>
      </c>
      <c r="B50" s="890"/>
      <c r="C50" s="987" t="s">
        <v>356</v>
      </c>
      <c r="D50" s="988"/>
      <c r="E50" s="988"/>
      <c r="F50" s="988"/>
      <c r="G50" s="988"/>
      <c r="H50" s="988"/>
      <c r="I50" s="1484"/>
    </row>
    <row r="51" spans="1:9">
      <c r="A51" s="1200" t="s">
        <v>128</v>
      </c>
      <c r="B51" s="216"/>
      <c r="C51" s="1202" t="s">
        <v>107</v>
      </c>
      <c r="D51" s="1203"/>
      <c r="E51" s="1203"/>
      <c r="F51" s="1203"/>
      <c r="G51" s="1204"/>
      <c r="H51" s="1202" t="s">
        <v>108</v>
      </c>
      <c r="I51" s="1205"/>
    </row>
    <row r="52" spans="1:9" ht="33.75">
      <c r="A52" s="1201"/>
      <c r="B52" s="914"/>
      <c r="C52" s="860" t="s">
        <v>109</v>
      </c>
      <c r="D52" s="860" t="s">
        <v>110</v>
      </c>
      <c r="E52" s="860" t="s">
        <v>111</v>
      </c>
      <c r="F52" s="860"/>
      <c r="G52" s="860" t="s">
        <v>112</v>
      </c>
      <c r="H52" s="860" t="s">
        <v>113</v>
      </c>
      <c r="I52" s="711" t="s">
        <v>114</v>
      </c>
    </row>
    <row r="53" spans="1:9">
      <c r="A53" s="712">
        <v>1</v>
      </c>
      <c r="B53" s="891"/>
      <c r="C53" s="861"/>
      <c r="D53" s="861"/>
      <c r="E53" s="861"/>
      <c r="F53" s="861"/>
      <c r="G53" s="861"/>
      <c r="H53" s="861"/>
      <c r="I53" s="714"/>
    </row>
    <row r="54" spans="1:9">
      <c r="A54" s="923"/>
      <c r="B54" s="892"/>
      <c r="C54" s="892"/>
      <c r="D54" s="892"/>
      <c r="E54" s="892"/>
      <c r="F54" s="892"/>
      <c r="G54" s="892"/>
      <c r="H54" s="892"/>
      <c r="I54" s="922"/>
    </row>
    <row r="55" spans="1:9">
      <c r="A55" s="231" t="s">
        <v>102</v>
      </c>
      <c r="B55" s="893"/>
      <c r="C55" s="48"/>
      <c r="D55" s="48"/>
      <c r="E55" s="48"/>
      <c r="F55" s="48"/>
      <c r="G55" s="48"/>
      <c r="H55" s="48"/>
      <c r="I55" s="49"/>
    </row>
    <row r="56" spans="1:9" ht="59.25" customHeight="1">
      <c r="A56" s="884" t="s">
        <v>376</v>
      </c>
      <c r="B56" s="884"/>
      <c r="C56" s="884"/>
      <c r="D56" s="884"/>
      <c r="E56" s="884"/>
      <c r="F56" s="884"/>
      <c r="G56" s="884"/>
      <c r="H56" s="884"/>
      <c r="I56" s="885"/>
    </row>
    <row r="57" spans="1:9" ht="71.25" customHeight="1" thickBot="1">
      <c r="A57" s="894" t="s">
        <v>363</v>
      </c>
      <c r="B57" s="894"/>
      <c r="C57" s="894"/>
      <c r="D57" s="894"/>
      <c r="E57" s="894"/>
      <c r="F57" s="894"/>
      <c r="G57" s="894"/>
      <c r="H57" s="921"/>
      <c r="I57" s="658"/>
    </row>
  </sheetData>
  <mergeCells count="42">
    <mergeCell ref="A37:A39"/>
    <mergeCell ref="I37:I39"/>
    <mergeCell ref="C50:I50"/>
    <mergeCell ref="A51:A52"/>
    <mergeCell ref="C51:G51"/>
    <mergeCell ref="H51:I51"/>
    <mergeCell ref="A40:A42"/>
    <mergeCell ref="B40:B42"/>
    <mergeCell ref="I40:I42"/>
    <mergeCell ref="A47:I47"/>
    <mergeCell ref="A48:I48"/>
    <mergeCell ref="C49:I49"/>
    <mergeCell ref="A34:A36"/>
    <mergeCell ref="I34:I36"/>
    <mergeCell ref="A19:A21"/>
    <mergeCell ref="I19:I21"/>
    <mergeCell ref="A22:A24"/>
    <mergeCell ref="I22:I24"/>
    <mergeCell ref="A25:A27"/>
    <mergeCell ref="B25:B27"/>
    <mergeCell ref="I25:I27"/>
    <mergeCell ref="A28:A30"/>
    <mergeCell ref="B28:B30"/>
    <mergeCell ref="I28:I30"/>
    <mergeCell ref="A31:A33"/>
    <mergeCell ref="I31:I33"/>
    <mergeCell ref="A7:A9"/>
    <mergeCell ref="I7:I9"/>
    <mergeCell ref="A10:A12"/>
    <mergeCell ref="I10:I12"/>
    <mergeCell ref="A16:A18"/>
    <mergeCell ref="I16:I18"/>
    <mergeCell ref="A13:A15"/>
    <mergeCell ref="B13:B15"/>
    <mergeCell ref="I13:I15"/>
    <mergeCell ref="I4:I6"/>
    <mergeCell ref="C1:H1"/>
    <mergeCell ref="C2:H2"/>
    <mergeCell ref="A4:A6"/>
    <mergeCell ref="C4:C6"/>
    <mergeCell ref="D4:G4"/>
    <mergeCell ref="H4: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Introduction</vt:lpstr>
      <vt:lpstr>Country Technical Notes</vt:lpstr>
      <vt:lpstr>Technical Notes</vt:lpstr>
      <vt:lpstr>List of tables</vt:lpstr>
      <vt:lpstr>1 Population</vt:lpstr>
      <vt:lpstr>2 Disability type</vt:lpstr>
      <vt:lpstr>3 Age </vt:lpstr>
      <vt:lpstr>6 Marital Status</vt:lpstr>
      <vt:lpstr>7 Reason</vt:lpstr>
      <vt:lpstr>8 Educational Attainment </vt:lpstr>
      <vt:lpstr>9 School Attendance</vt:lpstr>
      <vt:lpstr>10.1 Literacy 10+</vt:lpstr>
      <vt:lpstr>10.2 Literacy 15+</vt:lpstr>
      <vt:lpstr>12 Labour Force </vt:lpstr>
      <vt:lpstr>11 Employment </vt:lpstr>
      <vt:lpstr>13 Occupation </vt:lpstr>
      <vt:lpstr>14 Sector </vt:lpstr>
      <vt:lpstr>'2 Disability type'!Population_with_and_without_disabilities_by_age_and_sex</vt:lpstr>
      <vt:lpstr>'3 Age '!Population_with_and_without_disabilities_by_age_and_sex</vt:lpstr>
      <vt:lpstr>'11 Employment '!Print_Area</vt:lpstr>
      <vt:lpstr>'2 Disability type'!Print_Area</vt:lpstr>
      <vt:lpstr>'3 Age '!Print_Area</vt:lpstr>
      <vt:lpstr>'6 Marital Status'!Print_Area</vt:lpstr>
      <vt:lpstr>'8 Educational Attainment '!Print_Area</vt:lpstr>
      <vt:lpstr>'9 School Attendance'!Print_Area</vt:lpstr>
      <vt:lpstr>'1 Population'!Print_Titles</vt:lpstr>
      <vt:lpstr>'11 Employment '!Print_Titles</vt:lpstr>
      <vt:lpstr>'2 Disability type'!Print_Titles</vt:lpstr>
      <vt:lpstr>'3 Age '!Print_Titles</vt:lpstr>
      <vt:lpstr>'6 Marital Status'!Print_Titles</vt:lpstr>
      <vt:lpstr>'8 Educational Attainment '!Print_Titles</vt:lpstr>
      <vt:lpstr>'9 School Attendance'!Print_Titles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2018-04-18T06:38:50Z</dcterms:modified>
</cp:coreProperties>
</file>