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25260" windowHeight="6000"/>
  </bookViews>
  <sheets>
    <sheet name="التمرين 5-1" sheetId="2" r:id="rId1"/>
    <sheet name="Excercise 1)_base" sheetId="7" state="hidden" r:id="rId2"/>
    <sheet name="التمرين 5-2" sheetId="9" r:id="rId3"/>
    <sheet name="التمرين 5-3" sheetId="11" r:id="rId4"/>
    <sheet name="التمرين 5-4" sheetId="10" r:id="rId5"/>
    <sheet name="Sheet1" sheetId="12" r:id="rId6"/>
  </sheets>
  <externalReferences>
    <externalReference r:id="rId7"/>
  </externalReferences>
  <definedNames>
    <definedName name="_xlnm._FilterDatabase" localSheetId="0" hidden="1">'التمرين 5-1'!$B$6:$I$12</definedName>
    <definedName name="ChosenCountry">[1]Cover!$G$105</definedName>
    <definedName name="ChosenYear">[1]Cover!$G$117</definedName>
    <definedName name="Countries">[1]Cover!$K$105:$N$161</definedName>
    <definedName name="Country">[1]Cover!$G$106</definedName>
    <definedName name="CountryList">[1]Cover!$K$105:$K$161</definedName>
    <definedName name="Eng">[1]Cover!$G$111</definedName>
    <definedName name="FirstColHidSheet01">#REF!</definedName>
    <definedName name="FirstColHidSheet02">#REF!</definedName>
    <definedName name="IndexYear">[1]Cover!$G$115</definedName>
    <definedName name="IsoCodes">[1]Cover!$G$109</definedName>
    <definedName name="MenuButton">[1]Menu!$AE$42</definedName>
    <definedName name="_xlnm.Print_Area" localSheetId="2">'التمرين 5-2'!$A$1:$P$39</definedName>
    <definedName name="Resolution">1</definedName>
    <definedName name="Years">[1]Cover!$D$105:$D$123</definedName>
  </definedNames>
  <calcPr calcId="125725"/>
</workbook>
</file>

<file path=xl/calcChain.xml><?xml version="1.0" encoding="utf-8"?>
<calcChain xmlns="http://schemas.openxmlformats.org/spreadsheetml/2006/main">
  <c r="G85" i="11"/>
  <c r="F85"/>
  <c r="E85"/>
  <c r="D85"/>
  <c r="E35" i="10"/>
  <c r="D35"/>
  <c r="E25"/>
  <c r="D25"/>
  <c r="H10" i="9"/>
  <c r="H9"/>
  <c r="J23" i="2"/>
  <c r="K30"/>
  <c r="J30"/>
  <c r="K29"/>
  <c r="K28"/>
  <c r="J28"/>
  <c r="K27"/>
  <c r="J27"/>
  <c r="K26"/>
  <c r="J26"/>
  <c r="K25"/>
  <c r="J25"/>
  <c r="K24"/>
  <c r="J24"/>
  <c r="K23"/>
  <c r="K22"/>
  <c r="J22"/>
  <c r="K21"/>
  <c r="H20"/>
  <c r="G20"/>
  <c r="E20"/>
  <c r="G29" i="7"/>
  <c r="D29"/>
  <c r="D22"/>
  <c r="C29"/>
  <c r="I29" s="1"/>
  <c r="C28"/>
  <c r="I28" s="1"/>
  <c r="C24"/>
  <c r="I24" s="1"/>
  <c r="C23"/>
  <c r="C22"/>
  <c r="I22" s="1"/>
  <c r="I21" s="1"/>
  <c r="L33" i="9"/>
  <c r="K32"/>
  <c r="L30"/>
  <c r="K29"/>
  <c r="L26"/>
  <c r="K25"/>
  <c r="L22"/>
  <c r="K21"/>
  <c r="F21" i="7"/>
  <c r="J31"/>
  <c r="I31"/>
  <c r="J30"/>
  <c r="J29"/>
  <c r="J28"/>
  <c r="J27"/>
  <c r="I27"/>
  <c r="J26"/>
  <c r="I26"/>
  <c r="J25"/>
  <c r="I25"/>
  <c r="J24"/>
  <c r="J23"/>
  <c r="I23"/>
  <c r="J22"/>
  <c r="J21"/>
  <c r="G21"/>
  <c r="D21"/>
  <c r="K20" i="2"/>
  <c r="J21"/>
  <c r="J20" s="1"/>
  <c r="D20"/>
  <c r="C21" i="7" l="1"/>
</calcChain>
</file>

<file path=xl/comments1.xml><?xml version="1.0" encoding="utf-8"?>
<comments xmlns="http://schemas.openxmlformats.org/spreadsheetml/2006/main">
  <authors>
    <author>IEA</author>
  </authors>
  <commentList>
    <comment ref="H18" authorId="0">
      <text>
        <r>
          <rPr>
            <sz val="8"/>
            <color indexed="81"/>
            <rFont val="Tahoma"/>
            <family val="2"/>
          </rPr>
          <t>Report all electricity production, all heat from chemical processes (as a primary energy from) but only that part of secondary heat production sold to third parties.</t>
        </r>
      </text>
    </comment>
  </commentList>
</comments>
</file>

<file path=xl/sharedStrings.xml><?xml version="1.0" encoding="utf-8"?>
<sst xmlns="http://schemas.openxmlformats.org/spreadsheetml/2006/main" count="406" uniqueCount="298">
  <si>
    <t>MAIN ACTIVITY PRODUCER PLANTS</t>
  </si>
  <si>
    <t>AUTOPRODUCER PLANTS</t>
  </si>
  <si>
    <t>TOTAL</t>
  </si>
  <si>
    <t>ELECTRICITY
(ONLY)</t>
  </si>
  <si>
    <t>CHP</t>
  </si>
  <si>
    <t>HEAT
(ONLY)</t>
  </si>
  <si>
    <t>ELECTRICITY 
(ONLY)</t>
  </si>
  <si>
    <t>MAIN ACTIVITY PRODUCER</t>
  </si>
  <si>
    <t>AUTOPRODUCER</t>
  </si>
  <si>
    <t>A</t>
  </si>
  <si>
    <t>B</t>
  </si>
  <si>
    <t>C</t>
  </si>
  <si>
    <t>D</t>
  </si>
  <si>
    <t>E</t>
  </si>
  <si>
    <t>F</t>
  </si>
  <si>
    <t>G(=A+B+C)</t>
  </si>
  <si>
    <t>H(=D+E+F)</t>
  </si>
  <si>
    <t>Electricity</t>
  </si>
  <si>
    <t>Nuclear</t>
  </si>
  <si>
    <t>Hydro</t>
  </si>
  <si>
    <t>Pumped Hydro</t>
  </si>
  <si>
    <t>Geothermal</t>
  </si>
  <si>
    <t>Solar</t>
  </si>
  <si>
    <t>Tide, Wave and Ocean</t>
  </si>
  <si>
    <t>Wind</t>
  </si>
  <si>
    <t>Combustible Fuels</t>
  </si>
  <si>
    <t>Heat from Chemical Sources</t>
  </si>
  <si>
    <t>Other Sources</t>
  </si>
  <si>
    <t>ELECTRICITY UNIT:  GWh (10^6 kWh)</t>
  </si>
  <si>
    <t>Execrise 1</t>
  </si>
  <si>
    <t>Fill up properly the below reprted table for country "STATISLAND" based on the figures provided by the local companies (sheet "Statisland").</t>
  </si>
  <si>
    <t>Check the consistency of the data referring to the values reported in table "Ranges" and spot every issue in the box for remarks</t>
  </si>
  <si>
    <t>Remarks</t>
  </si>
  <si>
    <t>TABLE 1.  GROSS ELECTRICITY AND HEAT PRODUCTION : (TRANSFORMATION SECTOR)</t>
  </si>
  <si>
    <t>-------</t>
  </si>
  <si>
    <t>a</t>
  </si>
  <si>
    <t>b</t>
  </si>
  <si>
    <t>c</t>
  </si>
  <si>
    <t>d</t>
  </si>
  <si>
    <t>e</t>
  </si>
  <si>
    <t>f</t>
  </si>
  <si>
    <t>g</t>
  </si>
  <si>
    <t>h</t>
  </si>
  <si>
    <t>i</t>
  </si>
  <si>
    <t>l</t>
  </si>
  <si>
    <t>m</t>
  </si>
  <si>
    <t>43 - 44</t>
  </si>
  <si>
    <t>37.5 - 40.5</t>
  </si>
  <si>
    <t>41.5 - 42.5</t>
  </si>
  <si>
    <t>35% - 41%</t>
  </si>
  <si>
    <t>17% - 33%</t>
  </si>
  <si>
    <t>30% - 50%</t>
  </si>
  <si>
    <t>Map of territory ----&gt;</t>
  </si>
  <si>
    <t>NATGASCM</t>
  </si>
  <si>
    <t>LNGCM</t>
  </si>
  <si>
    <t>NATGASTJ</t>
  </si>
  <si>
    <t>LNGTJ</t>
  </si>
  <si>
    <t>70 - 90 %</t>
  </si>
  <si>
    <t>30 - 40</t>
  </si>
  <si>
    <t>التمرين 5 -1</t>
  </si>
  <si>
    <t>بيانات الشركات</t>
  </si>
  <si>
    <t>إسم الشركة</t>
  </si>
  <si>
    <t>الوصف</t>
  </si>
  <si>
    <t>الوقود المُستخدَم</t>
  </si>
  <si>
    <t>إجمالي مخرجات الطاقة الكهربائية (جيغاواط ساعة)</t>
  </si>
  <si>
    <t>صافي مخرجات الطاقة الكهربائية (جيغاواط ساعة)</t>
  </si>
  <si>
    <t>ألفا 1</t>
  </si>
  <si>
    <t>ألفا 2</t>
  </si>
  <si>
    <t>ألفا 3</t>
  </si>
  <si>
    <t>ألفا 4</t>
  </si>
  <si>
    <t>ألفا 5</t>
  </si>
  <si>
    <t>ألفا 7</t>
  </si>
  <si>
    <t>محطة لإنتاج الطاقة</t>
  </si>
  <si>
    <t>مصفاة تكرير</t>
  </si>
  <si>
    <t>منشأة لإنتاج الحديد</t>
  </si>
  <si>
    <t>الأنتراسيت</t>
  </si>
  <si>
    <t>الماء</t>
  </si>
  <si>
    <t>زيت الوقود</t>
  </si>
  <si>
    <t>غاز فرن الكوك</t>
  </si>
  <si>
    <t>الغاز الطبيعي</t>
  </si>
  <si>
    <t>النوووي</t>
  </si>
  <si>
    <t>الجدول 2. صافي إنتاج الكهرباء والحرارة: (قطاع التحويل)</t>
  </si>
  <si>
    <t>وحدة الكهرباء: جيغاواط ساعة (10^6 كيلوواط ساعة)</t>
  </si>
  <si>
    <t>الطاقة النووية</t>
  </si>
  <si>
    <t>الطاقة الكهربائية</t>
  </si>
  <si>
    <t>الطاقة الجيوحرارية</t>
  </si>
  <si>
    <t>الطاقة الشمسية</t>
  </si>
  <si>
    <t>الوقود القابل للاحتراق</t>
  </si>
  <si>
    <t>الحرارة من المصادر الكيميائية</t>
  </si>
  <si>
    <t>مصادر أخرى</t>
  </si>
  <si>
    <t>أ</t>
  </si>
  <si>
    <t>ب</t>
  </si>
  <si>
    <t>ج</t>
  </si>
  <si>
    <t>د</t>
  </si>
  <si>
    <t>ه</t>
  </si>
  <si>
    <t>و</t>
  </si>
  <si>
    <t>ز</t>
  </si>
  <si>
    <t>ح</t>
  </si>
  <si>
    <t>ط</t>
  </si>
  <si>
    <t>ي</t>
  </si>
  <si>
    <t>ك</t>
  </si>
  <si>
    <t>طاقة الأمواج والمد والجزر</t>
  </si>
  <si>
    <t>الطاقة الهوائية</t>
  </si>
  <si>
    <t>الهواء</t>
  </si>
  <si>
    <t>الكهرباء فقط</t>
  </si>
  <si>
    <t>الطاقة والحرارة المشتركة</t>
  </si>
  <si>
    <t>الحرارة (فقط)</t>
  </si>
  <si>
    <t>الكهرباء (فقط)</t>
  </si>
  <si>
    <t>جهة الإنتاج الأساسي</t>
  </si>
  <si>
    <t>جهة الإنتاج الذاتي</t>
  </si>
  <si>
    <t>المجموع</t>
  </si>
  <si>
    <t>منشآت الإنتاج الذاتي</t>
  </si>
  <si>
    <t>منشآت النشاط الإنتاجي الأساسي</t>
  </si>
  <si>
    <t>ح=د+ه+و</t>
  </si>
  <si>
    <t>ز= أ+ب+ج</t>
  </si>
  <si>
    <t>المدخل (كيلوطن)</t>
  </si>
  <si>
    <t xml:space="preserve"> القيم الحرارية (تيراجول/كيلوطن)... أو (تيراجول/مليون مترمكعب) للغاز</t>
  </si>
  <si>
    <t>صافي/إجمالي القيم الحرارية</t>
  </si>
  <si>
    <t>المدخل (تيراجول)</t>
  </si>
  <si>
    <t>إجمالي مخرجات الطاقة (جيغاواط ساعة)</t>
  </si>
  <si>
    <t>إجمالي مخرجات الحرارة (تيراجول)</t>
  </si>
  <si>
    <t>التحقق الخاص بي حول صافي وإجمالي القيم الحرارية</t>
  </si>
  <si>
    <t>التحقق الخاص بي حول الكفاءة</t>
  </si>
  <si>
    <t>بيانات الكفاءة صحيحة؟</t>
  </si>
  <si>
    <t>بيانات القيم الحرارية صحيحة؟</t>
  </si>
  <si>
    <t>الغاز/ الديزل</t>
  </si>
  <si>
    <t>محطة لإنتاج الحرارة</t>
  </si>
  <si>
    <t>بيتا 1</t>
  </si>
  <si>
    <t>بيتا 2</t>
  </si>
  <si>
    <t>بيتا 3</t>
  </si>
  <si>
    <t>بيتا 4</t>
  </si>
  <si>
    <t>صافي القيم الحرارية</t>
  </si>
  <si>
    <t>إجمالي القيم الحرارية</t>
  </si>
  <si>
    <t>؟</t>
  </si>
  <si>
    <t>الجدول 6: إجمالي إنتاج الطاقة والحرارة من الوقود القابل للاحتراق (قطاع التحويل)</t>
  </si>
  <si>
    <t>الطاقة والحرارة المسشتركة</t>
  </si>
  <si>
    <t>الحرارة</t>
  </si>
  <si>
    <t>الوقود</t>
  </si>
  <si>
    <t>زيت الغاز والديزل</t>
  </si>
  <si>
    <t>زيت وقود المخلفات</t>
  </si>
  <si>
    <t>مدخل الوقود</t>
  </si>
  <si>
    <t>إنتاج الكهرباء</t>
  </si>
  <si>
    <t>إنتاج الحرارة</t>
  </si>
  <si>
    <t>الوحدات</t>
  </si>
  <si>
    <t>تيراجول (صافي القيمة الحرارية)</t>
  </si>
  <si>
    <t>جيغاواط ساعة</t>
  </si>
  <si>
    <t>تيراجول</t>
  </si>
  <si>
    <t>كيغاواط ساعة</t>
  </si>
  <si>
    <t>المسائل</t>
  </si>
  <si>
    <t>متوسط معدل القيم الحرارية (%)</t>
  </si>
  <si>
    <t>المعدل</t>
  </si>
  <si>
    <t>صافي القيم الحرارية (تيراجول/كيلوطن</t>
  </si>
  <si>
    <t>إجمالي القيم الحرارية (تيراجول/مليون متر مكعب)</t>
  </si>
  <si>
    <t>متوسط معدل الكفاءات (%) في محطات إنتاج الكهرباء</t>
  </si>
  <si>
    <t>الكفاءة</t>
  </si>
  <si>
    <t>متوسط معدل الكفاءات (%) في محطات إنتاج الحرارة</t>
  </si>
  <si>
    <t xml:space="preserve">تصدر هنغاريا 4021 جيغاواط ساعة، من ضمنها يتم تسليم 1000 جيغاواط ساعة إلى رومانيا، و1500 إلى صربيا و1000 جيغاواط ساعة إلى بولندا عبر الجمهورية السلوفاكية ويتم بيع 521 جيغاواط ساعة إلى ألمانيا عبر النمسا </t>
  </si>
  <si>
    <t xml:space="preserve"> وهي تستورد 3054 جيغاواط ساعة من بولندا من ضمنها 1000 جيغاواط يتم تسليمها عبر الجمهورية السلوفاكية و2054 عبر أوكرانيا.</t>
  </si>
  <si>
    <t>.تم قياس كافة البيانات بالظروف القياسية</t>
  </si>
  <si>
    <t>الواردات والصادرات بحسب بلد المنشأ</t>
  </si>
  <si>
    <t>هنغاريا</t>
  </si>
  <si>
    <t>الواردات أ</t>
  </si>
  <si>
    <t>الصادرات ب</t>
  </si>
  <si>
    <t>الواردات ج</t>
  </si>
  <si>
    <t>الصادرات د</t>
  </si>
  <si>
    <t>ألبانيا</t>
  </si>
  <si>
    <t>أرمينيا</t>
  </si>
  <si>
    <t>النمسا</t>
  </si>
  <si>
    <t>أزربيجان</t>
  </si>
  <si>
    <t>بيلاروسيا</t>
  </si>
  <si>
    <t>بلجيكا</t>
  </si>
  <si>
    <t>البوسنة والهرسك</t>
  </si>
  <si>
    <t>بلغاريا</t>
  </si>
  <si>
    <t>كندا</t>
  </si>
  <si>
    <t>تشيلي</t>
  </si>
  <si>
    <t>كرواتيا</t>
  </si>
  <si>
    <t>قبرص</t>
  </si>
  <si>
    <t>الجمهورية التشيكية</t>
  </si>
  <si>
    <t>الدنمارك</t>
  </si>
  <si>
    <t>أستونيا</t>
  </si>
  <si>
    <t>فنلندا</t>
  </si>
  <si>
    <t>فرنسا</t>
  </si>
  <si>
    <t>جورجيا</t>
  </si>
  <si>
    <t>ألمانيا</t>
  </si>
  <si>
    <t>اليونان</t>
  </si>
  <si>
    <t>إيرلندا</t>
  </si>
  <si>
    <t>إسرائيل</t>
  </si>
  <si>
    <t>إيطاليا</t>
  </si>
  <si>
    <t>كازاخستان</t>
  </si>
  <si>
    <t>كوريا</t>
  </si>
  <si>
    <t>كيرجيستان</t>
  </si>
  <si>
    <t>جمهورية كوريا الديمقراطية الشعبية</t>
  </si>
  <si>
    <t>لاتفيا</t>
  </si>
  <si>
    <t>ليتوانيا</t>
  </si>
  <si>
    <t>لوكسمبورغ</t>
  </si>
  <si>
    <t>جمهورية مقدونيا اليوغوسلافية السابقة</t>
  </si>
  <si>
    <t>مالطا</t>
  </si>
  <si>
    <t>المكسيك</t>
  </si>
  <si>
    <t>جمهورية مولدوفا</t>
  </si>
  <si>
    <t>مونتينيغرو</t>
  </si>
  <si>
    <t>هولندا</t>
  </si>
  <si>
    <t>النروج</t>
  </si>
  <si>
    <t>بولندا</t>
  </si>
  <si>
    <t>البرتغال</t>
  </si>
  <si>
    <t>رومانيا</t>
  </si>
  <si>
    <t>الفدرالية الروسية</t>
  </si>
  <si>
    <t>صربيا</t>
  </si>
  <si>
    <t>سلوفاكيا</t>
  </si>
  <si>
    <t>سلوفينيا</t>
  </si>
  <si>
    <t>إسبانيا</t>
  </si>
  <si>
    <t>السويد</t>
  </si>
  <si>
    <t>سويسرا</t>
  </si>
  <si>
    <t>طاجيكستان</t>
  </si>
  <si>
    <t>تركيا</t>
  </si>
  <si>
    <t>تركمنستان</t>
  </si>
  <si>
    <t>أوكرانيا</t>
  </si>
  <si>
    <t>المملكة المتحدة</t>
  </si>
  <si>
    <t xml:space="preserve">الولايات المتحدة </t>
  </si>
  <si>
    <t>أوزباكستان</t>
  </si>
  <si>
    <t>اليمن</t>
  </si>
  <si>
    <t>غير محدد / بلدان أخرى</t>
  </si>
  <si>
    <t>التمرين 5- 4</t>
  </si>
  <si>
    <t>البيانات المزوَّدة من الشركات</t>
  </si>
  <si>
    <t>الوقود المستخدَم</t>
  </si>
  <si>
    <t>صافي مخرجات الطاقة الكهربائية (جيغاواط)</t>
  </si>
  <si>
    <t>ملاحظات</t>
  </si>
  <si>
    <t>القدرة الكهربائية (ميغاواط)</t>
  </si>
  <si>
    <t>التحقق الخاص بي من عامل القدرة</t>
  </si>
  <si>
    <t>كل شيء صحيح؟</t>
  </si>
  <si>
    <t>غاما 1</t>
  </si>
  <si>
    <t>غاما 2</t>
  </si>
  <si>
    <t>غاما 3</t>
  </si>
  <si>
    <t>غاما 4</t>
  </si>
  <si>
    <t>غاما 6</t>
  </si>
  <si>
    <t>غاما 7</t>
  </si>
  <si>
    <t>غاما 8</t>
  </si>
  <si>
    <t>غاما 9</t>
  </si>
  <si>
    <t>غاما 10</t>
  </si>
  <si>
    <t>محطة لإنتاج الطاقة (بخار)</t>
  </si>
  <si>
    <t>منشآت إعادة تدوير النفايات/ حرقها</t>
  </si>
  <si>
    <t>الغاز والديزل</t>
  </si>
  <si>
    <t>النووي</t>
  </si>
  <si>
    <t>النفايات الخشبية</t>
  </si>
  <si>
    <t>مصفاة تكرير (محطة داخلية)</t>
  </si>
  <si>
    <t>بدأت نشاطها في الأول من تشرين الثاني/نوفمبر</t>
  </si>
  <si>
    <t>توقفت عن العمل في الأول من أيلول/ سبتمبر</t>
  </si>
  <si>
    <t>1- إجمالي القدرة</t>
  </si>
  <si>
    <t>2- النووية</t>
  </si>
  <si>
    <t>5- الجيوحرارية</t>
  </si>
  <si>
    <t>6- الشمسية</t>
  </si>
  <si>
    <t>7- الأمواج والمد والجزر</t>
  </si>
  <si>
    <t>8- الهواء</t>
  </si>
  <si>
    <t>9- الوقود القابل للاحتراق</t>
  </si>
  <si>
    <t>10- مصادر أخرى</t>
  </si>
  <si>
    <t>11- إجمالي الطاقة الحرارية التقليدية</t>
  </si>
  <si>
    <t>13- الاحتراق الداخلي</t>
  </si>
  <si>
    <t>16- أنواع أخرى من توليد الحرارة</t>
  </si>
  <si>
    <t>التصنيف بحسب المصدر</t>
  </si>
  <si>
    <t>جهات النشاط الإنتاجي الأساسي</t>
  </si>
  <si>
    <t>جهات الإنتاج الذاتي</t>
  </si>
  <si>
    <t>الوحدة: ميغاواط طاقة</t>
  </si>
  <si>
    <t>الوقود القابل للاحتراق: نوع توليد الطاقة</t>
  </si>
  <si>
    <t>الجدول 7أ. صافي القدرة الكهربائية القصوى وذروة التحميل</t>
  </si>
  <si>
    <t>18- القدرة عند الذروة</t>
  </si>
  <si>
    <t>20- وقت حدوث ذروة التحميل</t>
  </si>
  <si>
    <t>عوامل القدرة المتوقَّعة بالنسبة المئوية (أمثلة مأخوذة من الولايات المتحدة)</t>
  </si>
  <si>
    <t>النووية</t>
  </si>
  <si>
    <t>الفحم</t>
  </si>
  <si>
    <t>طاقات متجددة أخرى</t>
  </si>
  <si>
    <t>الغاز الطبيعي/أنواع أخرى</t>
  </si>
  <si>
    <t>المواد البترولية</t>
  </si>
  <si>
    <t>ألفا 6</t>
  </si>
  <si>
    <t>الطاقة المائية</t>
  </si>
  <si>
    <t>المائية بالضخ</t>
  </si>
  <si>
    <t>التمرين 5 -2</t>
  </si>
  <si>
    <t xml:space="preserve">أكمل الجدول 6، بناءً على البيانات المزوّدة من الشركات. تأكد من أن هذه البيانات متطابقة مع مستويات متوسط معدّل القيم الحرارية وكفاءات الاستخدام المُصرّح عنها أدناه. بلّغ عن أي عدم تطابق قد تجده في خانة "المسائل". </t>
  </si>
  <si>
    <t>1000 طن</t>
  </si>
  <si>
    <t>التمرين 5 -3: حدد بيانات التجارة في الجدول التالي حيث تدعو الحاجة</t>
  </si>
  <si>
    <t>تسلّم سلوفانيا 150 جيغاواط ساعة إلى هنغاريا، من ضمنها يتم تسليم 67 جيغاواط ساعة عبر النمسا.</t>
  </si>
  <si>
    <t xml:space="preserve"> كما أنها تستورد 1100 تيراجول من الحرارة عبر الأنابيب من النمسا، لعمليات صنع الفولاذ.</t>
  </si>
  <si>
    <t xml:space="preserve">وتصدّر 1400 تيراجول من الحرارة إلى أوكرانيا من محطة تكرير بتروكيميائية. </t>
  </si>
  <si>
    <t>صرّح عن الكهرباء في العمودَين أ و ب (الوحدة = جيغاواط ساعة)</t>
  </si>
  <si>
    <t>صرّح عن الحرارة في العمودَين ج و د (الوحدة = تيراجول)</t>
  </si>
  <si>
    <t xml:space="preserve">أكمل الجدول 7أ حول القدرة الكهربائية بناءً على البيانات المزَّودة من الشركات. تأكد من تطابق هذه البيانات مع متوسط معدل عوامل القدرة القياسية المصرَّح عنها أدناه. بلّغ عن أي عدم تطابق قد تجده في خانة "المسائل". </t>
  </si>
  <si>
    <t>أكمل الجدول 2 بناءً على الأرقام المزوَّدة من قبل الشركات المحلية.</t>
  </si>
  <si>
    <t>التحقق الخاص بي: الإنتاج المُحتمَل الأقصى</t>
  </si>
  <si>
    <t>غاما 11</t>
  </si>
  <si>
    <t>محطة لإنتاج الطاقة (الدورة المركبة)</t>
  </si>
  <si>
    <t>3- المائية</t>
  </si>
  <si>
    <t>4- المائية بالضخ</t>
  </si>
  <si>
    <t>14- تربينات غازية</t>
  </si>
  <si>
    <t>15- الدورة المركبة</t>
  </si>
  <si>
    <t>12- تربينات بخارية</t>
  </si>
  <si>
    <t>الحمل الأقصى</t>
  </si>
  <si>
    <t>معلومات حول الحمل الأقصى</t>
  </si>
  <si>
    <t>17- الحمل الأقصى</t>
  </si>
  <si>
    <t>19- تاريخ حدوث الحمل الأقصى</t>
  </si>
  <si>
    <t>الغاز الطبيعي/ الدورة المركبة</t>
  </si>
</sst>
</file>

<file path=xl/styles.xml><?xml version="1.0" encoding="utf-8"?>
<styleSheet xmlns="http://schemas.openxmlformats.org/spreadsheetml/2006/main">
  <numFmts count="9">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 ##0;\-#\ ##0"/>
    <numFmt numFmtId="169" formatCode="#\ ##0;\-#\ ##0;"/>
    <numFmt numFmtId="170" formatCode="0.0"/>
    <numFmt numFmtId="171" formatCode="0.0%"/>
    <numFmt numFmtId="172" formatCode="#\ ##0;\-\-#\ ##0;\-\-"/>
  </numFmts>
  <fonts count="42">
    <font>
      <sz val="11"/>
      <color theme="1"/>
      <name val="Calibri"/>
      <family val="2"/>
      <scheme val="minor"/>
    </font>
    <font>
      <sz val="10"/>
      <name val="Arial"/>
      <family val="2"/>
    </font>
    <font>
      <sz val="8"/>
      <name val="Arial"/>
      <family val="2"/>
    </font>
    <font>
      <b/>
      <sz val="10"/>
      <name val="Arial"/>
      <family val="2"/>
    </font>
    <font>
      <sz val="10"/>
      <name val="Arial"/>
      <family val="2"/>
    </font>
    <font>
      <b/>
      <sz val="12"/>
      <color indexed="10"/>
      <name val="Arial"/>
      <family val="2"/>
    </font>
    <font>
      <sz val="7"/>
      <name val="Arial"/>
      <family val="2"/>
    </font>
    <font>
      <b/>
      <sz val="7"/>
      <name val="Arial"/>
      <family val="2"/>
    </font>
    <font>
      <b/>
      <sz val="8"/>
      <name val="Arial"/>
      <family val="2"/>
    </font>
    <font>
      <i/>
      <sz val="7"/>
      <name val="Arial"/>
      <family val="2"/>
    </font>
    <font>
      <sz val="8"/>
      <color indexed="81"/>
      <name val="Tahoma"/>
      <family val="2"/>
    </font>
    <font>
      <sz val="10"/>
      <name val="Humanst521 Lt BT"/>
    </font>
    <font>
      <i/>
      <sz val="8"/>
      <name val="Arial"/>
      <family val="2"/>
    </font>
    <font>
      <b/>
      <sz val="11"/>
      <color indexed="8"/>
      <name val="Calibri"/>
      <family val="2"/>
    </font>
    <font>
      <sz val="11"/>
      <color indexed="8"/>
      <name val="Calibri"/>
      <family val="2"/>
    </font>
    <font>
      <sz val="12"/>
      <color indexed="8"/>
      <name val="Calibri"/>
      <family val="2"/>
    </font>
    <font>
      <sz val="11"/>
      <color theme="1"/>
      <name val="Calibri"/>
      <family val="2"/>
      <scheme val="minor"/>
    </font>
    <font>
      <b/>
      <sz val="11"/>
      <color theme="1"/>
      <name val="Calibri"/>
      <family val="2"/>
      <scheme val="minor"/>
    </font>
    <font>
      <b/>
      <sz val="14"/>
      <color theme="1"/>
      <name val="Calibri"/>
      <family val="2"/>
      <scheme val="minor"/>
    </font>
    <font>
      <sz val="8"/>
      <color theme="1"/>
      <name val="Calibri"/>
      <family val="2"/>
      <scheme val="minor"/>
    </font>
    <font>
      <sz val="11"/>
      <color theme="1"/>
      <name val="Arial"/>
      <family val="2"/>
    </font>
    <font>
      <b/>
      <i/>
      <sz val="12"/>
      <color rgb="FFFFFFFF"/>
      <name val="Arial"/>
      <family val="2"/>
    </font>
    <font>
      <b/>
      <sz val="12"/>
      <color rgb="FFFFFFFF"/>
      <name val="Arial"/>
      <family val="2"/>
    </font>
    <font>
      <i/>
      <sz val="12"/>
      <color rgb="FFFFFFFF"/>
      <name val="Arial"/>
      <family val="2"/>
    </font>
    <font>
      <i/>
      <sz val="12"/>
      <color rgb="FF336699"/>
      <name val="Arial"/>
      <family val="2"/>
    </font>
    <font>
      <sz val="12"/>
      <color rgb="FF336699"/>
      <name val="Arial"/>
      <family val="2"/>
    </font>
    <font>
      <b/>
      <sz val="12"/>
      <color theme="1"/>
      <name val="Calibri"/>
      <family val="2"/>
      <scheme val="minor"/>
    </font>
    <font>
      <sz val="12"/>
      <color theme="1"/>
      <name val="Calibri"/>
      <family val="2"/>
      <scheme val="minor"/>
    </font>
    <font>
      <b/>
      <sz val="14"/>
      <color indexed="18"/>
      <name val="Calibri"/>
      <family val="2"/>
      <scheme val="minor"/>
    </font>
    <font>
      <sz val="8"/>
      <name val="Calibri"/>
      <family val="2"/>
      <scheme val="minor"/>
    </font>
    <font>
      <b/>
      <sz val="12"/>
      <name val="Calibri"/>
      <family val="2"/>
      <scheme val="minor"/>
    </font>
    <font>
      <sz val="10"/>
      <name val="Calibri"/>
      <family val="2"/>
      <scheme val="minor"/>
    </font>
    <font>
      <b/>
      <sz val="10"/>
      <color indexed="12"/>
      <name val="Calibri"/>
      <family val="2"/>
      <scheme val="minor"/>
    </font>
    <font>
      <sz val="8"/>
      <color indexed="9"/>
      <name val="Calibri"/>
      <family val="2"/>
      <scheme val="minor"/>
    </font>
    <font>
      <b/>
      <sz val="12"/>
      <color indexed="10"/>
      <name val="Calibri"/>
      <family val="2"/>
      <scheme val="minor"/>
    </font>
    <font>
      <sz val="7"/>
      <name val="Calibri"/>
      <family val="2"/>
      <scheme val="minor"/>
    </font>
    <font>
      <b/>
      <sz val="9"/>
      <name val="Calibri"/>
      <family val="2"/>
      <scheme val="minor"/>
    </font>
    <font>
      <b/>
      <sz val="8"/>
      <name val="Calibri"/>
      <family val="2"/>
      <scheme val="minor"/>
    </font>
    <font>
      <b/>
      <sz val="10"/>
      <name val="Calibri"/>
      <family val="2"/>
      <scheme val="minor"/>
    </font>
    <font>
      <sz val="9"/>
      <name val="Calibri"/>
      <family val="2"/>
      <scheme val="minor"/>
    </font>
    <font>
      <sz val="7"/>
      <color theme="1"/>
      <name val="Calibri"/>
      <family val="2"/>
      <scheme val="minor"/>
    </font>
    <font>
      <sz val="14"/>
      <color theme="1"/>
      <name val="Calibri"/>
      <family val="2"/>
      <scheme val="minor"/>
    </font>
  </fonts>
  <fills count="7">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lightUp">
        <bgColor indexed="22"/>
      </patternFill>
    </fill>
    <fill>
      <patternFill patternType="solid">
        <fgColor theme="8" tint="0.79998168889431442"/>
        <bgColor indexed="64"/>
      </patternFill>
    </fill>
  </fills>
  <borders count="100">
    <border>
      <left/>
      <right/>
      <top/>
      <bottom/>
      <diagonal/>
    </border>
    <border>
      <left style="double">
        <color indexed="64"/>
      </left>
      <right/>
      <top style="double">
        <color indexed="64"/>
      </top>
      <bottom/>
      <diagonal/>
    </border>
    <border>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double">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top/>
      <bottom style="double">
        <color indexed="64"/>
      </bottom>
      <diagonal/>
    </border>
    <border>
      <left style="medium">
        <color indexed="64"/>
      </left>
      <right style="thin">
        <color indexed="64"/>
      </right>
      <top style="double">
        <color indexed="64"/>
      </top>
      <bottom/>
      <diagonal/>
    </border>
    <border>
      <left/>
      <right style="medium">
        <color indexed="64"/>
      </right>
      <top style="double">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double">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bottom style="thin">
        <color indexed="64"/>
      </bottom>
      <diagonal/>
    </border>
    <border>
      <left style="double">
        <color indexed="64"/>
      </left>
      <right style="double">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right style="thin">
        <color indexed="64"/>
      </right>
      <top style="thin">
        <color indexed="64"/>
      </top>
      <bottom style="thin">
        <color indexed="64"/>
      </bottom>
      <diagonal/>
    </border>
    <border>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13">
    <xf numFmtId="0" fontId="0" fillId="0" borderId="0"/>
    <xf numFmtId="0" fontId="4" fillId="2" borderId="0" applyNumberFormat="0" applyBorder="0" applyAlignment="0">
      <protection hidden="1"/>
    </xf>
    <xf numFmtId="0" fontId="4" fillId="3" borderId="0" applyNumberFormat="0" applyFont="0" applyBorder="0" applyAlignment="0"/>
    <xf numFmtId="165" fontId="11" fillId="0" borderId="0" applyFont="0" applyFill="0" applyBorder="0" applyAlignment="0" applyProtection="0"/>
    <xf numFmtId="167" fontId="11" fillId="0" borderId="0" applyFon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0" fontId="1" fillId="0" borderId="0" applyProtection="0"/>
    <xf numFmtId="0" fontId="4" fillId="0" borderId="0" applyProtection="0"/>
    <xf numFmtId="0" fontId="4" fillId="0" borderId="0"/>
    <xf numFmtId="9" fontId="16" fillId="0" borderId="0" applyFont="0" applyFill="0" applyBorder="0" applyAlignment="0" applyProtection="0"/>
    <xf numFmtId="9" fontId="4" fillId="0" borderId="0" applyFont="0" applyFill="0" applyBorder="0" applyAlignment="0" applyProtection="0"/>
    <xf numFmtId="0" fontId="5" fillId="0" borderId="1">
      <alignment horizontal="left"/>
    </xf>
  </cellStyleXfs>
  <cellXfs count="371">
    <xf numFmtId="0" fontId="0" fillId="0" borderId="0" xfId="0"/>
    <xf numFmtId="0" fontId="17" fillId="0" borderId="0" xfId="0" applyFont="1"/>
    <xf numFmtId="0" fontId="5" fillId="0" borderId="1" xfId="12" applyAlignment="1" applyProtection="1">
      <alignment horizontal="center"/>
      <protection hidden="1"/>
    </xf>
    <xf numFmtId="0" fontId="6" fillId="0" borderId="2" xfId="7" applyFont="1" applyBorder="1" applyAlignment="1" applyProtection="1">
      <alignment horizontal="centerContinuous"/>
    </xf>
    <xf numFmtId="0" fontId="7" fillId="0" borderId="3" xfId="7" applyFont="1" applyBorder="1" applyAlignment="1" applyProtection="1">
      <alignment horizontal="centerContinuous" vertical="center"/>
      <protection hidden="1"/>
    </xf>
    <xf numFmtId="0" fontId="7" fillId="0" borderId="4" xfId="7" applyFont="1" applyBorder="1" applyAlignment="1" applyProtection="1">
      <alignment horizontal="centerContinuous" vertical="center"/>
    </xf>
    <xf numFmtId="0" fontId="7" fillId="0" borderId="5" xfId="7" applyFont="1" applyBorder="1" applyAlignment="1" applyProtection="1">
      <alignment horizontal="centerContinuous" vertical="center"/>
    </xf>
    <xf numFmtId="0" fontId="7" fillId="0" borderId="4" xfId="7" applyFont="1" applyBorder="1" applyAlignment="1" applyProtection="1">
      <alignment horizontal="centerContinuous" vertical="center"/>
      <protection hidden="1"/>
    </xf>
    <xf numFmtId="0" fontId="3" fillId="0" borderId="6" xfId="7" applyFont="1" applyBorder="1" applyAlignment="1" applyProtection="1">
      <alignment horizontal="centerContinuous" vertical="center"/>
    </xf>
    <xf numFmtId="0" fontId="6" fillId="0" borderId="7" xfId="7" applyFont="1" applyBorder="1" applyAlignment="1" applyProtection="1">
      <alignment horizontal="centerContinuous" vertical="center"/>
    </xf>
    <xf numFmtId="0" fontId="6" fillId="0" borderId="8" xfId="7" quotePrefix="1" applyFont="1" applyBorder="1" applyAlignment="1" applyProtection="1">
      <alignment horizontal="centerContinuous" vertical="center" wrapText="1"/>
    </xf>
    <xf numFmtId="0" fontId="7" fillId="0" borderId="9" xfId="7" quotePrefix="1" applyFont="1" applyBorder="1" applyAlignment="1" applyProtection="1">
      <alignment horizontal="center" vertical="top" wrapText="1"/>
      <protection hidden="1"/>
    </xf>
    <xf numFmtId="0" fontId="7" fillId="0" borderId="9" xfId="7" applyFont="1" applyBorder="1" applyAlignment="1" applyProtection="1">
      <alignment horizontal="center" vertical="center" wrapText="1"/>
      <protection hidden="1"/>
    </xf>
    <xf numFmtId="0" fontId="7" fillId="0" borderId="9" xfId="7" applyFont="1" applyBorder="1" applyAlignment="1" applyProtection="1">
      <alignment horizontal="center" vertical="top" wrapText="1"/>
      <protection hidden="1"/>
    </xf>
    <xf numFmtId="0" fontId="7" fillId="0" borderId="10" xfId="7" applyFont="1" applyBorder="1" applyAlignment="1" applyProtection="1">
      <alignment horizontal="center" vertical="center" wrapText="1"/>
      <protection hidden="1"/>
    </xf>
    <xf numFmtId="0" fontId="8" fillId="0" borderId="11" xfId="7" applyFont="1" applyBorder="1" applyAlignment="1" applyProtection="1">
      <alignment horizontal="center"/>
      <protection hidden="1"/>
    </xf>
    <xf numFmtId="0" fontId="2" fillId="0" borderId="12" xfId="7" applyFont="1" applyBorder="1" applyProtection="1"/>
    <xf numFmtId="0" fontId="2" fillId="0" borderId="9" xfId="7" applyFont="1" applyBorder="1" applyAlignment="1" applyProtection="1">
      <alignment horizontal="center"/>
    </xf>
    <xf numFmtId="0" fontId="2" fillId="0" borderId="9" xfId="7" quotePrefix="1" applyFont="1" applyBorder="1" applyAlignment="1" applyProtection="1">
      <alignment horizontal="center"/>
    </xf>
    <xf numFmtId="0" fontId="2" fillId="0" borderId="10" xfId="7" applyFont="1" applyBorder="1" applyAlignment="1" applyProtection="1">
      <alignment horizontal="center"/>
    </xf>
    <xf numFmtId="0" fontId="8" fillId="0" borderId="11" xfId="7" applyFont="1" applyBorder="1" applyAlignment="1" applyProtection="1">
      <alignment horizontal="left" vertical="center" indent="1"/>
      <protection hidden="1"/>
    </xf>
    <xf numFmtId="0" fontId="2" fillId="0" borderId="9" xfId="7" applyNumberFormat="1" applyFont="1" applyBorder="1" applyAlignment="1" applyProtection="1">
      <alignment horizontal="center" vertical="center"/>
    </xf>
    <xf numFmtId="168" fontId="8" fillId="0" borderId="9" xfId="7" applyNumberFormat="1" applyFont="1" applyBorder="1" applyAlignment="1" applyProtection="1">
      <alignment horizontal="center" vertical="center"/>
    </xf>
    <xf numFmtId="169" fontId="2" fillId="4" borderId="9" xfId="7" applyNumberFormat="1" applyFont="1" applyFill="1" applyBorder="1" applyAlignment="1" applyProtection="1">
      <alignment horizontal="center" vertical="center"/>
    </xf>
    <xf numFmtId="168" fontId="8" fillId="0" borderId="10" xfId="7" applyNumberFormat="1" applyFont="1" applyBorder="1" applyAlignment="1" applyProtection="1">
      <alignment horizontal="center" vertical="center"/>
    </xf>
    <xf numFmtId="0" fontId="2" fillId="0" borderId="11" xfId="7" applyFont="1" applyBorder="1" applyAlignment="1" applyProtection="1">
      <alignment horizontal="left" vertical="center" indent="1"/>
      <protection hidden="1"/>
    </xf>
    <xf numFmtId="169" fontId="2" fillId="0" borderId="9" xfId="7" applyNumberFormat="1" applyFont="1" applyBorder="1" applyAlignment="1" applyProtection="1">
      <alignment horizontal="center" vertical="center"/>
      <protection locked="0"/>
    </xf>
    <xf numFmtId="169" fontId="2" fillId="0" borderId="9" xfId="7" applyNumberFormat="1" applyFont="1" applyFill="1" applyBorder="1" applyAlignment="1" applyProtection="1">
      <alignment horizontal="center" vertical="center"/>
      <protection locked="0"/>
    </xf>
    <xf numFmtId="0" fontId="9" fillId="0" borderId="11" xfId="7" quotePrefix="1" applyFont="1" applyBorder="1" applyAlignment="1" applyProtection="1">
      <alignment horizontal="left" vertical="center" wrapText="1" indent="3"/>
      <protection hidden="1"/>
    </xf>
    <xf numFmtId="0" fontId="2" fillId="0" borderId="11" xfId="7" quotePrefix="1" applyFont="1" applyBorder="1" applyAlignment="1" applyProtection="1">
      <alignment horizontal="left" vertical="center" indent="1"/>
      <protection hidden="1"/>
    </xf>
    <xf numFmtId="169" fontId="2" fillId="4" borderId="13" xfId="7" applyNumberFormat="1" applyFont="1" applyFill="1" applyBorder="1" applyAlignment="1" applyProtection="1">
      <alignment horizontal="center" vertical="center"/>
    </xf>
    <xf numFmtId="169" fontId="2" fillId="0" borderId="13" xfId="7" applyNumberFormat="1" applyFont="1" applyFill="1" applyBorder="1" applyAlignment="1" applyProtection="1">
      <alignment horizontal="center" vertical="center"/>
      <protection locked="0"/>
    </xf>
    <xf numFmtId="0" fontId="2" fillId="0" borderId="14" xfId="7" applyFont="1" applyBorder="1" applyAlignment="1" applyProtection="1">
      <alignment horizontal="left" vertical="center" indent="1"/>
      <protection hidden="1"/>
    </xf>
    <xf numFmtId="0" fontId="2" fillId="0" borderId="15" xfId="7" applyNumberFormat="1" applyFont="1" applyBorder="1" applyAlignment="1" applyProtection="1">
      <alignment horizontal="center" vertical="center"/>
    </xf>
    <xf numFmtId="169" fontId="2" fillId="0" borderId="15" xfId="7" applyNumberFormat="1" applyFont="1" applyBorder="1" applyAlignment="1" applyProtection="1">
      <alignment horizontal="center" vertical="center"/>
      <protection locked="0"/>
    </xf>
    <xf numFmtId="169" fontId="2" fillId="4" borderId="15" xfId="7" applyNumberFormat="1" applyFont="1" applyFill="1" applyBorder="1" applyAlignment="1" applyProtection="1">
      <alignment horizontal="center" vertical="center"/>
    </xf>
    <xf numFmtId="168" fontId="8" fillId="0" borderId="15" xfId="7" applyNumberFormat="1" applyFont="1" applyBorder="1" applyAlignment="1" applyProtection="1">
      <alignment horizontal="center" vertical="center"/>
    </xf>
    <xf numFmtId="168" fontId="8" fillId="0" borderId="16" xfId="7" applyNumberFormat="1" applyFont="1" applyBorder="1" applyAlignment="1" applyProtection="1">
      <alignment horizontal="center" vertical="center"/>
    </xf>
    <xf numFmtId="0" fontId="8" fillId="0" borderId="0" xfId="7" quotePrefix="1" applyFont="1" applyBorder="1" applyAlignment="1" applyProtection="1">
      <alignment horizontal="centerContinuous"/>
      <protection hidden="1"/>
    </xf>
    <xf numFmtId="0" fontId="2" fillId="0" borderId="0" xfId="7" applyFont="1" applyBorder="1" applyAlignment="1" applyProtection="1">
      <alignment horizontal="center"/>
    </xf>
    <xf numFmtId="0" fontId="2" fillId="0" borderId="0" xfId="7" applyFont="1" applyBorder="1" applyAlignment="1" applyProtection="1">
      <alignment horizontal="center" vertical="center"/>
    </xf>
    <xf numFmtId="0" fontId="0" fillId="0" borderId="17" xfId="0" applyBorder="1"/>
    <xf numFmtId="0" fontId="0" fillId="0" borderId="18" xfId="0" applyBorder="1"/>
    <xf numFmtId="0" fontId="0" fillId="0" borderId="19" xfId="0" applyBorder="1"/>
    <xf numFmtId="0" fontId="0" fillId="0" borderId="20" xfId="0" applyBorder="1"/>
    <xf numFmtId="0" fontId="0" fillId="0" borderId="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17" fillId="0" borderId="27" xfId="0" applyFont="1" applyBorder="1"/>
    <xf numFmtId="0" fontId="17" fillId="0" borderId="0" xfId="0" applyFont="1" applyAlignment="1">
      <alignment wrapText="1"/>
    </xf>
    <xf numFmtId="0" fontId="0" fillId="0" borderId="0" xfId="0" applyAlignment="1">
      <alignment wrapText="1"/>
    </xf>
    <xf numFmtId="0" fontId="0" fillId="0" borderId="9" xfId="0" applyBorder="1" applyAlignment="1">
      <alignment wrapText="1"/>
    </xf>
    <xf numFmtId="9" fontId="0" fillId="0" borderId="0" xfId="0" applyNumberFormat="1" applyAlignment="1">
      <alignment wrapText="1"/>
    </xf>
    <xf numFmtId="0" fontId="0" fillId="0" borderId="9" xfId="0" applyBorder="1" applyAlignment="1">
      <alignment horizontal="center" wrapText="1"/>
    </xf>
    <xf numFmtId="0" fontId="2" fillId="0" borderId="2" xfId="7" applyFont="1" applyBorder="1" applyAlignment="1" applyProtection="1">
      <alignment horizontal="center" vertical="center"/>
    </xf>
    <xf numFmtId="0" fontId="8" fillId="0" borderId="0" xfId="7" applyFont="1" applyBorder="1" applyAlignment="1" applyProtection="1">
      <protection hidden="1"/>
    </xf>
    <xf numFmtId="0" fontId="8" fillId="0" borderId="28" xfId="7" applyFont="1" applyBorder="1" applyAlignment="1" applyProtection="1">
      <protection hidden="1"/>
    </xf>
    <xf numFmtId="0" fontId="6" fillId="0" borderId="18" xfId="7" applyFont="1" applyBorder="1" applyAlignment="1" applyProtection="1">
      <alignment horizontal="centerContinuous"/>
    </xf>
    <xf numFmtId="0" fontId="6" fillId="0" borderId="33" xfId="7" applyFont="1" applyBorder="1" applyAlignment="1" applyProtection="1">
      <alignment horizontal="centerContinuous" vertical="center"/>
    </xf>
    <xf numFmtId="0" fontId="7" fillId="0" borderId="34" xfId="7" applyFont="1" applyBorder="1" applyAlignment="1" applyProtection="1">
      <alignment horizontal="center" vertical="center" wrapText="1"/>
      <protection hidden="1"/>
    </xf>
    <xf numFmtId="0" fontId="2" fillId="0" borderId="34" xfId="7" applyFont="1" applyBorder="1" applyAlignment="1" applyProtection="1">
      <alignment horizontal="center"/>
    </xf>
    <xf numFmtId="0" fontId="2" fillId="0" borderId="37" xfId="7" applyNumberFormat="1" applyFont="1" applyBorder="1" applyAlignment="1" applyProtection="1">
      <alignment horizontal="center" vertical="center"/>
    </xf>
    <xf numFmtId="0" fontId="0" fillId="0" borderId="39" xfId="0" applyBorder="1" applyAlignment="1">
      <alignment wrapText="1"/>
    </xf>
    <xf numFmtId="0" fontId="0" fillId="0" borderId="36" xfId="0" applyBorder="1" applyAlignment="1">
      <alignment wrapText="1"/>
    </xf>
    <xf numFmtId="0" fontId="0" fillId="0" borderId="37" xfId="0" applyBorder="1" applyAlignment="1">
      <alignment wrapText="1"/>
    </xf>
    <xf numFmtId="0" fontId="0" fillId="0" borderId="37" xfId="0" applyBorder="1" applyAlignment="1">
      <alignment horizontal="center" wrapText="1"/>
    </xf>
    <xf numFmtId="0" fontId="17" fillId="0" borderId="40" xfId="0" applyFont="1" applyBorder="1" applyAlignment="1">
      <alignment wrapText="1"/>
    </xf>
    <xf numFmtId="0" fontId="17" fillId="0" borderId="41" xfId="0" applyFont="1" applyBorder="1" applyAlignment="1">
      <alignment wrapText="1"/>
    </xf>
    <xf numFmtId="0" fontId="3" fillId="0" borderId="0" xfId="7" applyFont="1" applyBorder="1" applyAlignment="1" applyProtection="1">
      <alignment horizontal="center" vertical="center"/>
      <protection hidden="1"/>
    </xf>
    <xf numFmtId="0" fontId="2" fillId="0" borderId="21" xfId="7" applyFont="1" applyBorder="1" applyAlignment="1" applyProtection="1">
      <alignment horizontal="right"/>
      <protection hidden="1"/>
    </xf>
    <xf numFmtId="0" fontId="1" fillId="0" borderId="0" xfId="7" applyBorder="1"/>
    <xf numFmtId="0" fontId="5" fillId="0" borderId="42" xfId="12" applyBorder="1" applyProtection="1">
      <alignment horizontal="left"/>
      <protection hidden="1"/>
    </xf>
    <xf numFmtId="0" fontId="6" fillId="0" borderId="9" xfId="7" applyFont="1" applyBorder="1" applyAlignment="1" applyProtection="1">
      <alignment horizontal="center" vertical="center"/>
    </xf>
    <xf numFmtId="0" fontId="1" fillId="0" borderId="4" xfId="7" applyBorder="1" applyProtection="1"/>
    <xf numFmtId="0" fontId="7" fillId="0" borderId="45" xfId="7" applyFont="1" applyBorder="1" applyAlignment="1" applyProtection="1">
      <alignment horizontal="center" vertical="center"/>
      <protection hidden="1"/>
    </xf>
    <xf numFmtId="169" fontId="2" fillId="0" borderId="9" xfId="7" quotePrefix="1" applyNumberFormat="1" applyFont="1" applyFill="1" applyBorder="1" applyAlignment="1" applyProtection="1">
      <alignment horizontal="center" vertical="center"/>
      <protection locked="0"/>
    </xf>
    <xf numFmtId="169" fontId="2" fillId="0" borderId="43" xfId="7" quotePrefix="1" applyNumberFormat="1" applyFont="1" applyFill="1" applyBorder="1" applyAlignment="1" applyProtection="1">
      <alignment horizontal="center" vertical="center"/>
      <protection locked="0"/>
    </xf>
    <xf numFmtId="49" fontId="2" fillId="0" borderId="9" xfId="7" applyNumberFormat="1" applyFont="1" applyFill="1" applyBorder="1" applyAlignment="1" applyProtection="1">
      <alignment horizontal="center" vertical="center"/>
      <protection locked="0"/>
    </xf>
    <xf numFmtId="0" fontId="6" fillId="0" borderId="34" xfId="7" applyFont="1" applyBorder="1" applyAlignment="1" applyProtection="1">
      <alignment horizontal="center" vertical="center"/>
    </xf>
    <xf numFmtId="0" fontId="2" fillId="0" borderId="46" xfId="7" applyFont="1" applyBorder="1" applyAlignment="1" applyProtection="1"/>
    <xf numFmtId="0" fontId="2" fillId="0" borderId="47" xfId="7" applyFont="1" applyBorder="1" applyAlignment="1" applyProtection="1"/>
    <xf numFmtId="0" fontId="1" fillId="0" borderId="20" xfId="7" applyBorder="1"/>
    <xf numFmtId="0" fontId="3" fillId="0" borderId="49" xfId="7" applyFont="1" applyBorder="1" applyAlignment="1" applyProtection="1">
      <alignment vertical="center"/>
      <protection hidden="1"/>
    </xf>
    <xf numFmtId="169" fontId="2" fillId="0" borderId="50" xfId="7" applyNumberFormat="1" applyFont="1" applyFill="1" applyBorder="1" applyAlignment="1" applyProtection="1">
      <alignment horizontal="center" vertical="center"/>
      <protection locked="0"/>
    </xf>
    <xf numFmtId="169" fontId="2" fillId="0" borderId="51" xfId="7" applyNumberFormat="1" applyFont="1" applyFill="1" applyBorder="1" applyAlignment="1" applyProtection="1">
      <alignment horizontal="center" vertical="center"/>
      <protection locked="0"/>
    </xf>
    <xf numFmtId="49" fontId="2" fillId="0" borderId="51" xfId="7" applyNumberFormat="1" applyFont="1" applyFill="1" applyBorder="1" applyAlignment="1" applyProtection="1">
      <alignment horizontal="center" vertical="center"/>
      <protection locked="0"/>
    </xf>
    <xf numFmtId="49" fontId="2" fillId="0" borderId="37" xfId="7" applyNumberFormat="1" applyFont="1" applyFill="1" applyBorder="1" applyAlignment="1" applyProtection="1">
      <alignment horizontal="center" vertical="center"/>
      <protection locked="0"/>
    </xf>
    <xf numFmtId="49" fontId="2" fillId="0" borderId="52" xfId="7" applyNumberFormat="1" applyFont="1" applyFill="1" applyBorder="1" applyAlignment="1" applyProtection="1">
      <alignment horizontal="center" vertical="center"/>
      <protection locked="0"/>
    </xf>
    <xf numFmtId="0" fontId="0" fillId="0" borderId="43" xfId="0" applyBorder="1" applyAlignment="1">
      <alignment wrapText="1"/>
    </xf>
    <xf numFmtId="0" fontId="0" fillId="0" borderId="34" xfId="0" applyBorder="1" applyAlignment="1">
      <alignment wrapText="1"/>
    </xf>
    <xf numFmtId="0" fontId="0" fillId="0" borderId="54" xfId="0" applyBorder="1" applyAlignment="1">
      <alignment wrapText="1"/>
    </xf>
    <xf numFmtId="0" fontId="0" fillId="0" borderId="47" xfId="0" applyBorder="1" applyAlignment="1">
      <alignment wrapText="1"/>
    </xf>
    <xf numFmtId="0" fontId="0" fillId="0" borderId="55" xfId="0" applyBorder="1" applyAlignment="1">
      <alignment wrapText="1"/>
    </xf>
    <xf numFmtId="0" fontId="17" fillId="0" borderId="56" xfId="0" applyFont="1" applyBorder="1" applyAlignment="1">
      <alignment wrapText="1"/>
    </xf>
    <xf numFmtId="0" fontId="17" fillId="0" borderId="57" xfId="0" applyFont="1" applyBorder="1" applyAlignment="1">
      <alignment wrapText="1"/>
    </xf>
    <xf numFmtId="0" fontId="17" fillId="0" borderId="58" xfId="0" applyFont="1" applyBorder="1" applyAlignment="1">
      <alignment wrapText="1"/>
    </xf>
    <xf numFmtId="0" fontId="18" fillId="0" borderId="17" xfId="0" applyFont="1" applyBorder="1"/>
    <xf numFmtId="0" fontId="18" fillId="0" borderId="0" xfId="0" applyFont="1"/>
    <xf numFmtId="0" fontId="18" fillId="0" borderId="27" xfId="0" applyFont="1" applyBorder="1"/>
    <xf numFmtId="0" fontId="2" fillId="0" borderId="15" xfId="9" applyFont="1" applyBorder="1" applyAlignment="1" applyProtection="1">
      <alignment horizontal="center"/>
    </xf>
    <xf numFmtId="0" fontId="8" fillId="0" borderId="59" xfId="9" applyFont="1" applyBorder="1" applyAlignment="1" applyProtection="1">
      <alignment horizontal="left"/>
    </xf>
    <xf numFmtId="0" fontId="2" fillId="0" borderId="8" xfId="9" applyFont="1" applyBorder="1" applyAlignment="1" applyProtection="1">
      <alignment vertical="center"/>
      <protection hidden="1"/>
    </xf>
    <xf numFmtId="0" fontId="2" fillId="0" borderId="9" xfId="9" applyFont="1" applyBorder="1" applyAlignment="1" applyProtection="1">
      <alignment vertical="center"/>
      <protection hidden="1"/>
    </xf>
    <xf numFmtId="0" fontId="2" fillId="0" borderId="12" xfId="9" applyFont="1" applyBorder="1" applyAlignment="1" applyProtection="1">
      <alignment vertical="center"/>
      <protection hidden="1"/>
    </xf>
    <xf numFmtId="169" fontId="2" fillId="0" borderId="9" xfId="9" applyNumberFormat="1" applyFont="1" applyBorder="1" applyAlignment="1" applyProtection="1">
      <alignment horizontal="center" vertical="center"/>
      <protection locked="0"/>
    </xf>
    <xf numFmtId="169" fontId="2" fillId="0" borderId="9" xfId="9" applyNumberFormat="1" applyFont="1" applyFill="1" applyBorder="1" applyAlignment="1" applyProtection="1">
      <alignment horizontal="center" vertical="center"/>
      <protection locked="0"/>
    </xf>
    <xf numFmtId="169" fontId="2" fillId="0" borderId="15" xfId="9" applyNumberFormat="1" applyFont="1" applyBorder="1" applyAlignment="1" applyProtection="1">
      <alignment horizontal="center" vertical="center"/>
      <protection locked="0"/>
    </xf>
    <xf numFmtId="169" fontId="2" fillId="0" borderId="43" xfId="9" applyNumberFormat="1" applyFont="1" applyBorder="1" applyAlignment="1" applyProtection="1">
      <alignment horizontal="center" vertical="center"/>
      <protection locked="0"/>
    </xf>
    <xf numFmtId="169" fontId="2" fillId="0" borderId="43" xfId="9" applyNumberFormat="1" applyFont="1" applyFill="1" applyBorder="1" applyAlignment="1" applyProtection="1">
      <alignment horizontal="center" vertical="center"/>
      <protection locked="0"/>
    </xf>
    <xf numFmtId="169" fontId="2" fillId="5" borderId="43" xfId="9" applyNumberFormat="1" applyFont="1" applyFill="1" applyBorder="1" applyAlignment="1" applyProtection="1">
      <alignment horizontal="center" vertical="center"/>
    </xf>
    <xf numFmtId="169" fontId="8" fillId="0" borderId="9" xfId="9" applyNumberFormat="1" applyFont="1" applyFill="1" applyBorder="1" applyAlignment="1" applyProtection="1">
      <alignment horizontal="center" vertical="center"/>
    </xf>
    <xf numFmtId="169" fontId="2" fillId="5" borderId="15" xfId="9" applyNumberFormat="1" applyFont="1" applyFill="1" applyBorder="1" applyAlignment="1" applyProtection="1">
      <alignment horizontal="center" vertical="center"/>
    </xf>
    <xf numFmtId="169" fontId="2" fillId="0" borderId="15" xfId="9" applyNumberFormat="1" applyFont="1" applyFill="1" applyBorder="1" applyAlignment="1" applyProtection="1">
      <alignment horizontal="center" vertical="center"/>
      <protection locked="0"/>
    </xf>
    <xf numFmtId="169" fontId="2" fillId="5" borderId="62" xfId="9" applyNumberFormat="1" applyFont="1" applyFill="1" applyBorder="1" applyAlignment="1" applyProtection="1">
      <alignment horizontal="center" vertical="center"/>
    </xf>
    <xf numFmtId="169" fontId="2" fillId="5" borderId="55" xfId="9" applyNumberFormat="1" applyFont="1" applyFill="1" applyBorder="1" applyAlignment="1" applyProtection="1">
      <alignment horizontal="center" vertical="center"/>
    </xf>
    <xf numFmtId="169" fontId="8" fillId="0" borderId="48" xfId="9" applyNumberFormat="1" applyFont="1" applyBorder="1" applyAlignment="1" applyProtection="1">
      <alignment horizontal="center" vertical="center"/>
    </xf>
    <xf numFmtId="0" fontId="2" fillId="0" borderId="23" xfId="9" applyFont="1" applyBorder="1" applyAlignment="1" applyProtection="1">
      <alignment vertical="center"/>
      <protection hidden="1"/>
    </xf>
    <xf numFmtId="169" fontId="2" fillId="5" borderId="37" xfId="9" applyNumberFormat="1" applyFont="1" applyFill="1" applyBorder="1" applyAlignment="1" applyProtection="1">
      <alignment horizontal="center" vertical="center"/>
    </xf>
    <xf numFmtId="169" fontId="2" fillId="0" borderId="37" xfId="9" applyNumberFormat="1" applyFont="1" applyFill="1" applyBorder="1" applyAlignment="1" applyProtection="1">
      <alignment horizontal="center" vertical="center"/>
      <protection locked="0"/>
    </xf>
    <xf numFmtId="169" fontId="8" fillId="0" borderId="38" xfId="9" applyNumberFormat="1" applyFont="1" applyBorder="1" applyAlignment="1" applyProtection="1">
      <alignment horizontal="center" vertical="center"/>
    </xf>
    <xf numFmtId="0" fontId="0" fillId="0" borderId="0" xfId="0" applyBorder="1" applyAlignment="1">
      <alignment horizontal="center" wrapText="1"/>
    </xf>
    <xf numFmtId="0" fontId="0" fillId="0" borderId="0" xfId="0" applyAlignment="1">
      <alignment horizontal="left" vertical="top" wrapText="1"/>
    </xf>
    <xf numFmtId="0" fontId="17" fillId="0" borderId="0" xfId="0" applyFont="1" applyBorder="1" applyAlignment="1">
      <alignment wrapText="1"/>
    </xf>
    <xf numFmtId="0" fontId="0" fillId="0" borderId="0" xfId="0" quotePrefix="1" applyBorder="1" applyAlignment="1">
      <alignment horizontal="center" wrapText="1"/>
    </xf>
    <xf numFmtId="0" fontId="0" fillId="0" borderId="0" xfId="0" applyBorder="1" applyAlignment="1">
      <alignment wrapText="1"/>
    </xf>
    <xf numFmtId="0" fontId="0" fillId="0" borderId="0" xfId="0" applyAlignment="1">
      <alignment horizontal="left"/>
    </xf>
    <xf numFmtId="0" fontId="3" fillId="0" borderId="2" xfId="9" applyFont="1" applyBorder="1" applyAlignment="1" applyProtection="1">
      <alignment horizontal="center"/>
    </xf>
    <xf numFmtId="0" fontId="6" fillId="0" borderId="2" xfId="9" applyFont="1" applyBorder="1" applyAlignment="1" applyProtection="1">
      <alignment horizontal="center"/>
    </xf>
    <xf numFmtId="0" fontId="6" fillId="0" borderId="33" xfId="9" applyFont="1" applyBorder="1" applyAlignment="1" applyProtection="1">
      <alignment horizontal="center" vertical="center"/>
    </xf>
    <xf numFmtId="0" fontId="6" fillId="0" borderId="8" xfId="9" applyFont="1" applyBorder="1" applyAlignment="1" applyProtection="1">
      <alignment horizontal="center" vertical="center"/>
    </xf>
    <xf numFmtId="0" fontId="17" fillId="0" borderId="66" xfId="0" applyFont="1" applyBorder="1" applyAlignment="1">
      <alignment wrapText="1"/>
    </xf>
    <xf numFmtId="0" fontId="0" fillId="0" borderId="27" xfId="0" applyBorder="1"/>
    <xf numFmtId="0" fontId="0" fillId="0" borderId="25" xfId="0" applyBorder="1" applyAlignment="1">
      <alignment horizontal="left" vertical="top" wrapText="1"/>
    </xf>
    <xf numFmtId="0" fontId="0" fillId="0" borderId="0" xfId="0" applyBorder="1" applyAlignment="1">
      <alignment horizontal="left" vertical="top" wrapText="1"/>
    </xf>
    <xf numFmtId="0" fontId="6" fillId="0" borderId="67" xfId="9" quotePrefix="1" applyFont="1" applyBorder="1" applyAlignment="1" applyProtection="1">
      <alignment horizontal="center" vertical="center" wrapText="1"/>
    </xf>
    <xf numFmtId="0" fontId="17" fillId="0" borderId="68" xfId="0" applyFont="1" applyFill="1" applyBorder="1" applyAlignment="1">
      <alignment wrapText="1"/>
    </xf>
    <xf numFmtId="0" fontId="8" fillId="0" borderId="43" xfId="9" applyFont="1" applyBorder="1" applyAlignment="1" applyProtection="1">
      <alignment horizontal="center" vertical="center" wrapText="1"/>
      <protection hidden="1"/>
    </xf>
    <xf numFmtId="0" fontId="8" fillId="0" borderId="9" xfId="9" applyFont="1" applyBorder="1" applyAlignment="1" applyProtection="1">
      <alignment horizontal="center" vertical="center" wrapText="1"/>
      <protection hidden="1"/>
    </xf>
    <xf numFmtId="0" fontId="8" fillId="0" borderId="34" xfId="9" applyFont="1" applyBorder="1" applyAlignment="1" applyProtection="1">
      <alignment horizontal="center" vertical="center"/>
      <protection hidden="1"/>
    </xf>
    <xf numFmtId="0" fontId="17" fillId="0" borderId="0" xfId="0" applyFont="1" applyFill="1" applyBorder="1" applyAlignment="1">
      <alignment horizontal="left"/>
    </xf>
    <xf numFmtId="0" fontId="17" fillId="0" borderId="0" xfId="0" applyFont="1" applyFill="1" applyBorder="1" applyAlignment="1">
      <alignment wrapText="1"/>
    </xf>
    <xf numFmtId="171" fontId="0" fillId="0" borderId="69" xfId="0" applyNumberFormat="1" applyBorder="1"/>
    <xf numFmtId="171" fontId="0" fillId="0" borderId="70" xfId="0" applyNumberFormat="1" applyBorder="1"/>
    <xf numFmtId="0" fontId="7" fillId="0" borderId="65" xfId="7" applyFont="1" applyBorder="1" applyAlignment="1" applyProtection="1">
      <alignment horizontal="center"/>
    </xf>
    <xf numFmtId="0" fontId="1" fillId="0" borderId="71" xfId="7" applyBorder="1" applyAlignment="1" applyProtection="1">
      <alignment horizontal="center"/>
    </xf>
    <xf numFmtId="0" fontId="6" fillId="0" borderId="33" xfId="7" applyFont="1" applyFill="1" applyBorder="1" applyAlignment="1" applyProtection="1">
      <alignment horizontal="center"/>
      <protection hidden="1"/>
    </xf>
    <xf numFmtId="0" fontId="1" fillId="0" borderId="67" xfId="7" applyFill="1" applyBorder="1" applyAlignment="1" applyProtection="1">
      <alignment horizontal="center"/>
      <protection hidden="1"/>
    </xf>
    <xf numFmtId="0" fontId="2" fillId="0" borderId="72" xfId="7" applyFont="1" applyFill="1" applyBorder="1" applyAlignment="1" applyProtection="1">
      <alignment horizontal="center" vertical="center" wrapText="1"/>
      <protection hidden="1"/>
    </xf>
    <xf numFmtId="0" fontId="2" fillId="0" borderId="46" xfId="7" applyFont="1" applyFill="1" applyBorder="1" applyAlignment="1" applyProtection="1">
      <alignment horizontal="center" vertical="center" wrapText="1"/>
      <protection hidden="1"/>
    </xf>
    <xf numFmtId="0" fontId="2" fillId="0" borderId="73" xfId="7" applyFont="1" applyFill="1" applyBorder="1" applyAlignment="1" applyProtection="1">
      <alignment horizontal="center" vertical="center" wrapText="1"/>
      <protection hidden="1"/>
    </xf>
    <xf numFmtId="0" fontId="2" fillId="0" borderId="74" xfId="7" applyFont="1" applyFill="1" applyBorder="1" applyAlignment="1" applyProtection="1">
      <alignment horizontal="center" vertical="center" wrapText="1"/>
      <protection hidden="1"/>
    </xf>
    <xf numFmtId="0" fontId="17" fillId="6" borderId="40" xfId="0" applyFont="1" applyFill="1" applyBorder="1" applyAlignment="1">
      <alignment horizontal="center" wrapText="1"/>
    </xf>
    <xf numFmtId="0" fontId="17" fillId="6" borderId="41" xfId="0" applyFont="1" applyFill="1" applyBorder="1" applyAlignment="1">
      <alignment horizontal="center" wrapText="1"/>
    </xf>
    <xf numFmtId="0" fontId="17" fillId="6" borderId="66" xfId="0" applyFont="1" applyFill="1" applyBorder="1" applyAlignment="1">
      <alignment horizontal="center" wrapText="1"/>
    </xf>
    <xf numFmtId="0" fontId="0" fillId="6" borderId="39" xfId="0" applyFill="1" applyBorder="1" applyAlignment="1">
      <alignment horizontal="center" wrapText="1"/>
    </xf>
    <xf numFmtId="0" fontId="0" fillId="6" borderId="36" xfId="0" applyFill="1" applyBorder="1" applyAlignment="1">
      <alignment horizontal="center" wrapText="1"/>
    </xf>
    <xf numFmtId="0" fontId="0" fillId="6" borderId="37" xfId="0" applyFill="1" applyBorder="1" applyAlignment="1">
      <alignment horizontal="center"/>
    </xf>
    <xf numFmtId="0" fontId="17" fillId="0" borderId="47" xfId="0" applyFont="1" applyBorder="1" applyAlignment="1">
      <alignment wrapText="1"/>
    </xf>
    <xf numFmtId="0" fontId="17" fillId="0" borderId="43" xfId="0" applyFont="1" applyBorder="1" applyAlignment="1">
      <alignment wrapText="1"/>
    </xf>
    <xf numFmtId="0" fontId="17" fillId="0" borderId="78" xfId="0" applyFont="1" applyBorder="1" applyAlignment="1">
      <alignment wrapText="1"/>
    </xf>
    <xf numFmtId="0" fontId="0" fillId="0" borderId="58" xfId="0" applyBorder="1" applyAlignment="1">
      <alignment horizontal="left" vertical="top" wrapText="1"/>
    </xf>
    <xf numFmtId="0" fontId="17" fillId="0" borderId="79" xfId="0" applyFont="1" applyBorder="1" applyAlignment="1">
      <alignment wrapText="1"/>
    </xf>
    <xf numFmtId="0" fontId="7" fillId="0" borderId="80" xfId="7" applyFont="1" applyBorder="1" applyAlignment="1" applyProtection="1">
      <alignment horizontal="center" vertical="center"/>
      <protection hidden="1"/>
    </xf>
    <xf numFmtId="0" fontId="7" fillId="0" borderId="62" xfId="7" applyFont="1" applyBorder="1" applyAlignment="1" applyProtection="1">
      <alignment horizontal="center" vertical="center"/>
      <protection hidden="1"/>
    </xf>
    <xf numFmtId="0" fontId="0" fillId="6" borderId="39" xfId="0" applyFill="1" applyBorder="1"/>
    <xf numFmtId="0" fontId="0" fillId="6" borderId="36" xfId="0" applyFill="1" applyBorder="1"/>
    <xf numFmtId="0" fontId="20" fillId="0" borderId="0" xfId="0" applyFont="1"/>
    <xf numFmtId="0" fontId="20" fillId="0" borderId="0" xfId="0" applyFont="1" applyFill="1"/>
    <xf numFmtId="0" fontId="20" fillId="0" borderId="0" xfId="0" applyFont="1" applyAlignment="1"/>
    <xf numFmtId="0" fontId="21" fillId="0" borderId="0" xfId="0" applyFont="1" applyFill="1" applyBorder="1" applyAlignment="1">
      <alignment horizontal="right" vertical="top" wrapText="1" readingOrder="1"/>
    </xf>
    <xf numFmtId="0" fontId="22" fillId="0" borderId="0" xfId="0" applyFont="1" applyFill="1" applyBorder="1" applyAlignment="1">
      <alignment horizontal="left" vertical="top" wrapText="1" readingOrder="1"/>
    </xf>
    <xf numFmtId="0" fontId="20" fillId="0" borderId="0" xfId="0" applyFont="1" applyFill="1" applyAlignment="1"/>
    <xf numFmtId="0" fontId="23" fillId="0" borderId="0" xfId="0" applyFont="1" applyFill="1" applyBorder="1" applyAlignment="1">
      <alignment horizontal="left" vertical="top" wrapText="1" readingOrder="1"/>
    </xf>
    <xf numFmtId="0" fontId="24" fillId="0" borderId="0" xfId="0" applyFont="1" applyFill="1" applyBorder="1" applyAlignment="1">
      <alignment horizontal="left" vertical="top" readingOrder="1"/>
    </xf>
    <xf numFmtId="0" fontId="25" fillId="0" borderId="0" xfId="0" applyFont="1" applyFill="1" applyBorder="1" applyAlignment="1">
      <alignment horizontal="left" vertical="top" wrapText="1" readingOrder="1"/>
    </xf>
    <xf numFmtId="0" fontId="2" fillId="0" borderId="0" xfId="0" applyFont="1" applyProtection="1"/>
    <xf numFmtId="172" fontId="2" fillId="0" borderId="0" xfId="0" applyNumberFormat="1" applyFont="1" applyProtection="1"/>
    <xf numFmtId="0" fontId="2" fillId="0" borderId="0" xfId="0" applyFont="1" applyProtection="1">
      <protection hidden="1"/>
    </xf>
    <xf numFmtId="0" fontId="26" fillId="0" borderId="0" xfId="0" applyFont="1"/>
    <xf numFmtId="0" fontId="0" fillId="0" borderId="0" xfId="0" applyFont="1"/>
    <xf numFmtId="0" fontId="0" fillId="0" borderId="0" xfId="0" applyFont="1" applyFill="1" applyAlignment="1"/>
    <xf numFmtId="0" fontId="27" fillId="0" borderId="0" xfId="0" applyFont="1" applyAlignment="1">
      <alignment horizontal="left"/>
    </xf>
    <xf numFmtId="0" fontId="0" fillId="0" borderId="0" xfId="0" applyFont="1" applyAlignment="1"/>
    <xf numFmtId="0" fontId="26" fillId="0" borderId="0" xfId="0" applyFont="1" applyAlignment="1">
      <alignment horizontal="left"/>
    </xf>
    <xf numFmtId="0" fontId="28" fillId="0" borderId="0" xfId="12" applyFont="1" applyFill="1" applyBorder="1" applyAlignment="1" applyProtection="1">
      <alignment horizontal="center" vertical="center"/>
      <protection hidden="1"/>
    </xf>
    <xf numFmtId="0" fontId="29" fillId="0" borderId="0" xfId="0" applyFont="1" applyAlignment="1" applyProtection="1">
      <alignment horizontal="center"/>
    </xf>
    <xf numFmtId="0" fontId="30" fillId="0" borderId="0" xfId="0" applyFont="1" applyAlignment="1" applyProtection="1">
      <alignment horizontal="centerContinuous"/>
      <protection hidden="1"/>
    </xf>
    <xf numFmtId="0" fontId="31" fillId="0" borderId="0" xfId="0" applyFont="1" applyAlignment="1" applyProtection="1">
      <alignment horizontal="centerContinuous"/>
    </xf>
    <xf numFmtId="0" fontId="32" fillId="0" borderId="0" xfId="0" applyFont="1" applyAlignment="1" applyProtection="1">
      <alignment horizontal="left" vertical="center" indent="1"/>
      <protection hidden="1"/>
    </xf>
    <xf numFmtId="16" fontId="29" fillId="0" borderId="0" xfId="0" quotePrefix="1" applyNumberFormat="1" applyFont="1" applyAlignment="1" applyProtection="1">
      <alignment horizontal="center"/>
    </xf>
    <xf numFmtId="0" fontId="33" fillId="0" borderId="0" xfId="0" applyFont="1" applyFill="1" applyAlignment="1" applyProtection="1">
      <alignment horizontal="center" vertical="center"/>
      <protection hidden="1"/>
    </xf>
    <xf numFmtId="0" fontId="31" fillId="0" borderId="84" xfId="0" applyNumberFormat="1" applyFont="1" applyBorder="1" applyAlignment="1" applyProtection="1">
      <alignment horizontal="center" vertical="top" wrapText="1"/>
      <protection hidden="1"/>
    </xf>
    <xf numFmtId="0" fontId="31" fillId="0" borderId="85" xfId="0" applyNumberFormat="1" applyFont="1" applyBorder="1" applyAlignment="1" applyProtection="1">
      <alignment horizontal="center" vertical="top" wrapText="1"/>
      <protection hidden="1"/>
    </xf>
    <xf numFmtId="169" fontId="29" fillId="0" borderId="87" xfId="0" quotePrefix="1" applyNumberFormat="1" applyFont="1" applyBorder="1" applyAlignment="1" applyProtection="1">
      <alignment horizontal="center" vertical="center"/>
      <protection locked="0"/>
    </xf>
    <xf numFmtId="169" fontId="29" fillId="0" borderId="88" xfId="0" quotePrefix="1" applyNumberFormat="1" applyFont="1" applyBorder="1" applyAlignment="1" applyProtection="1">
      <alignment horizontal="center" vertical="center"/>
      <protection locked="0"/>
    </xf>
    <xf numFmtId="169" fontId="29" fillId="0" borderId="87" xfId="0" applyNumberFormat="1" applyFont="1" applyBorder="1" applyAlignment="1" applyProtection="1">
      <alignment horizontal="center" vertical="center"/>
      <protection locked="0"/>
    </xf>
    <xf numFmtId="169" fontId="29" fillId="0" borderId="88" xfId="0" applyNumberFormat="1" applyFont="1" applyBorder="1" applyAlignment="1" applyProtection="1">
      <alignment horizontal="center" vertical="center"/>
      <protection locked="0"/>
    </xf>
    <xf numFmtId="169" fontId="29" fillId="0" borderId="88" xfId="0" applyNumberFormat="1" applyFont="1" applyFill="1" applyBorder="1" applyAlignment="1" applyProtection="1">
      <alignment horizontal="center" vertical="center"/>
      <protection locked="0"/>
    </xf>
    <xf numFmtId="169" fontId="29" fillId="0" borderId="89" xfId="0" quotePrefix="1" applyNumberFormat="1" applyFont="1" applyBorder="1" applyAlignment="1" applyProtection="1">
      <alignment horizontal="center" vertical="center"/>
      <protection locked="0"/>
    </xf>
    <xf numFmtId="169" fontId="29" fillId="0" borderId="89" xfId="0" applyNumberFormat="1" applyFont="1" applyBorder="1" applyAlignment="1" applyProtection="1">
      <alignment horizontal="center" vertical="center"/>
      <protection locked="0"/>
    </xf>
    <xf numFmtId="169" fontId="29" fillId="0" borderId="83" xfId="0" quotePrefix="1" applyNumberFormat="1" applyFont="1" applyBorder="1" applyAlignment="1" applyProtection="1">
      <alignment horizontal="center" vertical="center"/>
      <protection locked="0"/>
    </xf>
    <xf numFmtId="169" fontId="29" fillId="0" borderId="83" xfId="0" applyNumberFormat="1" applyFont="1" applyBorder="1" applyAlignment="1" applyProtection="1">
      <alignment horizontal="center" vertical="center"/>
      <protection locked="0"/>
    </xf>
    <xf numFmtId="169" fontId="29" fillId="0" borderId="90" xfId="0" quotePrefix="1" applyNumberFormat="1" applyFont="1" applyBorder="1" applyAlignment="1" applyProtection="1">
      <alignment horizontal="center" vertical="center"/>
      <protection locked="0"/>
    </xf>
    <xf numFmtId="169" fontId="29" fillId="0" borderId="87" xfId="0" applyNumberFormat="1" applyFont="1" applyFill="1" applyBorder="1" applyAlignment="1" applyProtection="1">
      <alignment horizontal="center" vertical="center"/>
      <protection locked="0"/>
    </xf>
    <xf numFmtId="169" fontId="29" fillId="0" borderId="91" xfId="0" applyNumberFormat="1" applyFont="1" applyBorder="1" applyAlignment="1" applyProtection="1">
      <alignment horizontal="center" vertical="center"/>
      <protection locked="0"/>
    </xf>
    <xf numFmtId="3" fontId="39" fillId="0" borderId="51" xfId="0" applyNumberFormat="1" applyFont="1" applyFill="1" applyBorder="1" applyAlignment="1" applyProtection="1">
      <protection locked="0"/>
    </xf>
    <xf numFmtId="3" fontId="39" fillId="0" borderId="24" xfId="0" applyNumberFormat="1" applyFont="1" applyFill="1" applyBorder="1" applyAlignment="1" applyProtection="1">
      <protection locked="0"/>
    </xf>
    <xf numFmtId="3" fontId="36" fillId="0" borderId="93" xfId="0" applyNumberFormat="1" applyFont="1" applyFill="1" applyBorder="1" applyAlignment="1" applyProtection="1">
      <alignment vertical="center"/>
    </xf>
    <xf numFmtId="3" fontId="36" fillId="0" borderId="94" xfId="0" applyNumberFormat="1" applyFont="1" applyFill="1" applyBorder="1" applyAlignment="1" applyProtection="1">
      <alignment vertical="center"/>
    </xf>
    <xf numFmtId="3" fontId="36" fillId="0" borderId="26" xfId="0" applyNumberFormat="1" applyFont="1" applyFill="1" applyBorder="1" applyAlignment="1" applyProtection="1">
      <alignment vertical="center"/>
    </xf>
    <xf numFmtId="0" fontId="17" fillId="0" borderId="95" xfId="0" applyFont="1" applyBorder="1" applyAlignment="1">
      <alignment wrapText="1"/>
    </xf>
    <xf numFmtId="0" fontId="0" fillId="0" borderId="79" xfId="0" applyBorder="1" applyAlignment="1">
      <alignment wrapText="1"/>
    </xf>
    <xf numFmtId="171" fontId="0" fillId="0" borderId="79" xfId="0" applyNumberFormat="1" applyBorder="1"/>
    <xf numFmtId="0" fontId="0" fillId="0" borderId="96" xfId="0" applyBorder="1" applyAlignment="1">
      <alignment wrapText="1"/>
    </xf>
    <xf numFmtId="0" fontId="0" fillId="0" borderId="97" xfId="0" applyBorder="1" applyAlignment="1">
      <alignment wrapText="1"/>
    </xf>
    <xf numFmtId="0" fontId="0" fillId="0" borderId="9" xfId="0" applyBorder="1" applyAlignment="1">
      <alignment horizontal="center" wrapText="1" readingOrder="2"/>
    </xf>
    <xf numFmtId="0" fontId="5" fillId="0" borderId="17" xfId="12" applyBorder="1" applyAlignment="1" applyProtection="1">
      <alignment horizontal="center" readingOrder="2"/>
      <protection hidden="1"/>
    </xf>
    <xf numFmtId="0" fontId="8" fillId="0" borderId="20" xfId="7" applyFont="1" applyBorder="1" applyAlignment="1" applyProtection="1">
      <alignment horizontal="right" readingOrder="2"/>
      <protection hidden="1"/>
    </xf>
    <xf numFmtId="168" fontId="8" fillId="0" borderId="9" xfId="7" applyNumberFormat="1" applyFont="1" applyBorder="1" applyAlignment="1" applyProtection="1">
      <alignment horizontal="center" vertical="center" readingOrder="2"/>
    </xf>
    <xf numFmtId="169" fontId="2" fillId="4" borderId="9" xfId="7" applyNumberFormat="1" applyFont="1" applyFill="1" applyBorder="1" applyAlignment="1" applyProtection="1">
      <alignment horizontal="center" vertical="center" readingOrder="2"/>
    </xf>
    <xf numFmtId="168" fontId="8" fillId="0" borderId="34" xfId="7" applyNumberFormat="1" applyFont="1" applyBorder="1" applyAlignment="1" applyProtection="1">
      <alignment horizontal="center" vertical="center" readingOrder="2"/>
    </xf>
    <xf numFmtId="169" fontId="2" fillId="0" borderId="9" xfId="7" applyNumberFormat="1" applyFont="1" applyBorder="1" applyAlignment="1" applyProtection="1">
      <alignment horizontal="center" vertical="center" readingOrder="2"/>
      <protection locked="0"/>
    </xf>
    <xf numFmtId="169" fontId="2" fillId="0" borderId="9" xfId="7" applyNumberFormat="1" applyFont="1" applyFill="1" applyBorder="1" applyAlignment="1" applyProtection="1">
      <alignment horizontal="center" vertical="center" readingOrder="2"/>
      <protection locked="0"/>
    </xf>
    <xf numFmtId="169" fontId="2" fillId="4" borderId="13" xfId="7" applyNumberFormat="1" applyFont="1" applyFill="1" applyBorder="1" applyAlignment="1" applyProtection="1">
      <alignment horizontal="center" vertical="center" readingOrder="2"/>
    </xf>
    <xf numFmtId="169" fontId="2" fillId="0" borderId="13" xfId="7" applyNumberFormat="1" applyFont="1" applyFill="1" applyBorder="1" applyAlignment="1" applyProtection="1">
      <alignment horizontal="center" vertical="center" readingOrder="2"/>
      <protection locked="0"/>
    </xf>
    <xf numFmtId="169" fontId="2" fillId="0" borderId="37" xfId="7" applyNumberFormat="1" applyFont="1" applyBorder="1" applyAlignment="1" applyProtection="1">
      <alignment horizontal="center" vertical="center" readingOrder="2"/>
      <protection locked="0"/>
    </xf>
    <xf numFmtId="169" fontId="2" fillId="4" borderId="37" xfId="7" applyNumberFormat="1" applyFont="1" applyFill="1" applyBorder="1" applyAlignment="1" applyProtection="1">
      <alignment horizontal="center" vertical="center" readingOrder="2"/>
    </xf>
    <xf numFmtId="169" fontId="2" fillId="0" borderId="37" xfId="7" applyNumberFormat="1" applyFont="1" applyFill="1" applyBorder="1" applyAlignment="1" applyProtection="1">
      <alignment horizontal="center" vertical="center" readingOrder="2"/>
      <protection locked="0"/>
    </xf>
    <xf numFmtId="168" fontId="8" fillId="0" borderId="37" xfId="7" applyNumberFormat="1" applyFont="1" applyBorder="1" applyAlignment="1" applyProtection="1">
      <alignment horizontal="center" vertical="center" readingOrder="2"/>
    </xf>
    <xf numFmtId="168" fontId="8" fillId="0" borderId="38" xfId="7" applyNumberFormat="1" applyFont="1" applyBorder="1" applyAlignment="1" applyProtection="1">
      <alignment horizontal="center" vertical="center" readingOrder="2"/>
    </xf>
    <xf numFmtId="0" fontId="0" fillId="0" borderId="27" xfId="0" applyBorder="1" applyAlignment="1">
      <alignment horizontal="left" vertical="top"/>
    </xf>
    <xf numFmtId="0" fontId="13" fillId="0" borderId="43" xfId="0" applyFont="1" applyBorder="1" applyAlignment="1">
      <alignment wrapText="1"/>
    </xf>
    <xf numFmtId="0" fontId="0" fillId="0" borderId="69" xfId="0" applyBorder="1" applyAlignment="1">
      <alignment wrapText="1" readingOrder="2"/>
    </xf>
    <xf numFmtId="9" fontId="0" fillId="0" borderId="69" xfId="0" applyNumberFormat="1" applyBorder="1" applyAlignment="1">
      <alignment wrapText="1" readingOrder="2"/>
    </xf>
    <xf numFmtId="0" fontId="0" fillId="0" borderId="70" xfId="0" applyBorder="1" applyAlignment="1">
      <alignment wrapText="1" readingOrder="2"/>
    </xf>
    <xf numFmtId="9" fontId="0" fillId="0" borderId="70" xfId="0" applyNumberFormat="1" applyBorder="1" applyAlignment="1">
      <alignment wrapText="1" readingOrder="2"/>
    </xf>
    <xf numFmtId="0" fontId="0" fillId="0" borderId="37" xfId="0" quotePrefix="1" applyBorder="1" applyAlignment="1">
      <alignment horizontal="center" wrapText="1" readingOrder="2"/>
    </xf>
    <xf numFmtId="0" fontId="5" fillId="0" borderId="65" xfId="12" applyBorder="1" applyAlignment="1" applyProtection="1">
      <alignment horizontal="center" readingOrder="2"/>
      <protection hidden="1"/>
    </xf>
    <xf numFmtId="0" fontId="2" fillId="0" borderId="48" xfId="9" applyFont="1" applyBorder="1" applyAlignment="1" applyProtection="1">
      <alignment horizontal="center"/>
    </xf>
    <xf numFmtId="0" fontId="2" fillId="0" borderId="60" xfId="9" applyFont="1" applyBorder="1" applyAlignment="1" applyProtection="1">
      <alignment horizontal="right" wrapText="1" readingOrder="2"/>
      <protection hidden="1"/>
    </xf>
    <xf numFmtId="0" fontId="2" fillId="0" borderId="60" xfId="9" applyFont="1" applyBorder="1" applyAlignment="1" applyProtection="1">
      <alignment horizontal="right" vertical="center" wrapText="1"/>
      <protection hidden="1"/>
    </xf>
    <xf numFmtId="0" fontId="2" fillId="0" borderId="12" xfId="9" applyFont="1" applyBorder="1" applyAlignment="1" applyProtection="1">
      <alignment horizontal="right" vertical="center"/>
      <protection hidden="1"/>
    </xf>
    <xf numFmtId="0" fontId="2" fillId="0" borderId="43" xfId="9" applyFont="1" applyBorder="1" applyAlignment="1" applyProtection="1">
      <alignment horizontal="right" vertical="center" readingOrder="2"/>
    </xf>
    <xf numFmtId="0" fontId="2" fillId="0" borderId="9" xfId="9" applyFont="1" applyBorder="1" applyAlignment="1" applyProtection="1">
      <alignment horizontal="right" vertical="center" readingOrder="2"/>
      <protection hidden="1"/>
    </xf>
    <xf numFmtId="0" fontId="2" fillId="0" borderId="9" xfId="9" applyFont="1" applyBorder="1" applyAlignment="1" applyProtection="1">
      <alignment horizontal="right" vertical="center" readingOrder="2"/>
    </xf>
    <xf numFmtId="0" fontId="2" fillId="0" borderId="15" xfId="9" applyFont="1" applyBorder="1" applyAlignment="1" applyProtection="1">
      <alignment horizontal="right" vertical="center" readingOrder="2"/>
    </xf>
    <xf numFmtId="0" fontId="2" fillId="0" borderId="43" xfId="9" applyFont="1" applyBorder="1" applyAlignment="1" applyProtection="1">
      <alignment horizontal="right" vertical="center" readingOrder="2"/>
      <protection hidden="1"/>
    </xf>
    <xf numFmtId="0" fontId="2" fillId="0" borderId="23" xfId="9" applyFont="1" applyBorder="1" applyAlignment="1" applyProtection="1">
      <alignment horizontal="right" vertical="center" readingOrder="2"/>
    </xf>
    <xf numFmtId="0" fontId="40" fillId="6" borderId="9" xfId="0" applyFont="1" applyFill="1" applyBorder="1" applyAlignment="1">
      <alignment horizontal="center"/>
    </xf>
    <xf numFmtId="0" fontId="0" fillId="6" borderId="34" xfId="0" quotePrefix="1" applyFill="1" applyBorder="1" applyAlignment="1">
      <alignment horizontal="center" readingOrder="2"/>
    </xf>
    <xf numFmtId="0" fontId="0" fillId="6" borderId="34" xfId="0" applyFill="1" applyBorder="1" applyAlignment="1">
      <alignment horizontal="center" readingOrder="2"/>
    </xf>
    <xf numFmtId="0" fontId="0" fillId="6" borderId="38" xfId="0" quotePrefix="1" applyFill="1" applyBorder="1" applyAlignment="1">
      <alignment horizontal="center" readingOrder="2"/>
    </xf>
    <xf numFmtId="0" fontId="0" fillId="6" borderId="63" xfId="0" applyFill="1" applyBorder="1" applyAlignment="1">
      <alignment horizontal="center" readingOrder="2"/>
    </xf>
    <xf numFmtId="0" fontId="0" fillId="0" borderId="51" xfId="0" applyBorder="1" applyAlignment="1">
      <alignment horizontal="center" readingOrder="2"/>
    </xf>
    <xf numFmtId="0" fontId="0" fillId="6" borderId="64" xfId="0" applyFill="1" applyBorder="1" applyAlignment="1">
      <alignment horizontal="center" readingOrder="2"/>
    </xf>
    <xf numFmtId="0" fontId="0" fillId="0" borderId="52" xfId="0" applyBorder="1" applyAlignment="1">
      <alignment horizontal="center" readingOrder="2"/>
    </xf>
    <xf numFmtId="0" fontId="0" fillId="6" borderId="40" xfId="0" applyFill="1" applyBorder="1" applyAlignment="1">
      <alignment horizontal="center" wrapText="1"/>
    </xf>
    <xf numFmtId="0" fontId="26" fillId="0" borderId="0" xfId="0" applyFont="1" applyAlignment="1">
      <alignment horizontal="right" readingOrder="2"/>
    </xf>
    <xf numFmtId="0" fontId="34" fillId="0" borderId="1" xfId="12" applyFont="1" applyAlignment="1" applyProtection="1">
      <alignment horizontal="centerContinuous" readingOrder="2"/>
      <protection hidden="1"/>
    </xf>
    <xf numFmtId="0" fontId="35" fillId="0" borderId="2" xfId="0" applyNumberFormat="1" applyFont="1" applyBorder="1" applyAlignment="1" applyProtection="1">
      <alignment horizontal="centerContinuous" readingOrder="2"/>
    </xf>
    <xf numFmtId="0" fontId="29" fillId="0" borderId="63" xfId="0" quotePrefix="1" applyNumberFormat="1" applyFont="1" applyBorder="1" applyAlignment="1" applyProtection="1">
      <alignment horizontal="center" vertical="center" readingOrder="2"/>
    </xf>
    <xf numFmtId="0" fontId="29" fillId="0" borderId="92" xfId="0" quotePrefix="1" applyNumberFormat="1" applyFont="1" applyBorder="1" applyAlignment="1" applyProtection="1">
      <alignment horizontal="center" readingOrder="2"/>
    </xf>
    <xf numFmtId="0" fontId="29" fillId="0" borderId="37" xfId="0" quotePrefix="1" applyNumberFormat="1" applyFont="1" applyBorder="1" applyAlignment="1" applyProtection="1">
      <alignment horizontal="center" readingOrder="2"/>
    </xf>
    <xf numFmtId="0" fontId="29" fillId="0" borderId="57" xfId="0" quotePrefix="1" applyNumberFormat="1" applyFont="1" applyBorder="1" applyAlignment="1" applyProtection="1">
      <alignment horizontal="center" vertical="center" readingOrder="2"/>
    </xf>
    <xf numFmtId="0" fontId="29" fillId="0" borderId="86" xfId="0" applyNumberFormat="1" applyFont="1" applyBorder="1" applyAlignment="1" applyProtection="1">
      <alignment horizontal="right" vertical="center" readingOrder="2"/>
      <protection hidden="1"/>
    </xf>
    <xf numFmtId="0" fontId="36" fillId="0" borderId="27" xfId="0" applyFont="1" applyBorder="1" applyAlignment="1" applyProtection="1">
      <alignment horizontal="right" vertical="center" readingOrder="2"/>
      <protection hidden="1"/>
    </xf>
    <xf numFmtId="0" fontId="8" fillId="0" borderId="13" xfId="7" applyFont="1" applyBorder="1" applyAlignment="1" applyProtection="1">
      <alignment horizontal="right" vertical="center" readingOrder="2"/>
      <protection hidden="1"/>
    </xf>
    <xf numFmtId="168" fontId="8" fillId="0" borderId="9" xfId="7" applyNumberFormat="1" applyFont="1" applyFill="1" applyBorder="1" applyAlignment="1" applyProtection="1">
      <alignment horizontal="right" vertical="center" readingOrder="2"/>
    </xf>
    <xf numFmtId="168" fontId="8" fillId="0" borderId="34" xfId="7" applyNumberFormat="1" applyFont="1" applyFill="1" applyBorder="1" applyAlignment="1" applyProtection="1">
      <alignment horizontal="right" vertical="center" readingOrder="2"/>
    </xf>
    <xf numFmtId="0" fontId="2" fillId="0" borderId="9" xfId="7" applyFont="1" applyBorder="1" applyAlignment="1" applyProtection="1">
      <alignment horizontal="right" vertical="center" readingOrder="2"/>
      <protection hidden="1"/>
    </xf>
    <xf numFmtId="169" fontId="2" fillId="0" borderId="9" xfId="7" quotePrefix="1" applyNumberFormat="1" applyFont="1" applyFill="1" applyBorder="1" applyAlignment="1" applyProtection="1">
      <alignment horizontal="right" vertical="center" readingOrder="2"/>
      <protection locked="0"/>
    </xf>
    <xf numFmtId="169" fontId="2" fillId="0" borderId="34" xfId="7" applyNumberFormat="1" applyFont="1" applyFill="1" applyBorder="1" applyAlignment="1" applyProtection="1">
      <alignment horizontal="right" vertical="center" readingOrder="2"/>
      <protection locked="0"/>
    </xf>
    <xf numFmtId="169" fontId="2" fillId="0" borderId="9" xfId="7" applyNumberFormat="1" applyFont="1" applyFill="1" applyBorder="1" applyAlignment="1" applyProtection="1">
      <alignment horizontal="right" vertical="center" readingOrder="2"/>
      <protection locked="0"/>
    </xf>
    <xf numFmtId="0" fontId="12" fillId="0" borderId="9" xfId="7" applyFont="1" applyBorder="1" applyAlignment="1" applyProtection="1">
      <alignment horizontal="right" vertical="center" readingOrder="2"/>
      <protection hidden="1"/>
    </xf>
    <xf numFmtId="169" fontId="2" fillId="0" borderId="0" xfId="7" applyNumberFormat="1" applyFont="1" applyFill="1" applyBorder="1" applyAlignment="1" applyProtection="1">
      <alignment horizontal="right" vertical="center" readingOrder="2"/>
      <protection locked="0"/>
    </xf>
    <xf numFmtId="169" fontId="2" fillId="0" borderId="9" xfId="7" applyNumberFormat="1" applyFont="1" applyFill="1" applyBorder="1" applyAlignment="1" applyProtection="1">
      <alignment horizontal="right" vertical="center" wrapText="1" readingOrder="2"/>
      <protection locked="0"/>
    </xf>
    <xf numFmtId="0" fontId="2" fillId="0" borderId="13" xfId="7" applyFont="1" applyBorder="1" applyAlignment="1" applyProtection="1">
      <alignment horizontal="right" vertical="center" readingOrder="2"/>
      <protection hidden="1"/>
    </xf>
    <xf numFmtId="0" fontId="2" fillId="0" borderId="43" xfId="7" applyFont="1" applyBorder="1" applyAlignment="1" applyProtection="1">
      <alignment horizontal="right" vertical="center" readingOrder="2"/>
      <protection hidden="1"/>
    </xf>
    <xf numFmtId="0" fontId="2" fillId="0" borderId="15" xfId="7" applyFont="1" applyBorder="1" applyAlignment="1" applyProtection="1">
      <alignment horizontal="right" vertical="center" readingOrder="2"/>
      <protection hidden="1"/>
    </xf>
    <xf numFmtId="169" fontId="2" fillId="0" borderId="15" xfId="7" quotePrefix="1" applyNumberFormat="1" applyFont="1" applyFill="1" applyBorder="1" applyAlignment="1" applyProtection="1">
      <alignment horizontal="right" vertical="center" readingOrder="2"/>
      <protection locked="0"/>
    </xf>
    <xf numFmtId="169" fontId="2" fillId="0" borderId="48" xfId="7" applyNumberFormat="1" applyFont="1" applyFill="1" applyBorder="1" applyAlignment="1" applyProtection="1">
      <alignment horizontal="right" vertical="center" readingOrder="2"/>
      <protection locked="0"/>
    </xf>
    <xf numFmtId="0" fontId="1" fillId="0" borderId="0" xfId="7" applyBorder="1" applyAlignment="1">
      <alignment horizontal="right" readingOrder="2"/>
    </xf>
    <xf numFmtId="0" fontId="1" fillId="0" borderId="21" xfId="7" applyBorder="1" applyAlignment="1">
      <alignment horizontal="right" readingOrder="2"/>
    </xf>
    <xf numFmtId="0" fontId="2" fillId="0" borderId="44" xfId="7" applyFont="1" applyBorder="1" applyAlignment="1" applyProtection="1">
      <alignment horizontal="right" vertical="center" readingOrder="2"/>
      <protection hidden="1"/>
    </xf>
    <xf numFmtId="0" fontId="2" fillId="0" borderId="37" xfId="7" applyFont="1" applyBorder="1" applyAlignment="1" applyProtection="1">
      <alignment horizontal="right" vertical="center" readingOrder="2"/>
      <protection hidden="1"/>
    </xf>
    <xf numFmtId="170" fontId="1" fillId="6" borderId="34" xfId="10" applyNumberFormat="1" applyFont="1" applyFill="1" applyBorder="1" applyAlignment="1">
      <alignment readingOrder="2"/>
    </xf>
    <xf numFmtId="170" fontId="1" fillId="6" borderId="38" xfId="10" applyNumberFormat="1" applyFont="1" applyFill="1" applyBorder="1" applyAlignment="1">
      <alignment readingOrder="2"/>
    </xf>
    <xf numFmtId="3" fontId="0" fillId="0" borderId="9" xfId="0" applyNumberFormat="1" applyBorder="1" applyAlignment="1">
      <alignment horizontal="center" wrapText="1" readingOrder="2"/>
    </xf>
    <xf numFmtId="3" fontId="0" fillId="0" borderId="34" xfId="0" applyNumberFormat="1" applyBorder="1" applyAlignment="1">
      <alignment horizontal="center" wrapText="1" readingOrder="2"/>
    </xf>
    <xf numFmtId="3" fontId="0" fillId="0" borderId="34" xfId="0" applyNumberFormat="1" applyFill="1" applyBorder="1" applyAlignment="1">
      <alignment horizontal="center" wrapText="1" readingOrder="2"/>
    </xf>
    <xf numFmtId="3" fontId="0" fillId="0" borderId="9" xfId="0" quotePrefix="1" applyNumberFormat="1" applyBorder="1" applyAlignment="1">
      <alignment horizontal="center" wrapText="1" readingOrder="2"/>
    </xf>
    <xf numFmtId="3" fontId="0" fillId="0" borderId="34" xfId="0" quotePrefix="1" applyNumberFormat="1" applyBorder="1" applyAlignment="1">
      <alignment horizontal="center" wrapText="1" readingOrder="2"/>
    </xf>
    <xf numFmtId="3" fontId="0" fillId="0" borderId="37" xfId="0" applyNumberFormat="1" applyBorder="1" applyAlignment="1">
      <alignment horizontal="center" wrapText="1" readingOrder="2"/>
    </xf>
    <xf numFmtId="3" fontId="0" fillId="0" borderId="38" xfId="0" applyNumberFormat="1" applyBorder="1" applyAlignment="1">
      <alignment horizontal="center" wrapText="1" readingOrder="2"/>
    </xf>
    <xf numFmtId="0" fontId="8" fillId="0" borderId="35" xfId="7" applyFont="1" applyBorder="1" applyAlignment="1" applyProtection="1">
      <alignment horizontal="right" vertical="center" indent="1" readingOrder="2"/>
      <protection hidden="1"/>
    </xf>
    <xf numFmtId="0" fontId="2" fillId="0" borderId="35" xfId="7" applyFont="1" applyBorder="1" applyAlignment="1" applyProtection="1">
      <alignment horizontal="right" vertical="center" indent="1" readingOrder="2"/>
      <protection hidden="1"/>
    </xf>
    <xf numFmtId="0" fontId="2" fillId="0" borderId="35" xfId="7" applyFont="1" applyBorder="1" applyAlignment="1" applyProtection="1">
      <alignment horizontal="right" vertical="center" wrapText="1" indent="1" readingOrder="2"/>
      <protection hidden="1"/>
    </xf>
    <xf numFmtId="0" fontId="2" fillId="0" borderId="36" xfId="7" applyFont="1" applyBorder="1" applyAlignment="1" applyProtection="1">
      <alignment horizontal="right" vertical="center" indent="1" readingOrder="2"/>
      <protection hidden="1"/>
    </xf>
    <xf numFmtId="0" fontId="9" fillId="0" borderId="35" xfId="7" applyFont="1" applyBorder="1" applyAlignment="1" applyProtection="1">
      <alignment horizontal="right" vertical="center" wrapText="1" indent="3" readingOrder="2"/>
      <protection hidden="1"/>
    </xf>
    <xf numFmtId="3" fontId="0" fillId="0" borderId="63" xfId="0" applyNumberFormat="1" applyBorder="1" applyAlignment="1">
      <alignment horizontal="center" wrapText="1" readingOrder="2"/>
    </xf>
    <xf numFmtId="3" fontId="0" fillId="0" borderId="63" xfId="0" applyNumberFormat="1" applyBorder="1" applyAlignment="1">
      <alignment wrapText="1" readingOrder="2"/>
    </xf>
    <xf numFmtId="3" fontId="0" fillId="0" borderId="63" xfId="0" quotePrefix="1" applyNumberFormat="1" applyBorder="1" applyAlignment="1">
      <alignment horizontal="center" wrapText="1" readingOrder="2"/>
    </xf>
    <xf numFmtId="3" fontId="0" fillId="0" borderId="64" xfId="0" applyNumberFormat="1" applyBorder="1" applyAlignment="1">
      <alignment horizontal="center" wrapText="1" readingOrder="2"/>
    </xf>
    <xf numFmtId="3" fontId="0" fillId="0" borderId="64" xfId="0" applyNumberFormat="1" applyBorder="1" applyAlignment="1">
      <alignment wrapText="1" readingOrder="2"/>
    </xf>
    <xf numFmtId="0" fontId="8" fillId="0" borderId="61" xfId="9" applyFont="1" applyBorder="1" applyAlignment="1" applyProtection="1">
      <alignment horizontal="center"/>
      <protection hidden="1"/>
    </xf>
    <xf numFmtId="0" fontId="8" fillId="0" borderId="59" xfId="9" applyFont="1" applyBorder="1" applyProtection="1">
      <protection hidden="1"/>
    </xf>
    <xf numFmtId="0" fontId="0" fillId="0" borderId="9" xfId="0" applyBorder="1" applyAlignment="1">
      <alignment horizontal="right" wrapText="1" readingOrder="2"/>
    </xf>
    <xf numFmtId="3" fontId="0" fillId="0" borderId="43" xfId="0" applyNumberFormat="1" applyBorder="1" applyAlignment="1">
      <alignment horizontal="center" wrapText="1" readingOrder="2"/>
    </xf>
    <xf numFmtId="3" fontId="0" fillId="0" borderId="53" xfId="0" applyNumberFormat="1" applyBorder="1" applyAlignment="1">
      <alignment horizontal="center" wrapText="1" readingOrder="2"/>
    </xf>
    <xf numFmtId="0" fontId="3" fillId="0" borderId="23" xfId="7" applyFont="1" applyBorder="1" applyAlignment="1" applyProtection="1">
      <alignment horizontal="left" vertical="center"/>
      <protection hidden="1"/>
    </xf>
    <xf numFmtId="0" fontId="0" fillId="0" borderId="23" xfId="0" applyBorder="1" applyAlignment="1">
      <alignment vertical="center"/>
    </xf>
    <xf numFmtId="0" fontId="7" fillId="0" borderId="29" xfId="7" applyFont="1" applyBorder="1" applyAlignment="1" applyProtection="1">
      <alignment horizontal="center" vertical="center"/>
      <protection hidden="1"/>
    </xf>
    <xf numFmtId="0" fontId="7" fillId="0" borderId="30" xfId="7" applyFont="1" applyBorder="1" applyAlignment="1" applyProtection="1">
      <alignment horizontal="center" vertical="center"/>
      <protection hidden="1"/>
    </xf>
    <xf numFmtId="0" fontId="7" fillId="0" borderId="31" xfId="7" applyFont="1" applyBorder="1" applyAlignment="1" applyProtection="1">
      <alignment horizontal="center" vertical="center"/>
      <protection hidden="1"/>
    </xf>
    <xf numFmtId="0" fontId="7" fillId="0" borderId="32" xfId="7" applyFont="1" applyBorder="1" applyAlignment="1" applyProtection="1">
      <alignment horizontal="center" vertical="center"/>
      <protection hidden="1"/>
    </xf>
    <xf numFmtId="0" fontId="3" fillId="0" borderId="75" xfId="7" applyFont="1" applyBorder="1" applyAlignment="1" applyProtection="1">
      <alignment horizontal="center" vertical="center"/>
      <protection hidden="1"/>
    </xf>
    <xf numFmtId="0" fontId="0" fillId="6" borderId="29" xfId="0" applyFill="1" applyBorder="1" applyAlignment="1">
      <alignment horizontal="center" wrapText="1"/>
    </xf>
    <xf numFmtId="0" fontId="0" fillId="0" borderId="32" xfId="0" applyFont="1" applyBorder="1" applyAlignment="1">
      <alignment horizontal="center" wrapText="1"/>
    </xf>
    <xf numFmtId="0" fontId="0" fillId="6" borderId="64" xfId="0" applyFill="1" applyBorder="1" applyAlignment="1">
      <alignment horizontal="center" readingOrder="2"/>
    </xf>
    <xf numFmtId="0" fontId="0" fillId="0" borderId="52" xfId="0" applyFont="1" applyBorder="1" applyAlignment="1">
      <alignment horizontal="center" readingOrder="2"/>
    </xf>
    <xf numFmtId="0" fontId="2" fillId="0" borderId="76" xfId="9" applyFont="1" applyFill="1" applyBorder="1" applyAlignment="1" applyProtection="1">
      <alignment horizontal="center" vertical="center"/>
      <protection hidden="1"/>
    </xf>
    <xf numFmtId="0" fontId="2" fillId="0" borderId="46" xfId="9" applyFont="1" applyFill="1" applyBorder="1" applyAlignment="1" applyProtection="1">
      <alignment horizontal="center" vertical="center"/>
      <protection hidden="1"/>
    </xf>
    <xf numFmtId="0" fontId="2" fillId="0" borderId="74" xfId="9" applyFont="1" applyFill="1" applyBorder="1" applyAlignment="1" applyProtection="1">
      <alignment horizontal="center" vertical="center"/>
      <protection hidden="1"/>
    </xf>
    <xf numFmtId="0" fontId="8" fillId="0" borderId="3" xfId="9" applyFont="1" applyBorder="1" applyAlignment="1" applyProtection="1">
      <alignment horizontal="center" vertical="center"/>
      <protection hidden="1"/>
    </xf>
    <xf numFmtId="0" fontId="8" fillId="0" borderId="4" xfId="9" applyFont="1" applyBorder="1" applyAlignment="1" applyProtection="1">
      <alignment horizontal="center" vertical="center"/>
      <protection hidden="1"/>
    </xf>
    <xf numFmtId="0" fontId="8" fillId="0" borderId="5" xfId="9" applyFont="1" applyBorder="1" applyAlignment="1" applyProtection="1">
      <alignment horizontal="center" vertical="center"/>
      <protection hidden="1"/>
    </xf>
    <xf numFmtId="0" fontId="19" fillId="0" borderId="77" xfId="0" applyFont="1" applyBorder="1" applyAlignment="1">
      <alignment horizontal="center" vertical="center"/>
    </xf>
    <xf numFmtId="0" fontId="18" fillId="6" borderId="27" xfId="0" applyFont="1" applyFill="1" applyBorder="1" applyAlignment="1">
      <alignment horizontal="center" vertical="top" wrapText="1"/>
    </xf>
    <xf numFmtId="0" fontId="18" fillId="6" borderId="25" xfId="0" applyFont="1" applyFill="1" applyBorder="1" applyAlignment="1">
      <alignment horizontal="center" vertical="top" wrapText="1"/>
    </xf>
    <xf numFmtId="0" fontId="18" fillId="6" borderId="26" xfId="0" applyFont="1" applyFill="1" applyBorder="1" applyAlignment="1">
      <alignment horizontal="center" vertical="top" wrapText="1"/>
    </xf>
    <xf numFmtId="0" fontId="18" fillId="6" borderId="17" xfId="0" applyFont="1" applyFill="1" applyBorder="1" applyAlignment="1">
      <alignment horizontal="center" vertical="top" wrapText="1"/>
    </xf>
    <xf numFmtId="0" fontId="18" fillId="6" borderId="18" xfId="0" applyFont="1" applyFill="1" applyBorder="1" applyAlignment="1">
      <alignment horizontal="center" vertical="top" wrapText="1"/>
    </xf>
    <xf numFmtId="0" fontId="18" fillId="6" borderId="19" xfId="0" applyFont="1" applyFill="1" applyBorder="1" applyAlignment="1">
      <alignment horizontal="center" vertical="top" wrapText="1"/>
    </xf>
    <xf numFmtId="0" fontId="18" fillId="6" borderId="22" xfId="0" applyFont="1" applyFill="1" applyBorder="1" applyAlignment="1">
      <alignment horizontal="center" vertical="top" wrapText="1"/>
    </xf>
    <xf numFmtId="0" fontId="18" fillId="6" borderId="23" xfId="0" applyFont="1" applyFill="1" applyBorder="1" applyAlignment="1">
      <alignment horizontal="center" vertical="top" wrapText="1"/>
    </xf>
    <xf numFmtId="0" fontId="18" fillId="6" borderId="24" xfId="0" applyFont="1" applyFill="1" applyBorder="1" applyAlignment="1">
      <alignment horizontal="center" vertical="top" wrapText="1"/>
    </xf>
    <xf numFmtId="0" fontId="41" fillId="0" borderId="0" xfId="0" applyFont="1" applyAlignment="1">
      <alignment horizontal="right" vertical="top" wrapText="1" readingOrder="2"/>
    </xf>
    <xf numFmtId="0" fontId="2" fillId="0" borderId="73" xfId="9" applyFont="1" applyFill="1" applyBorder="1" applyAlignment="1" applyProtection="1">
      <alignment horizontal="center" vertical="center"/>
      <protection hidden="1"/>
    </xf>
    <xf numFmtId="0" fontId="2" fillId="0" borderId="76" xfId="9" applyFont="1" applyFill="1" applyBorder="1" applyAlignment="1" applyProtection="1">
      <alignment horizontal="center" vertical="center" wrapText="1"/>
      <protection hidden="1"/>
    </xf>
    <xf numFmtId="0" fontId="2" fillId="0" borderId="46" xfId="9" applyFont="1" applyFill="1" applyBorder="1" applyAlignment="1" applyProtection="1">
      <alignment horizontal="center" vertical="center" wrapText="1"/>
      <protection hidden="1"/>
    </xf>
    <xf numFmtId="0" fontId="2" fillId="0" borderId="73" xfId="9" applyFont="1" applyFill="1" applyBorder="1" applyAlignment="1" applyProtection="1">
      <alignment horizontal="center" vertical="center" wrapText="1"/>
      <protection hidden="1"/>
    </xf>
    <xf numFmtId="0" fontId="17" fillId="6" borderId="29" xfId="0" applyFont="1" applyFill="1" applyBorder="1" applyAlignment="1">
      <alignment horizontal="center" wrapText="1"/>
    </xf>
    <xf numFmtId="0" fontId="0" fillId="0" borderId="32" xfId="0" applyBorder="1" applyAlignment="1">
      <alignment horizontal="center" wrapText="1"/>
    </xf>
    <xf numFmtId="0" fontId="3" fillId="0" borderId="98" xfId="9" applyFont="1" applyBorder="1" applyAlignment="1" applyProtection="1">
      <alignment horizontal="center" vertical="center"/>
      <protection hidden="1"/>
    </xf>
    <xf numFmtId="0" fontId="3" fillId="0" borderId="99" xfId="9" applyFont="1" applyBorder="1" applyAlignment="1" applyProtection="1">
      <alignment horizontal="center" vertical="center"/>
      <protection hidden="1"/>
    </xf>
    <xf numFmtId="0" fontId="36" fillId="0" borderId="81" xfId="0" applyNumberFormat="1" applyFont="1" applyFill="1" applyBorder="1" applyAlignment="1" applyProtection="1">
      <alignment horizontal="center" vertical="center" wrapText="1"/>
      <protection hidden="1"/>
    </xf>
    <xf numFmtId="0" fontId="36" fillId="0" borderId="82" xfId="0" applyNumberFormat="1" applyFont="1" applyFill="1" applyBorder="1" applyAlignment="1" applyProtection="1">
      <alignment horizontal="center" vertical="center" wrapText="1"/>
      <protection hidden="1"/>
    </xf>
    <xf numFmtId="0" fontId="37" fillId="0" borderId="7" xfId="0" applyNumberFormat="1" applyFont="1" applyFill="1" applyBorder="1" applyAlignment="1" applyProtection="1">
      <alignment horizontal="center" wrapText="1" readingOrder="2"/>
      <protection hidden="1"/>
    </xf>
    <xf numFmtId="0" fontId="38" fillId="0" borderId="83" xfId="0" applyFont="1" applyFill="1" applyBorder="1" applyAlignment="1" applyProtection="1">
      <alignment horizontal="center" wrapText="1" readingOrder="2"/>
      <protection hidden="1"/>
    </xf>
    <xf numFmtId="0" fontId="14" fillId="0" borderId="0" xfId="0" applyFont="1" applyFill="1" applyAlignment="1">
      <alignment horizontal="right" wrapText="1"/>
    </xf>
    <xf numFmtId="0" fontId="0" fillId="0" borderId="0" xfId="0" applyFont="1" applyAlignment="1">
      <alignment horizontal="right" wrapText="1"/>
    </xf>
    <xf numFmtId="0" fontId="27" fillId="0" borderId="0" xfId="0" applyFont="1" applyAlignment="1">
      <alignment horizontal="right" wrapText="1"/>
    </xf>
    <xf numFmtId="0" fontId="15" fillId="0" borderId="0" xfId="0" applyFont="1" applyFill="1" applyAlignment="1">
      <alignment horizontal="right" readingOrder="2"/>
    </xf>
    <xf numFmtId="0" fontId="0" fillId="0" borderId="0" xfId="0" applyAlignment="1">
      <alignment horizontal="right" readingOrder="2"/>
    </xf>
    <xf numFmtId="0" fontId="0" fillId="0" borderId="0" xfId="0" applyAlignment="1">
      <alignment horizontal="right"/>
    </xf>
    <xf numFmtId="0" fontId="14" fillId="0" borderId="0" xfId="0" applyFont="1" applyFill="1" applyAlignment="1">
      <alignment horizontal="right"/>
    </xf>
    <xf numFmtId="0" fontId="27" fillId="0" borderId="0" xfId="0" applyFont="1" applyAlignment="1">
      <alignment horizontal="right"/>
    </xf>
    <xf numFmtId="0" fontId="3" fillId="0" borderId="17" xfId="7" applyFont="1" applyFill="1" applyBorder="1" applyAlignment="1" applyProtection="1">
      <alignment horizontal="center" vertical="center" wrapText="1"/>
      <protection hidden="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0" xfId="0" applyAlignment="1">
      <alignment wrapText="1"/>
    </xf>
    <xf numFmtId="0" fontId="0" fillId="0" borderId="21" xfId="0" applyBorder="1" applyAlignment="1">
      <alignment wrapText="1"/>
    </xf>
    <xf numFmtId="0" fontId="18" fillId="6" borderId="17" xfId="0" applyFont="1" applyFill="1" applyBorder="1" applyAlignment="1">
      <alignment horizontal="center" wrapText="1"/>
    </xf>
    <xf numFmtId="0" fontId="0" fillId="6" borderId="19" xfId="0" applyFill="1" applyBorder="1" applyAlignment="1">
      <alignment horizontal="center" wrapText="1"/>
    </xf>
    <xf numFmtId="0" fontId="0" fillId="6" borderId="33" xfId="0" applyFill="1" applyBorder="1" applyAlignment="1">
      <alignment horizontal="center" wrapText="1"/>
    </xf>
    <xf numFmtId="0" fontId="0" fillId="6" borderId="50" xfId="0" applyFill="1" applyBorder="1" applyAlignment="1">
      <alignment horizontal="center" wrapText="1"/>
    </xf>
  </cellXfs>
  <cellStyles count="13">
    <cellStyle name="Cover" xfId="1"/>
    <cellStyle name="Menu" xfId="2"/>
    <cellStyle name="Milliers [0]_Oilques" xfId="3"/>
    <cellStyle name="Milliers_Oilques" xfId="4"/>
    <cellStyle name="Monétaire [0]_Oilques" xfId="5"/>
    <cellStyle name="Monétaire_Oilques" xfId="6"/>
    <cellStyle name="Normal" xfId="0" builtinId="0"/>
    <cellStyle name="Normal 2" xfId="7"/>
    <cellStyle name="Normal 3" xfId="8"/>
    <cellStyle name="Normal_Electricity_May9th" xfId="9"/>
    <cellStyle name="Percent" xfId="10" builtinId="5"/>
    <cellStyle name="Percent 2" xfId="11"/>
    <cellStyle name="Year" xfId="12"/>
  </cellStyles>
  <dxfs count="6">
    <dxf>
      <fill>
        <patternFill>
          <bgColor rgb="FFFFFF00"/>
        </patternFill>
      </fill>
    </dxf>
    <dxf>
      <fill>
        <patternFill>
          <bgColor indexed="13"/>
        </patternFill>
      </fill>
    </dxf>
    <dxf>
      <fill>
        <patternFill>
          <bgColor rgb="FFFFFF00"/>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127000</xdr:colOff>
      <xdr:row>1</xdr:row>
      <xdr:rowOff>63500</xdr:rowOff>
    </xdr:from>
    <xdr:to>
      <xdr:col>17</xdr:col>
      <xdr:colOff>473075</xdr:colOff>
      <xdr:row>22</xdr:row>
      <xdr:rowOff>98425</xdr:rowOff>
    </xdr:to>
    <xdr:pic>
      <xdr:nvPicPr>
        <xdr:cNvPr id="9220"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842250" y="254000"/>
          <a:ext cx="5378450" cy="46069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alkan%20training\CROATIA_EL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tart"/>
      <sheetName val="Cover"/>
      <sheetName val="Menu"/>
      <sheetName val="Table1"/>
      <sheetName val="Table2"/>
      <sheetName val="Table3"/>
      <sheetName val="Table4"/>
      <sheetName val="Table5"/>
      <sheetName val="Table6a"/>
      <sheetName val="Table6b"/>
      <sheetName val="Table6c"/>
      <sheetName val="Table6d"/>
      <sheetName val="Table7a"/>
      <sheetName val="Table7b"/>
      <sheetName val="Table8"/>
      <sheetName val="TableEU-1"/>
      <sheetName val="TableEU-2"/>
      <sheetName val="GELE"/>
      <sheetName val="GHEAT"/>
      <sheetName val="NELE"/>
      <sheetName val="NHEAT"/>
      <sheetName val="ELET34"/>
      <sheetName val="HEAT34"/>
      <sheetName val="TAB5ELE"/>
      <sheetName val="TAB5CHP"/>
      <sheetName val="TAB5TOT"/>
      <sheetName val="TAB5HEAT"/>
      <sheetName val="TAB5CHPH"/>
      <sheetName val="TAB5TOTH"/>
      <sheetName val="TAB6ANTONS"/>
      <sheetName val="TAB6CCTONS"/>
      <sheetName val="TAB6OBCTONS"/>
      <sheetName val="TAB6SCTONS"/>
      <sheetName val="TAB6LIGTONS"/>
      <sheetName val="TAB6PEATONS"/>
      <sheetName val="TAB6PFUELTONS"/>
      <sheetName val="TAB6COKEOCTONS"/>
      <sheetName val="TAB6GASCOKETONS"/>
      <sheetName val="TAB6COALTARTONS"/>
      <sheetName val="TAB6BKBTONS"/>
      <sheetName val="TAB6GWGASTJ"/>
      <sheetName val="TAB6COGTJ"/>
      <sheetName val="TAB6BFGTJ"/>
      <sheetName val="TAB6OSGASTJ"/>
      <sheetName val="TAB6CRUDOILTONS"/>
      <sheetName val="TAB6NGLTONS"/>
      <sheetName val="TAB6REFGASTONS"/>
      <sheetName val="TAB6LPGTONS"/>
      <sheetName val="TAB6NAPHTHATONS"/>
      <sheetName val="TAB6KERJETONS"/>
      <sheetName val="TAB6OTHKEROTONS"/>
      <sheetName val="TAB6GASDIESTONS"/>
      <sheetName val="TAB6HFUELTONS"/>
      <sheetName val="TAB6BITUTONS"/>
      <sheetName val="TAB6PETCOKETONS"/>
      <sheetName val="TAB6OTHOILTONS"/>
      <sheetName val="TAB6NGASTJ"/>
      <sheetName val="TAB6INDWTJ"/>
      <sheetName val="TAB6MSWRTJ"/>
      <sheetName val="TAB6MSWNRTJ"/>
      <sheetName val="TAB6WOODTJ"/>
      <sheetName val="TAB6LANDGASTJ"/>
      <sheetName val="TAB6SEWAGETJ"/>
      <sheetName val="TAB6OTHBIOTJ"/>
      <sheetName val="TAB6LIQBIOTONS"/>
      <sheetName val="TAB6TOTAL"/>
      <sheetName val="TAB7MAIN"/>
      <sheetName val="TAB7AUTO"/>
      <sheetName val="TAB8IMPE"/>
      <sheetName val="TAB8IMPHC"/>
      <sheetName val="TAB8EXPE"/>
      <sheetName val="TAB8EXPHC"/>
      <sheetName val="Remarks"/>
    </sheetNames>
    <sheetDataSet>
      <sheetData sheetId="0"/>
      <sheetData sheetId="1">
        <row r="105">
          <cell r="D105">
            <v>2008</v>
          </cell>
          <cell r="G105" t="str">
            <v>Croatia</v>
          </cell>
          <cell r="K105" t="str">
            <v>Australia</v>
          </cell>
          <cell r="L105" t="str">
            <v>Australie</v>
          </cell>
          <cell r="M105" t="str">
            <v>AUSTRALI</v>
          </cell>
          <cell r="N105" t="str">
            <v>AU</v>
          </cell>
        </row>
        <row r="106">
          <cell r="D106">
            <v>2007</v>
          </cell>
          <cell r="G106" t="str">
            <v>Croatia</v>
          </cell>
          <cell r="K106" t="str">
            <v>Austria</v>
          </cell>
          <cell r="L106" t="str">
            <v>Autriche</v>
          </cell>
          <cell r="M106" t="str">
            <v>AUSTRIA</v>
          </cell>
          <cell r="N106" t="str">
            <v>AT</v>
          </cell>
        </row>
        <row r="107">
          <cell r="D107">
            <v>2006</v>
          </cell>
          <cell r="K107" t="str">
            <v>Belgium</v>
          </cell>
          <cell r="L107" t="str">
            <v>Belgique</v>
          </cell>
          <cell r="M107" t="str">
            <v>BELGIUM</v>
          </cell>
          <cell r="N107" t="str">
            <v>BE</v>
          </cell>
        </row>
        <row r="108">
          <cell r="D108">
            <v>2005</v>
          </cell>
          <cell r="K108" t="str">
            <v>Canada</v>
          </cell>
          <cell r="L108" t="str">
            <v>Canada</v>
          </cell>
          <cell r="M108" t="str">
            <v>CANADA</v>
          </cell>
          <cell r="N108" t="str">
            <v>CA</v>
          </cell>
        </row>
        <row r="109">
          <cell r="D109">
            <v>2004</v>
          </cell>
          <cell r="G109" t="b">
            <v>0</v>
          </cell>
          <cell r="K109" t="str">
            <v>Czech Republic</v>
          </cell>
          <cell r="L109" t="str">
            <v>République tchèque</v>
          </cell>
          <cell r="M109" t="str">
            <v>CZECH</v>
          </cell>
          <cell r="N109" t="str">
            <v>CZ</v>
          </cell>
        </row>
        <row r="110">
          <cell r="D110">
            <v>2003</v>
          </cell>
          <cell r="K110" t="str">
            <v>Denmark</v>
          </cell>
          <cell r="L110" t="str">
            <v>Danemark</v>
          </cell>
          <cell r="M110" t="str">
            <v>DENMARK</v>
          </cell>
          <cell r="N110" t="str">
            <v>DK</v>
          </cell>
        </row>
        <row r="111">
          <cell r="D111">
            <v>2002</v>
          </cell>
          <cell r="G111">
            <v>1</v>
          </cell>
          <cell r="K111" t="str">
            <v>Finland</v>
          </cell>
          <cell r="L111" t="str">
            <v>Finlande</v>
          </cell>
          <cell r="M111" t="str">
            <v>FINLAND</v>
          </cell>
          <cell r="N111" t="str">
            <v>FI</v>
          </cell>
        </row>
        <row r="112">
          <cell r="D112">
            <v>2001</v>
          </cell>
          <cell r="K112" t="str">
            <v>France</v>
          </cell>
          <cell r="L112" t="str">
            <v>France</v>
          </cell>
          <cell r="M112" t="str">
            <v>FRANCE</v>
          </cell>
          <cell r="N112" t="str">
            <v>FR</v>
          </cell>
        </row>
        <row r="113">
          <cell r="D113">
            <v>2000</v>
          </cell>
          <cell r="K113" t="str">
            <v>Germany</v>
          </cell>
          <cell r="L113" t="str">
            <v>Allemagne</v>
          </cell>
          <cell r="M113" t="str">
            <v>GERMANY</v>
          </cell>
          <cell r="N113" t="str">
            <v>DE</v>
          </cell>
        </row>
        <row r="114">
          <cell r="D114">
            <v>1999</v>
          </cell>
          <cell r="K114" t="str">
            <v>Greece</v>
          </cell>
          <cell r="L114" t="str">
            <v>Grèce</v>
          </cell>
          <cell r="M114" t="str">
            <v>GREECE</v>
          </cell>
          <cell r="N114" t="str">
            <v>GR</v>
          </cell>
        </row>
        <row r="115">
          <cell r="D115">
            <v>1998</v>
          </cell>
          <cell r="G115">
            <v>1</v>
          </cell>
          <cell r="K115" t="str">
            <v>Hungary</v>
          </cell>
          <cell r="L115" t="str">
            <v>Hongrie</v>
          </cell>
          <cell r="M115" t="str">
            <v>HUNGARY</v>
          </cell>
          <cell r="N115" t="str">
            <v>HU</v>
          </cell>
        </row>
        <row r="116">
          <cell r="D116">
            <v>1997</v>
          </cell>
          <cell r="K116" t="str">
            <v>Iceland</v>
          </cell>
          <cell r="L116" t="str">
            <v>Islande</v>
          </cell>
          <cell r="M116" t="str">
            <v>ICELAND</v>
          </cell>
          <cell r="N116" t="str">
            <v>IS</v>
          </cell>
        </row>
        <row r="117">
          <cell r="D117">
            <v>1996</v>
          </cell>
          <cell r="G117">
            <v>2008</v>
          </cell>
          <cell r="K117" t="str">
            <v>Ireland</v>
          </cell>
          <cell r="L117" t="str">
            <v>Irlande</v>
          </cell>
          <cell r="M117" t="str">
            <v>IRELAND</v>
          </cell>
          <cell r="N117" t="str">
            <v>IE</v>
          </cell>
        </row>
        <row r="118">
          <cell r="D118">
            <v>1995</v>
          </cell>
          <cell r="K118" t="str">
            <v>Italy</v>
          </cell>
          <cell r="L118" t="str">
            <v>Italie</v>
          </cell>
          <cell r="M118" t="str">
            <v>ITALY</v>
          </cell>
          <cell r="N118" t="str">
            <v>IT</v>
          </cell>
        </row>
        <row r="119">
          <cell r="D119">
            <v>1994</v>
          </cell>
          <cell r="K119" t="str">
            <v>Japan</v>
          </cell>
          <cell r="L119" t="str">
            <v>Japon</v>
          </cell>
          <cell r="M119" t="str">
            <v>JAPAN</v>
          </cell>
          <cell r="N119" t="str">
            <v>JP</v>
          </cell>
        </row>
        <row r="120">
          <cell r="D120">
            <v>1993</v>
          </cell>
          <cell r="K120" t="str">
            <v>Korea</v>
          </cell>
          <cell r="L120" t="str">
            <v>Corée</v>
          </cell>
          <cell r="M120" t="str">
            <v>KOREA</v>
          </cell>
          <cell r="N120" t="str">
            <v>KR</v>
          </cell>
        </row>
        <row r="121">
          <cell r="D121">
            <v>1992</v>
          </cell>
          <cell r="K121" t="str">
            <v>Luxembourg</v>
          </cell>
          <cell r="L121" t="str">
            <v>Luxembourg</v>
          </cell>
          <cell r="M121" t="str">
            <v>LUXEMBOU</v>
          </cell>
          <cell r="N121" t="str">
            <v>LU</v>
          </cell>
        </row>
        <row r="122">
          <cell r="D122">
            <v>1991</v>
          </cell>
          <cell r="K122" t="str">
            <v>Mexico</v>
          </cell>
          <cell r="L122" t="str">
            <v>Mexique</v>
          </cell>
          <cell r="M122" t="str">
            <v>MEXICO</v>
          </cell>
          <cell r="N122" t="str">
            <v>MX</v>
          </cell>
        </row>
        <row r="123">
          <cell r="D123">
            <v>1990</v>
          </cell>
          <cell r="K123" t="str">
            <v>Netherlands</v>
          </cell>
          <cell r="L123" t="str">
            <v>Pays-Bas</v>
          </cell>
          <cell r="M123" t="str">
            <v>NETHLAND</v>
          </cell>
          <cell r="N123" t="str">
            <v>NL</v>
          </cell>
        </row>
        <row r="124">
          <cell r="K124" t="str">
            <v>New Zealand</v>
          </cell>
          <cell r="L124" t="str">
            <v>Nouvelle-Zélande</v>
          </cell>
          <cell r="M124" t="str">
            <v>NZ</v>
          </cell>
          <cell r="N124" t="str">
            <v>NZ</v>
          </cell>
        </row>
        <row r="125">
          <cell r="K125" t="str">
            <v>Norway</v>
          </cell>
          <cell r="L125" t="str">
            <v>Norvège</v>
          </cell>
          <cell r="M125" t="str">
            <v>NORWAY</v>
          </cell>
          <cell r="N125" t="str">
            <v>NO</v>
          </cell>
        </row>
        <row r="126">
          <cell r="K126" t="str">
            <v>Poland</v>
          </cell>
          <cell r="L126" t="str">
            <v>Pologne</v>
          </cell>
          <cell r="M126" t="str">
            <v>POLAND</v>
          </cell>
          <cell r="N126" t="str">
            <v>PL</v>
          </cell>
        </row>
        <row r="127">
          <cell r="K127" t="str">
            <v>Portugal</v>
          </cell>
          <cell r="L127" t="str">
            <v>Portugal</v>
          </cell>
          <cell r="M127" t="str">
            <v>PORTUGAL</v>
          </cell>
          <cell r="N127" t="str">
            <v>PT</v>
          </cell>
        </row>
        <row r="128">
          <cell r="K128" t="str">
            <v>Slovak Republic</v>
          </cell>
          <cell r="L128" t="str">
            <v>République slovaque</v>
          </cell>
          <cell r="M128" t="str">
            <v>SLOVAKIA</v>
          </cell>
          <cell r="N128" t="str">
            <v>SK</v>
          </cell>
        </row>
        <row r="129">
          <cell r="K129" t="str">
            <v>Spain</v>
          </cell>
          <cell r="L129" t="str">
            <v>Espagne</v>
          </cell>
          <cell r="M129" t="str">
            <v>SPAIN</v>
          </cell>
          <cell r="N129" t="str">
            <v>ES</v>
          </cell>
        </row>
        <row r="130">
          <cell r="K130" t="str">
            <v>Sweden</v>
          </cell>
          <cell r="L130" t="str">
            <v>Suède</v>
          </cell>
          <cell r="M130" t="str">
            <v>SWEDEN</v>
          </cell>
          <cell r="N130" t="str">
            <v>SE</v>
          </cell>
        </row>
        <row r="131">
          <cell r="K131" t="str">
            <v>Switzerland</v>
          </cell>
          <cell r="L131" t="str">
            <v>Suisse</v>
          </cell>
          <cell r="M131" t="str">
            <v>SWITLAND</v>
          </cell>
          <cell r="N131" t="str">
            <v>CH</v>
          </cell>
        </row>
        <row r="132">
          <cell r="K132" t="str">
            <v>Turkey</v>
          </cell>
          <cell r="L132" t="str">
            <v>Turquie</v>
          </cell>
          <cell r="M132" t="str">
            <v>TURKEY</v>
          </cell>
          <cell r="N132" t="str">
            <v>TR</v>
          </cell>
        </row>
        <row r="133">
          <cell r="K133" t="str">
            <v>United Kingdom</v>
          </cell>
          <cell r="L133" t="str">
            <v>Royaume-Uni</v>
          </cell>
          <cell r="M133" t="str">
            <v>UK</v>
          </cell>
          <cell r="N133" t="str">
            <v>GB</v>
          </cell>
        </row>
        <row r="134">
          <cell r="K134" t="str">
            <v>United States</v>
          </cell>
          <cell r="L134" t="str">
            <v>Etats-Unis</v>
          </cell>
          <cell r="M134" t="str">
            <v>USA</v>
          </cell>
          <cell r="N134" t="str">
            <v>US</v>
          </cell>
        </row>
        <row r="135">
          <cell r="K135" t="str">
            <v>Albania</v>
          </cell>
          <cell r="L135" t="str">
            <v>Albanie</v>
          </cell>
          <cell r="M135" t="str">
            <v>ALBANIA</v>
          </cell>
          <cell r="N135" t="str">
            <v>AL</v>
          </cell>
        </row>
        <row r="136">
          <cell r="K136" t="str">
            <v>Armenia</v>
          </cell>
          <cell r="L136" t="str">
            <v>Arménie</v>
          </cell>
          <cell r="M136" t="str">
            <v>ARMENIA</v>
          </cell>
          <cell r="N136" t="str">
            <v>AM</v>
          </cell>
        </row>
        <row r="137">
          <cell r="K137" t="str">
            <v>Azerbaijan</v>
          </cell>
          <cell r="L137" t="str">
            <v>Azerbaïdjan</v>
          </cell>
          <cell r="M137" t="str">
            <v>AZERBAIJAN</v>
          </cell>
          <cell r="N137" t="str">
            <v>AZ</v>
          </cell>
        </row>
        <row r="138">
          <cell r="K138" t="str">
            <v>Belarus</v>
          </cell>
          <cell r="L138" t="str">
            <v>Bélarus</v>
          </cell>
          <cell r="M138" t="str">
            <v>BELARUS</v>
          </cell>
          <cell r="N138" t="str">
            <v>BY</v>
          </cell>
        </row>
        <row r="139">
          <cell r="K139" t="str">
            <v>Bosnia and Herzegovina</v>
          </cell>
          <cell r="L139" t="str">
            <v>Bosnie-Herzégovine</v>
          </cell>
          <cell r="M139" t="str">
            <v>BOSNIAHERZ</v>
          </cell>
          <cell r="N139" t="str">
            <v>BA</v>
          </cell>
        </row>
        <row r="140">
          <cell r="K140" t="str">
            <v>Bulgaria</v>
          </cell>
          <cell r="L140" t="str">
            <v>Bulgarie</v>
          </cell>
          <cell r="M140" t="str">
            <v>BULGARIA</v>
          </cell>
          <cell r="N140" t="str">
            <v>BG</v>
          </cell>
        </row>
        <row r="141">
          <cell r="K141" t="str">
            <v>Croatia</v>
          </cell>
          <cell r="L141" t="str">
            <v>Croatie</v>
          </cell>
          <cell r="M141" t="str">
            <v>CROATIA</v>
          </cell>
          <cell r="N141" t="str">
            <v>HR</v>
          </cell>
        </row>
        <row r="142">
          <cell r="K142" t="str">
            <v>Cyprus</v>
          </cell>
          <cell r="L142" t="str">
            <v>Chypre</v>
          </cell>
          <cell r="M142" t="str">
            <v>CYPRUS</v>
          </cell>
          <cell r="N142" t="str">
            <v>CY</v>
          </cell>
        </row>
        <row r="143">
          <cell r="K143" t="str">
            <v>Estonia</v>
          </cell>
          <cell r="L143" t="str">
            <v>Estonie</v>
          </cell>
          <cell r="M143" t="str">
            <v>ESTONIA</v>
          </cell>
          <cell r="N143" t="str">
            <v>EE</v>
          </cell>
        </row>
        <row r="144">
          <cell r="K144" t="str">
            <v>Former Yugoslav Republic of Macedonia</v>
          </cell>
          <cell r="L144" t="str">
            <v>ex-République yougoslave de Macédoine</v>
          </cell>
          <cell r="M144" t="str">
            <v>FYROM</v>
          </cell>
          <cell r="N144" t="str">
            <v>MK</v>
          </cell>
        </row>
        <row r="145">
          <cell r="K145" t="str">
            <v>Georgia</v>
          </cell>
          <cell r="L145" t="str">
            <v>Géorgie</v>
          </cell>
          <cell r="M145" t="str">
            <v>GEORGIA</v>
          </cell>
          <cell r="N145" t="str">
            <v>GE</v>
          </cell>
        </row>
        <row r="146">
          <cell r="K146" t="str">
            <v>Israel</v>
          </cell>
          <cell r="L146" t="str">
            <v>Israël</v>
          </cell>
          <cell r="M146" t="str">
            <v>ISRAEL</v>
          </cell>
          <cell r="N146" t="str">
            <v>IL</v>
          </cell>
        </row>
        <row r="147">
          <cell r="K147" t="str">
            <v>Kazakhstan</v>
          </cell>
          <cell r="L147" t="str">
            <v>Kazakhstan</v>
          </cell>
          <cell r="M147" t="str">
            <v>KAZAKHSTAN</v>
          </cell>
          <cell r="N147" t="str">
            <v>KZ</v>
          </cell>
        </row>
        <row r="148">
          <cell r="K148" t="str">
            <v>Kyrgyzstan</v>
          </cell>
          <cell r="L148" t="str">
            <v>Kirghizistan</v>
          </cell>
          <cell r="M148" t="str">
            <v>KYRGYZSTAN</v>
          </cell>
          <cell r="N148" t="str">
            <v>KG</v>
          </cell>
        </row>
        <row r="149">
          <cell r="K149" t="str">
            <v>Latvia</v>
          </cell>
          <cell r="L149" t="str">
            <v>Lettonie</v>
          </cell>
          <cell r="M149" t="str">
            <v>LATVIA</v>
          </cell>
          <cell r="N149" t="str">
            <v>LV</v>
          </cell>
        </row>
        <row r="150">
          <cell r="K150" t="str">
            <v>Lithuania</v>
          </cell>
          <cell r="L150" t="str">
            <v>Lituanie</v>
          </cell>
          <cell r="M150" t="str">
            <v>LITHUANIA</v>
          </cell>
          <cell r="N150" t="str">
            <v>LT</v>
          </cell>
        </row>
        <row r="151">
          <cell r="K151" t="str">
            <v>Malta</v>
          </cell>
          <cell r="L151" t="str">
            <v>Malte</v>
          </cell>
          <cell r="M151" t="str">
            <v>MALTA</v>
          </cell>
          <cell r="N151" t="str">
            <v>MT</v>
          </cell>
        </row>
        <row r="152">
          <cell r="K152" t="str">
            <v>Moldova</v>
          </cell>
          <cell r="L152" t="str">
            <v>République de Moldavie</v>
          </cell>
          <cell r="M152" t="str">
            <v>MOLDOVA</v>
          </cell>
          <cell r="N152" t="str">
            <v>MD</v>
          </cell>
        </row>
        <row r="153">
          <cell r="K153" t="str">
            <v>Montenegro</v>
          </cell>
          <cell r="L153" t="str">
            <v>Monténégro</v>
          </cell>
          <cell r="M153" t="str">
            <v>MONTENEGRO</v>
          </cell>
          <cell r="N153" t="str">
            <v>ME</v>
          </cell>
        </row>
        <row r="154">
          <cell r="K154" t="str">
            <v>Romania</v>
          </cell>
          <cell r="L154" t="str">
            <v>Roumanie</v>
          </cell>
          <cell r="M154" t="str">
            <v>ROMANIA</v>
          </cell>
          <cell r="N154" t="str">
            <v>RO</v>
          </cell>
        </row>
        <row r="155">
          <cell r="K155" t="str">
            <v>Russia</v>
          </cell>
          <cell r="L155" t="str">
            <v>Russie</v>
          </cell>
          <cell r="M155" t="str">
            <v>RUSSIA</v>
          </cell>
          <cell r="N155" t="str">
            <v>RU</v>
          </cell>
        </row>
        <row r="156">
          <cell r="K156" t="str">
            <v>Serbia</v>
          </cell>
          <cell r="L156" t="str">
            <v>Serbie</v>
          </cell>
          <cell r="M156" t="str">
            <v>SERBIA</v>
          </cell>
          <cell r="N156" t="str">
            <v>RS</v>
          </cell>
        </row>
        <row r="157">
          <cell r="K157" t="str">
            <v>Slovenia</v>
          </cell>
          <cell r="L157" t="str">
            <v>Slovénie</v>
          </cell>
          <cell r="M157" t="str">
            <v>SLOVENIA</v>
          </cell>
          <cell r="N157" t="str">
            <v>SI</v>
          </cell>
        </row>
        <row r="158">
          <cell r="K158" t="str">
            <v>Tajikistan</v>
          </cell>
          <cell r="L158" t="str">
            <v>Tadjikistan</v>
          </cell>
          <cell r="M158" t="str">
            <v>TAJIKISTAN</v>
          </cell>
          <cell r="N158" t="str">
            <v>TJ</v>
          </cell>
        </row>
        <row r="159">
          <cell r="K159" t="str">
            <v>Turkmenistan</v>
          </cell>
          <cell r="L159" t="str">
            <v>Turkménistan</v>
          </cell>
          <cell r="M159" t="str">
            <v>TURKMENIST</v>
          </cell>
          <cell r="N159" t="str">
            <v>TM</v>
          </cell>
        </row>
        <row r="160">
          <cell r="K160" t="str">
            <v>Ukraine</v>
          </cell>
          <cell r="L160" t="str">
            <v>Ukraine</v>
          </cell>
          <cell r="M160" t="str">
            <v>UKRAINE</v>
          </cell>
          <cell r="N160" t="str">
            <v>UA</v>
          </cell>
        </row>
        <row r="161">
          <cell r="K161" t="str">
            <v>Uzbekistan</v>
          </cell>
          <cell r="L161" t="str">
            <v>Ouzbékistan</v>
          </cell>
          <cell r="M161" t="str">
            <v>UZBEKISTAN</v>
          </cell>
          <cell r="N161" t="str">
            <v>UZ</v>
          </cell>
        </row>
      </sheetData>
      <sheetData sheetId="2">
        <row r="42">
          <cell r="AE42" t="str">
            <v>Menu</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P30"/>
  <sheetViews>
    <sheetView rightToLeft="1" tabSelected="1" view="pageBreakPreview" zoomScale="145" zoomScaleNormal="100" zoomScaleSheetLayoutView="145" workbookViewId="0">
      <selection activeCell="B24" sqref="B24"/>
    </sheetView>
  </sheetViews>
  <sheetFormatPr defaultColWidth="15.28515625" defaultRowHeight="15"/>
  <cols>
    <col min="1" max="1" width="2.7109375" style="54" customWidth="1"/>
    <col min="2" max="2" width="18.42578125" style="54" customWidth="1"/>
    <col min="3" max="3" width="16" style="54" customWidth="1"/>
    <col min="4" max="4" width="15.28515625" style="54" customWidth="1"/>
    <col min="5" max="5" width="23.28515625" style="54" customWidth="1"/>
    <col min="6" max="6" width="21.140625" style="54" customWidth="1"/>
    <col min="7" max="7" width="12.5703125" style="54" customWidth="1"/>
    <col min="8" max="8" width="10" style="54" customWidth="1"/>
    <col min="9" max="9" width="12.140625" style="54" customWidth="1"/>
    <col min="10" max="10" width="12.85546875" style="54" customWidth="1"/>
    <col min="11" max="16384" width="15.28515625" style="54"/>
  </cols>
  <sheetData>
    <row r="1" spans="1:11" customFormat="1">
      <c r="B1" s="1" t="s">
        <v>59</v>
      </c>
    </row>
    <row r="2" spans="1:11" customFormat="1"/>
    <row r="3" spans="1:11" customFormat="1">
      <c r="B3" t="s">
        <v>284</v>
      </c>
    </row>
    <row r="4" spans="1:11" customFormat="1" ht="15.75" thickBot="1">
      <c r="I4" s="45"/>
    </row>
    <row r="5" spans="1:11" customFormat="1" ht="15.75" thickBot="1">
      <c r="B5" s="135" t="s">
        <v>60</v>
      </c>
      <c r="C5" s="50"/>
      <c r="D5" s="50"/>
      <c r="E5" s="50"/>
      <c r="F5" s="51"/>
      <c r="G5" s="45"/>
      <c r="H5" s="45"/>
      <c r="I5" s="45"/>
    </row>
    <row r="6" spans="1:11" ht="30">
      <c r="B6" s="70" t="s">
        <v>61</v>
      </c>
      <c r="C6" s="71" t="s">
        <v>62</v>
      </c>
      <c r="D6" s="71" t="s">
        <v>63</v>
      </c>
      <c r="E6" s="71" t="s">
        <v>64</v>
      </c>
      <c r="F6" s="134" t="s">
        <v>65</v>
      </c>
      <c r="G6" s="126"/>
      <c r="H6" s="126"/>
      <c r="I6" s="126"/>
    </row>
    <row r="7" spans="1:11">
      <c r="B7" s="66" t="s">
        <v>66</v>
      </c>
      <c r="C7" s="55" t="s">
        <v>72</v>
      </c>
      <c r="D7" s="55" t="s">
        <v>75</v>
      </c>
      <c r="E7" s="291">
        <v>2500</v>
      </c>
      <c r="F7" s="292">
        <v>2300</v>
      </c>
      <c r="G7" s="127"/>
      <c r="H7" s="127"/>
      <c r="I7" s="124"/>
    </row>
    <row r="8" spans="1:11">
      <c r="B8" s="66" t="s">
        <v>67</v>
      </c>
      <c r="C8" s="55" t="s">
        <v>72</v>
      </c>
      <c r="D8" s="55" t="s">
        <v>76</v>
      </c>
      <c r="E8" s="291">
        <v>174</v>
      </c>
      <c r="F8" s="293">
        <v>165</v>
      </c>
      <c r="G8" s="127"/>
      <c r="H8" s="127"/>
      <c r="I8" s="127"/>
    </row>
    <row r="9" spans="1:11">
      <c r="B9" s="66" t="s">
        <v>68</v>
      </c>
      <c r="C9" s="55" t="s">
        <v>72</v>
      </c>
      <c r="D9" s="55" t="s">
        <v>103</v>
      </c>
      <c r="E9" s="294">
        <v>50</v>
      </c>
      <c r="F9" s="295">
        <v>47</v>
      </c>
      <c r="G9" s="127"/>
      <c r="H9" s="127"/>
      <c r="I9" s="124"/>
    </row>
    <row r="10" spans="1:11" ht="21" customHeight="1">
      <c r="B10" s="66" t="s">
        <v>69</v>
      </c>
      <c r="C10" s="55" t="s">
        <v>73</v>
      </c>
      <c r="D10" s="55" t="s">
        <v>77</v>
      </c>
      <c r="E10" s="294"/>
      <c r="F10" s="295">
        <v>250</v>
      </c>
      <c r="G10" s="127"/>
      <c r="H10" s="127"/>
      <c r="I10" s="127"/>
    </row>
    <row r="11" spans="1:11" ht="21" customHeight="1">
      <c r="B11" s="66" t="s">
        <v>70</v>
      </c>
      <c r="C11" s="55" t="s">
        <v>74</v>
      </c>
      <c r="D11" s="55" t="s">
        <v>78</v>
      </c>
      <c r="E11" s="294"/>
      <c r="F11" s="295">
        <v>500</v>
      </c>
      <c r="G11" s="127"/>
      <c r="H11" s="127"/>
      <c r="I11" s="127"/>
    </row>
    <row r="12" spans="1:11">
      <c r="B12" s="66" t="s">
        <v>271</v>
      </c>
      <c r="C12" s="55" t="s">
        <v>72</v>
      </c>
      <c r="D12" s="55" t="s">
        <v>79</v>
      </c>
      <c r="E12" s="291">
        <v>10600</v>
      </c>
      <c r="F12" s="292">
        <v>10000</v>
      </c>
      <c r="G12" s="127"/>
      <c r="H12" s="127"/>
      <c r="I12" s="124"/>
    </row>
    <row r="13" spans="1:11" ht="15.75" thickBot="1">
      <c r="B13" s="67" t="s">
        <v>71</v>
      </c>
      <c r="C13" s="68" t="s">
        <v>72</v>
      </c>
      <c r="D13" s="68" t="s">
        <v>80</v>
      </c>
      <c r="E13" s="296">
        <v>4800</v>
      </c>
      <c r="F13" s="297">
        <v>4500</v>
      </c>
      <c r="G13" s="124"/>
      <c r="H13" s="124"/>
      <c r="I13" s="128"/>
    </row>
    <row r="15" spans="1:11" customFormat="1" ht="33.75" customHeight="1">
      <c r="B15" s="54"/>
      <c r="C15" s="54"/>
      <c r="D15" s="54"/>
      <c r="E15" s="54"/>
      <c r="F15" s="54"/>
      <c r="G15" s="54"/>
      <c r="H15" s="54"/>
      <c r="I15" s="72"/>
      <c r="J15" s="72"/>
      <c r="K15" s="72"/>
    </row>
    <row r="16" spans="1:11" customFormat="1" ht="15.75" thickBot="1">
      <c r="A16" s="129"/>
      <c r="B16" s="313" t="s">
        <v>81</v>
      </c>
      <c r="C16" s="314"/>
      <c r="D16" s="314"/>
      <c r="E16" s="72"/>
      <c r="F16" s="72"/>
      <c r="G16" s="72"/>
      <c r="H16" s="72"/>
      <c r="I16" s="54"/>
      <c r="J16" s="54"/>
      <c r="K16" s="54"/>
    </row>
    <row r="17" spans="1:16" customFormat="1" ht="15.75">
      <c r="B17" s="220">
        <v>2010</v>
      </c>
      <c r="C17" s="61"/>
      <c r="D17" s="315" t="s">
        <v>112</v>
      </c>
      <c r="E17" s="316"/>
      <c r="F17" s="317"/>
      <c r="G17" s="315" t="s">
        <v>111</v>
      </c>
      <c r="H17" s="316"/>
      <c r="I17" s="317"/>
      <c r="J17" s="315" t="s">
        <v>110</v>
      </c>
      <c r="K17" s="318"/>
    </row>
    <row r="18" spans="1:16" customFormat="1" ht="18">
      <c r="A18" s="59"/>
      <c r="B18" s="62"/>
      <c r="C18" s="10"/>
      <c r="D18" s="13" t="s">
        <v>104</v>
      </c>
      <c r="E18" s="12" t="s">
        <v>105</v>
      </c>
      <c r="F18" s="13" t="s">
        <v>106</v>
      </c>
      <c r="G18" s="13" t="s">
        <v>107</v>
      </c>
      <c r="H18" s="12" t="s">
        <v>105</v>
      </c>
      <c r="I18" s="13" t="s">
        <v>106</v>
      </c>
      <c r="J18" s="13" t="s">
        <v>108</v>
      </c>
      <c r="K18" s="63" t="s">
        <v>109</v>
      </c>
      <c r="M18" s="54"/>
      <c r="N18" s="54"/>
      <c r="O18" s="54"/>
      <c r="P18" s="54"/>
    </row>
    <row r="19" spans="1:16" customFormat="1">
      <c r="B19" s="221" t="s">
        <v>82</v>
      </c>
      <c r="C19" s="60"/>
      <c r="D19" s="17" t="s">
        <v>90</v>
      </c>
      <c r="E19" s="17" t="s">
        <v>91</v>
      </c>
      <c r="F19" s="17" t="s">
        <v>92</v>
      </c>
      <c r="G19" s="17" t="s">
        <v>93</v>
      </c>
      <c r="H19" s="17" t="s">
        <v>94</v>
      </c>
      <c r="I19" s="17" t="s">
        <v>95</v>
      </c>
      <c r="J19" s="17" t="s">
        <v>114</v>
      </c>
      <c r="K19" s="64" t="s">
        <v>113</v>
      </c>
      <c r="M19" s="54"/>
      <c r="N19" s="54"/>
      <c r="O19" s="54"/>
      <c r="P19" s="54"/>
    </row>
    <row r="20" spans="1:16" customFormat="1">
      <c r="B20" s="298" t="s">
        <v>84</v>
      </c>
      <c r="C20" s="21" t="s">
        <v>90</v>
      </c>
      <c r="D20" s="222">
        <f>SUM(D21:D22,D24:D30)</f>
        <v>0</v>
      </c>
      <c r="E20" s="222">
        <f>SUM(E21,E24,E28,E30)</f>
        <v>0</v>
      </c>
      <c r="F20" s="223">
        <v>0</v>
      </c>
      <c r="G20" s="222">
        <f>SUM(G21:G22,G24:G30)</f>
        <v>0</v>
      </c>
      <c r="H20" s="222">
        <f>SUM(H21,H24,H28:H30)</f>
        <v>0</v>
      </c>
      <c r="I20" s="223">
        <v>0</v>
      </c>
      <c r="J20" s="222">
        <f>SUM(J21,J22,J24:J30)</f>
        <v>0</v>
      </c>
      <c r="K20" s="224">
        <f>SUM(K21:K22,K24:K30)</f>
        <v>0</v>
      </c>
      <c r="M20" s="54"/>
      <c r="N20" s="54"/>
      <c r="O20" s="54"/>
      <c r="P20" s="54"/>
    </row>
    <row r="21" spans="1:16" customFormat="1">
      <c r="B21" s="299" t="s">
        <v>83</v>
      </c>
      <c r="C21" s="21" t="s">
        <v>91</v>
      </c>
      <c r="D21" s="225"/>
      <c r="E21" s="225"/>
      <c r="F21" s="223"/>
      <c r="G21" s="225"/>
      <c r="H21" s="225"/>
      <c r="I21" s="223">
        <v>0</v>
      </c>
      <c r="J21" s="222">
        <f>SUM(D21,E21)</f>
        <v>0</v>
      </c>
      <c r="K21" s="224">
        <f>SUM(G21,H21)</f>
        <v>0</v>
      </c>
      <c r="M21" s="54"/>
      <c r="N21" s="54"/>
      <c r="O21" s="54"/>
      <c r="P21" s="54"/>
    </row>
    <row r="22" spans="1:16" customFormat="1">
      <c r="B22" s="299" t="s">
        <v>272</v>
      </c>
      <c r="C22" s="21" t="s">
        <v>92</v>
      </c>
      <c r="D22" s="226"/>
      <c r="E22" s="223"/>
      <c r="F22" s="223"/>
      <c r="G22" s="226"/>
      <c r="H22" s="223"/>
      <c r="I22" s="223">
        <v>0</v>
      </c>
      <c r="J22" s="222">
        <f>D22</f>
        <v>0</v>
      </c>
      <c r="K22" s="224">
        <f>G22</f>
        <v>0</v>
      </c>
      <c r="M22" s="54"/>
      <c r="N22" s="54"/>
      <c r="O22" s="54"/>
      <c r="P22" s="54"/>
    </row>
    <row r="23" spans="1:16" customFormat="1">
      <c r="B23" s="302" t="s">
        <v>273</v>
      </c>
      <c r="C23" s="21" t="s">
        <v>93</v>
      </c>
      <c r="D23" s="225"/>
      <c r="E23" s="223"/>
      <c r="F23" s="223"/>
      <c r="G23" s="225"/>
      <c r="H23" s="223"/>
      <c r="I23" s="223">
        <v>0</v>
      </c>
      <c r="J23" s="222">
        <f>D23</f>
        <v>0</v>
      </c>
      <c r="K23" s="224">
        <f>G23</f>
        <v>0</v>
      </c>
      <c r="M23" s="54"/>
      <c r="N23" s="54"/>
      <c r="O23" s="54"/>
      <c r="P23" s="54"/>
    </row>
    <row r="24" spans="1:16" customFormat="1">
      <c r="B24" s="299" t="s">
        <v>85</v>
      </c>
      <c r="C24" s="21" t="s">
        <v>94</v>
      </c>
      <c r="D24" s="225"/>
      <c r="E24" s="225"/>
      <c r="F24" s="223"/>
      <c r="G24" s="226"/>
      <c r="H24" s="225"/>
      <c r="I24" s="223">
        <v>0</v>
      </c>
      <c r="J24" s="222">
        <f>SUM(D24,E24)</f>
        <v>0</v>
      </c>
      <c r="K24" s="224">
        <f>SUM(G24,H24)</f>
        <v>0</v>
      </c>
      <c r="M24" s="54"/>
      <c r="N24" s="54"/>
      <c r="O24" s="54"/>
      <c r="P24" s="54"/>
    </row>
    <row r="25" spans="1:16" customFormat="1">
      <c r="B25" s="299" t="s">
        <v>86</v>
      </c>
      <c r="C25" s="21" t="s">
        <v>95</v>
      </c>
      <c r="D25" s="225"/>
      <c r="E25" s="223"/>
      <c r="F25" s="223"/>
      <c r="G25" s="225"/>
      <c r="H25" s="223"/>
      <c r="I25" s="223">
        <v>0</v>
      </c>
      <c r="J25" s="222">
        <f>D25</f>
        <v>0</v>
      </c>
      <c r="K25" s="224">
        <f>G25</f>
        <v>0</v>
      </c>
      <c r="M25" s="54"/>
      <c r="N25" s="54"/>
      <c r="O25" s="54"/>
      <c r="P25" s="54"/>
    </row>
    <row r="26" spans="1:16" customFormat="1">
      <c r="B26" s="299" t="s">
        <v>101</v>
      </c>
      <c r="C26" s="21" t="s">
        <v>96</v>
      </c>
      <c r="D26" s="226"/>
      <c r="E26" s="223"/>
      <c r="F26" s="223"/>
      <c r="G26" s="226"/>
      <c r="H26" s="223"/>
      <c r="I26" s="223">
        <v>0</v>
      </c>
      <c r="J26" s="222">
        <f>D26</f>
        <v>0</v>
      </c>
      <c r="K26" s="224">
        <f>G26</f>
        <v>0</v>
      </c>
      <c r="M26" s="54"/>
      <c r="N26" s="54"/>
      <c r="O26" s="54"/>
      <c r="P26" s="54"/>
    </row>
    <row r="27" spans="1:16" customFormat="1">
      <c r="B27" s="299" t="s">
        <v>102</v>
      </c>
      <c r="C27" s="21" t="s">
        <v>97</v>
      </c>
      <c r="D27" s="225"/>
      <c r="E27" s="223"/>
      <c r="F27" s="223"/>
      <c r="G27" s="225"/>
      <c r="H27" s="223"/>
      <c r="I27" s="223">
        <v>0</v>
      </c>
      <c r="J27" s="222">
        <f>D27</f>
        <v>0</v>
      </c>
      <c r="K27" s="224">
        <f>G27</f>
        <v>0</v>
      </c>
      <c r="M27" s="54"/>
      <c r="N27" s="54"/>
      <c r="O27" s="54"/>
      <c r="P27" s="54"/>
    </row>
    <row r="28" spans="1:16" customFormat="1">
      <c r="B28" s="299" t="s">
        <v>87</v>
      </c>
      <c r="C28" s="21" t="s">
        <v>98</v>
      </c>
      <c r="D28" s="225"/>
      <c r="E28" s="226"/>
      <c r="F28" s="223"/>
      <c r="G28" s="226"/>
      <c r="H28" s="226"/>
      <c r="I28" s="223">
        <v>0</v>
      </c>
      <c r="J28" s="222">
        <f>SUM(D28,E28)</f>
        <v>0</v>
      </c>
      <c r="K28" s="224">
        <f>SUM(G28,H28)</f>
        <v>0</v>
      </c>
    </row>
    <row r="29" spans="1:16" customFormat="1">
      <c r="B29" s="300" t="s">
        <v>88</v>
      </c>
      <c r="C29" s="21" t="s">
        <v>99</v>
      </c>
      <c r="D29" s="227"/>
      <c r="E29" s="227"/>
      <c r="F29" s="227"/>
      <c r="G29" s="225"/>
      <c r="H29" s="228"/>
      <c r="I29" s="227">
        <v>0</v>
      </c>
      <c r="J29" s="227"/>
      <c r="K29" s="224">
        <f>SUM(G29:H29)</f>
        <v>0</v>
      </c>
    </row>
    <row r="30" spans="1:16" ht="15.75" thickBot="1">
      <c r="B30" s="301" t="s">
        <v>89</v>
      </c>
      <c r="C30" s="65" t="s">
        <v>100</v>
      </c>
      <c r="D30" s="229"/>
      <c r="E30" s="229"/>
      <c r="F30" s="230"/>
      <c r="G30" s="231"/>
      <c r="H30" s="229"/>
      <c r="I30" s="230">
        <v>0</v>
      </c>
      <c r="J30" s="232">
        <f>SUM(D30,E30)</f>
        <v>0</v>
      </c>
      <c r="K30" s="233">
        <f>SUM(G30,H30)</f>
        <v>0</v>
      </c>
    </row>
  </sheetData>
  <mergeCells count="4">
    <mergeCell ref="B16:D16"/>
    <mergeCell ref="D17:F17"/>
    <mergeCell ref="G17:I17"/>
    <mergeCell ref="J17:K17"/>
  </mergeCells>
  <conditionalFormatting sqref="I20:K30">
    <cfRule type="cellIs" dxfId="5" priority="2" stopIfTrue="1" operator="notEqual">
      <formula>AG19</formula>
    </cfRule>
  </conditionalFormatting>
  <conditionalFormatting sqref="D20:H30">
    <cfRule type="cellIs" dxfId="4" priority="4" stopIfTrue="1" operator="notEqual">
      <formula>AB19</formula>
    </cfRule>
  </conditionalFormatting>
  <dataValidations count="1">
    <dataValidation type="whole" operator="greaterThanOrEqual" allowBlank="1" showInputMessage="1" showErrorMessage="1" error="Positive whole numbers only / Nombres entiers positifs uniquement" sqref="D20:K30">
      <formula1>0</formula1>
    </dataValidation>
  </dataValidations>
  <pageMargins left="0.7" right="0.7" top="0.75" bottom="0.75" header="0.3" footer="0.3"/>
  <pageSetup scale="76" orientation="landscape" r:id="rId1"/>
</worksheet>
</file>

<file path=xl/worksheets/sheet2.xml><?xml version="1.0" encoding="utf-8"?>
<worksheet xmlns="http://schemas.openxmlformats.org/spreadsheetml/2006/main" xmlns:r="http://schemas.openxmlformats.org/officeDocument/2006/relationships">
  <dimension ref="A2:O37"/>
  <sheetViews>
    <sheetView topLeftCell="A7" workbookViewId="0">
      <selection activeCell="D22" sqref="D22"/>
    </sheetView>
  </sheetViews>
  <sheetFormatPr defaultRowHeight="15"/>
  <cols>
    <col min="1" max="1" width="29" bestFit="1" customWidth="1"/>
    <col min="2" max="2" width="5.140625" customWidth="1"/>
    <col min="3" max="3" width="13.28515625" customWidth="1"/>
    <col min="4" max="4" width="17.28515625" customWidth="1"/>
    <col min="5" max="5" width="11.42578125" customWidth="1"/>
    <col min="6" max="6" width="12.28515625" customWidth="1"/>
    <col min="7" max="7" width="12" customWidth="1"/>
    <col min="8" max="8" width="10.42578125" customWidth="1"/>
    <col min="9" max="9" width="11.85546875" customWidth="1"/>
    <col min="10" max="10" width="14.42578125" customWidth="1"/>
  </cols>
  <sheetData>
    <row r="2" spans="1:1">
      <c r="A2" s="1" t="s">
        <v>29</v>
      </c>
    </row>
    <row r="4" spans="1:1">
      <c r="A4" t="s">
        <v>30</v>
      </c>
    </row>
    <row r="5" spans="1:1">
      <c r="A5" t="s">
        <v>31</v>
      </c>
    </row>
    <row r="17" spans="1:15" ht="49.5" customHeight="1" thickBot="1">
      <c r="A17" s="319" t="s">
        <v>33</v>
      </c>
      <c r="B17" s="319"/>
      <c r="C17" s="319"/>
      <c r="D17" s="319"/>
      <c r="E17" s="319"/>
      <c r="F17" s="319"/>
      <c r="G17" s="319"/>
      <c r="H17" s="319"/>
      <c r="I17" s="319"/>
      <c r="J17" s="319"/>
    </row>
    <row r="18" spans="1:15" ht="16.5" thickTop="1">
      <c r="A18" s="2">
        <v>2010</v>
      </c>
      <c r="B18" s="3"/>
      <c r="C18" s="4" t="s">
        <v>0</v>
      </c>
      <c r="D18" s="5"/>
      <c r="E18" s="6"/>
      <c r="F18" s="7" t="s">
        <v>1</v>
      </c>
      <c r="G18" s="5"/>
      <c r="H18" s="5"/>
      <c r="I18" s="4" t="s">
        <v>2</v>
      </c>
      <c r="J18" s="8"/>
    </row>
    <row r="19" spans="1:15" ht="27.75" thickBot="1">
      <c r="A19" s="9"/>
      <c r="B19" s="10"/>
      <c r="C19" s="11" t="s">
        <v>3</v>
      </c>
      <c r="D19" s="12" t="s">
        <v>4</v>
      </c>
      <c r="E19" s="13" t="s">
        <v>5</v>
      </c>
      <c r="F19" s="13" t="s">
        <v>6</v>
      </c>
      <c r="G19" s="12" t="s">
        <v>4</v>
      </c>
      <c r="H19" s="13" t="s">
        <v>5</v>
      </c>
      <c r="I19" s="13" t="s">
        <v>7</v>
      </c>
      <c r="J19" s="14" t="s">
        <v>8</v>
      </c>
    </row>
    <row r="20" spans="1:15" ht="15.75" thickBot="1">
      <c r="A20" s="15" t="s">
        <v>28</v>
      </c>
      <c r="B20" s="16"/>
      <c r="C20" s="17" t="s">
        <v>9</v>
      </c>
      <c r="D20" s="17" t="s">
        <v>10</v>
      </c>
      <c r="E20" s="17" t="s">
        <v>11</v>
      </c>
      <c r="F20" s="17" t="s">
        <v>12</v>
      </c>
      <c r="G20" s="17" t="s">
        <v>13</v>
      </c>
      <c r="H20" s="17" t="s">
        <v>14</v>
      </c>
      <c r="I20" s="18" t="s">
        <v>15</v>
      </c>
      <c r="J20" s="19" t="s">
        <v>16</v>
      </c>
      <c r="L20" s="52" t="s">
        <v>32</v>
      </c>
      <c r="M20" s="50"/>
      <c r="N20" s="50"/>
      <c r="O20" s="51"/>
    </row>
    <row r="21" spans="1:15">
      <c r="A21" s="20" t="s">
        <v>17</v>
      </c>
      <c r="B21" s="21" t="s">
        <v>35</v>
      </c>
      <c r="C21" s="22">
        <f>SUM(C22:C23,C25:C31)</f>
        <v>18124</v>
      </c>
      <c r="D21" s="22" t="e">
        <f>SUM(D22,D25,D29,D31)</f>
        <v>#REF!</v>
      </c>
      <c r="E21" s="23">
        <v>0</v>
      </c>
      <c r="F21" s="22">
        <f>SUM(F22:F23,F25:F31)</f>
        <v>0</v>
      </c>
      <c r="G21" s="22" t="e">
        <f>SUM(G22,G25,G29:G31)</f>
        <v>#REF!</v>
      </c>
      <c r="H21" s="23">
        <v>0</v>
      </c>
      <c r="I21" s="22" t="e">
        <f>SUM(I22,I23,I25:I31)</f>
        <v>#REF!</v>
      </c>
      <c r="J21" s="24" t="e">
        <f>SUM(J22:J23,J25:J31)</f>
        <v>#REF!</v>
      </c>
      <c r="L21" s="41"/>
      <c r="M21" s="42"/>
      <c r="N21" s="42"/>
      <c r="O21" s="43"/>
    </row>
    <row r="22" spans="1:15">
      <c r="A22" s="25" t="s">
        <v>18</v>
      </c>
      <c r="B22" s="21" t="s">
        <v>36</v>
      </c>
      <c r="C22" s="26">
        <f>'التمرين 5-1'!$E$13</f>
        <v>4800</v>
      </c>
      <c r="D22" s="26" t="e">
        <f>'التمرين 5-1'!#REF!</f>
        <v>#REF!</v>
      </c>
      <c r="E22" s="23"/>
      <c r="F22" s="26"/>
      <c r="G22" s="26"/>
      <c r="H22" s="23">
        <v>0</v>
      </c>
      <c r="I22" s="22" t="e">
        <f>SUM(C22,D22)</f>
        <v>#REF!</v>
      </c>
      <c r="J22" s="24">
        <f>SUM(F22,G22)</f>
        <v>0</v>
      </c>
      <c r="L22" s="44"/>
      <c r="M22" s="45"/>
      <c r="N22" s="45"/>
      <c r="O22" s="46"/>
    </row>
    <row r="23" spans="1:15">
      <c r="A23" s="25" t="s">
        <v>19</v>
      </c>
      <c r="B23" s="21" t="s">
        <v>37</v>
      </c>
      <c r="C23" s="27">
        <f>'التمرين 5-1'!$E$8+'التمرين 5-1'!$E$12</f>
        <v>10774</v>
      </c>
      <c r="D23" s="23"/>
      <c r="E23" s="23"/>
      <c r="F23" s="27"/>
      <c r="G23" s="23"/>
      <c r="H23" s="23">
        <v>0</v>
      </c>
      <c r="I23" s="22">
        <f>C23</f>
        <v>10774</v>
      </c>
      <c r="J23" s="24">
        <f>F23</f>
        <v>0</v>
      </c>
      <c r="L23" s="44"/>
      <c r="M23" s="45"/>
      <c r="N23" s="45"/>
      <c r="O23" s="46"/>
    </row>
    <row r="24" spans="1:15">
      <c r="A24" s="28" t="s">
        <v>20</v>
      </c>
      <c r="B24" s="21" t="s">
        <v>38</v>
      </c>
      <c r="C24" s="26">
        <f>'التمرين 5-1'!$E$12</f>
        <v>10600</v>
      </c>
      <c r="D24" s="23"/>
      <c r="E24" s="23"/>
      <c r="F24" s="26"/>
      <c r="G24" s="23"/>
      <c r="H24" s="23">
        <v>0</v>
      </c>
      <c r="I24" s="22">
        <f>C24</f>
        <v>10600</v>
      </c>
      <c r="J24" s="24">
        <f>F24</f>
        <v>0</v>
      </c>
      <c r="L24" s="44"/>
      <c r="M24" s="45"/>
      <c r="N24" s="45"/>
      <c r="O24" s="46"/>
    </row>
    <row r="25" spans="1:15">
      <c r="A25" s="25" t="s">
        <v>21</v>
      </c>
      <c r="B25" s="21" t="s">
        <v>39</v>
      </c>
      <c r="C25" s="26"/>
      <c r="D25" s="26"/>
      <c r="E25" s="23"/>
      <c r="F25" s="27"/>
      <c r="G25" s="26"/>
      <c r="H25" s="23">
        <v>0</v>
      </c>
      <c r="I25" s="22">
        <f>SUM(C25,D25)</f>
        <v>0</v>
      </c>
      <c r="J25" s="24">
        <f>SUM(F25,G25)</f>
        <v>0</v>
      </c>
      <c r="L25" s="44"/>
      <c r="M25" s="45"/>
      <c r="N25" s="45"/>
      <c r="O25" s="46"/>
    </row>
    <row r="26" spans="1:15">
      <c r="A26" s="25" t="s">
        <v>22</v>
      </c>
      <c r="B26" s="21" t="s">
        <v>40</v>
      </c>
      <c r="C26" s="26"/>
      <c r="D26" s="23"/>
      <c r="E26" s="23"/>
      <c r="F26" s="26"/>
      <c r="G26" s="23"/>
      <c r="H26" s="23">
        <v>0</v>
      </c>
      <c r="I26" s="22">
        <f>C26</f>
        <v>0</v>
      </c>
      <c r="J26" s="24">
        <f>F26</f>
        <v>0</v>
      </c>
      <c r="L26" s="44"/>
      <c r="M26" s="45"/>
      <c r="N26" s="45"/>
      <c r="O26" s="46"/>
    </row>
    <row r="27" spans="1:15">
      <c r="A27" s="25" t="s">
        <v>23</v>
      </c>
      <c r="B27" s="21" t="s">
        <v>41</v>
      </c>
      <c r="C27" s="27"/>
      <c r="D27" s="23"/>
      <c r="E27" s="23"/>
      <c r="F27" s="27"/>
      <c r="G27" s="23"/>
      <c r="H27" s="23">
        <v>0</v>
      </c>
      <c r="I27" s="22">
        <f>C27</f>
        <v>0</v>
      </c>
      <c r="J27" s="24">
        <f>F27</f>
        <v>0</v>
      </c>
      <c r="L27" s="44"/>
      <c r="M27" s="45"/>
      <c r="N27" s="45"/>
      <c r="O27" s="46"/>
    </row>
    <row r="28" spans="1:15">
      <c r="A28" s="29" t="s">
        <v>24</v>
      </c>
      <c r="B28" s="21" t="s">
        <v>42</v>
      </c>
      <c r="C28" s="26">
        <f>'التمرين 5-1'!$E$9</f>
        <v>50</v>
      </c>
      <c r="D28" s="23"/>
      <c r="E28" s="23"/>
      <c r="F28" s="26"/>
      <c r="G28" s="23"/>
      <c r="H28" s="23">
        <v>0</v>
      </c>
      <c r="I28" s="22">
        <f>C28</f>
        <v>50</v>
      </c>
      <c r="J28" s="24">
        <f>F28</f>
        <v>0</v>
      </c>
      <c r="L28" s="44"/>
      <c r="M28" s="45"/>
      <c r="N28" s="45"/>
      <c r="O28" s="46"/>
    </row>
    <row r="29" spans="1:15" ht="15.75" thickBot="1">
      <c r="A29" s="25" t="s">
        <v>25</v>
      </c>
      <c r="B29" s="21" t="s">
        <v>43</v>
      </c>
      <c r="C29" s="26">
        <f>'التمرين 5-1'!$E$7</f>
        <v>2500</v>
      </c>
      <c r="D29" s="27" t="e">
        <f>'التمرين 5-1'!#REF!</f>
        <v>#REF!</v>
      </c>
      <c r="E29" s="23"/>
      <c r="F29" s="27">
        <v>0</v>
      </c>
      <c r="G29" s="27" t="e">
        <f>'التمرين 5-1'!#REF!</f>
        <v>#REF!</v>
      </c>
      <c r="H29" s="23">
        <v>0</v>
      </c>
      <c r="I29" s="22" t="e">
        <f>SUM(C29,D29)</f>
        <v>#REF!</v>
      </c>
      <c r="J29" s="24" t="e">
        <f>SUM(F29,G29)</f>
        <v>#REF!</v>
      </c>
      <c r="L29" s="47"/>
      <c r="M29" s="48"/>
      <c r="N29" s="48"/>
      <c r="O29" s="49"/>
    </row>
    <row r="30" spans="1:15">
      <c r="A30" s="25" t="s">
        <v>26</v>
      </c>
      <c r="B30" s="21" t="s">
        <v>44</v>
      </c>
      <c r="C30" s="30"/>
      <c r="D30" s="30"/>
      <c r="E30" s="30"/>
      <c r="F30" s="26"/>
      <c r="G30" s="31"/>
      <c r="H30" s="30">
        <v>0</v>
      </c>
      <c r="I30" s="30"/>
      <c r="J30" s="24">
        <f>SUM(F30:G30)</f>
        <v>0</v>
      </c>
    </row>
    <row r="31" spans="1:15" ht="15.75" thickBot="1">
      <c r="A31" s="32" t="s">
        <v>27</v>
      </c>
      <c r="B31" s="33" t="s">
        <v>45</v>
      </c>
      <c r="C31" s="34"/>
      <c r="D31" s="34"/>
      <c r="E31" s="35"/>
      <c r="F31" s="31"/>
      <c r="G31" s="34"/>
      <c r="H31" s="35">
        <v>0</v>
      </c>
      <c r="I31" s="36">
        <f>SUM(C31,D31)</f>
        <v>0</v>
      </c>
      <c r="J31" s="37">
        <f>SUM(F31,G31)</f>
        <v>0</v>
      </c>
    </row>
    <row r="32" spans="1:15" ht="15.75" thickTop="1">
      <c r="A32" s="38"/>
      <c r="B32" s="39"/>
      <c r="C32" s="40"/>
      <c r="D32" s="40"/>
      <c r="E32" s="40"/>
      <c r="F32" s="58"/>
      <c r="G32" s="40"/>
      <c r="H32" s="40"/>
      <c r="I32" s="40"/>
      <c r="J32" s="40"/>
    </row>
    <row r="33" spans="6:6">
      <c r="F33" s="45"/>
    </row>
    <row r="34" spans="6:6">
      <c r="F34" s="45"/>
    </row>
    <row r="35" spans="6:6">
      <c r="F35" s="45"/>
    </row>
    <row r="36" spans="6:6">
      <c r="F36" s="45"/>
    </row>
    <row r="37" spans="6:6">
      <c r="F37" s="45"/>
    </row>
  </sheetData>
  <mergeCells count="1">
    <mergeCell ref="A17:J17"/>
  </mergeCells>
  <conditionalFormatting sqref="C21:J32">
    <cfRule type="cellIs" dxfId="3" priority="5" stopIfTrue="1" operator="notEqual">
      <formula>AA21</formula>
    </cfRule>
  </conditionalFormatting>
  <dataValidations count="1">
    <dataValidation type="whole" operator="greaterThanOrEqual" allowBlank="1" showInputMessage="1" showErrorMessage="1" error="Positive whole numbers only / Nombres entiers positifs uniquement" sqref="C21:J31">
      <formula1>0</formula1>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dimension ref="B1:Q49"/>
  <sheetViews>
    <sheetView rightToLeft="1" view="pageBreakPreview" topLeftCell="B1" zoomScale="115" zoomScaleNormal="85" zoomScaleSheetLayoutView="115" workbookViewId="0">
      <selection activeCell="E7" sqref="E7"/>
    </sheetView>
  </sheetViews>
  <sheetFormatPr defaultColWidth="12" defaultRowHeight="15"/>
  <cols>
    <col min="1" max="1" width="2.7109375" customWidth="1"/>
    <col min="2" max="2" width="11.7109375" customWidth="1"/>
    <col min="3" max="3" width="14.42578125" customWidth="1"/>
    <col min="4" max="4" width="13.42578125" customWidth="1"/>
    <col min="5" max="5" width="13.140625" customWidth="1"/>
    <col min="6" max="6" width="15.140625" customWidth="1"/>
    <col min="7" max="7" width="12.7109375" customWidth="1"/>
    <col min="8" max="8" width="13" customWidth="1"/>
    <col min="9" max="9" width="10.140625" customWidth="1"/>
    <col min="10" max="10" width="13.85546875" customWidth="1"/>
    <col min="11" max="11" width="17.28515625" customWidth="1"/>
    <col min="12" max="12" width="16.140625" customWidth="1"/>
    <col min="13" max="13" width="11.85546875" customWidth="1"/>
    <col min="14" max="14" width="16.42578125" customWidth="1"/>
    <col min="15" max="15" width="15.85546875" customWidth="1"/>
    <col min="16" max="16" width="17.140625" customWidth="1"/>
  </cols>
  <sheetData>
    <row r="1" spans="2:17">
      <c r="B1" s="1" t="s">
        <v>274</v>
      </c>
    </row>
    <row r="3" spans="2:17" ht="15" customHeight="1">
      <c r="B3" s="340" t="s">
        <v>275</v>
      </c>
      <c r="C3" s="340"/>
      <c r="D3" s="340"/>
      <c r="E3" s="340"/>
      <c r="F3" s="340"/>
      <c r="G3" s="340"/>
      <c r="H3" s="340"/>
      <c r="I3" s="340"/>
      <c r="J3" s="340"/>
      <c r="K3" s="340"/>
      <c r="L3" s="340"/>
      <c r="M3" s="125"/>
    </row>
    <row r="4" spans="2:17" ht="24" customHeight="1">
      <c r="B4" s="340"/>
      <c r="C4" s="340"/>
      <c r="D4" s="340"/>
      <c r="E4" s="340"/>
      <c r="F4" s="340"/>
      <c r="G4" s="340"/>
      <c r="H4" s="340"/>
      <c r="I4" s="340"/>
      <c r="J4" s="340"/>
      <c r="K4" s="340"/>
      <c r="L4" s="340"/>
      <c r="M4" s="125"/>
    </row>
    <row r="5" spans="2:17" ht="15.75" thickBot="1">
      <c r="B5" s="125"/>
      <c r="C5" s="125"/>
      <c r="D5" s="125"/>
      <c r="E5" s="125"/>
      <c r="F5" s="125"/>
      <c r="G5" s="125"/>
      <c r="H5" s="125"/>
      <c r="I5" s="125"/>
      <c r="J5" s="125"/>
      <c r="K5" s="125"/>
      <c r="L5" s="125"/>
      <c r="M5" s="125"/>
    </row>
    <row r="6" spans="2:17" ht="16.5" customHeight="1" thickBot="1">
      <c r="B6" s="234" t="s">
        <v>60</v>
      </c>
      <c r="C6" s="136"/>
      <c r="D6" s="136"/>
      <c r="E6" s="136"/>
      <c r="F6" s="136"/>
      <c r="G6" s="136"/>
      <c r="H6" s="136"/>
      <c r="I6" s="136"/>
      <c r="J6" s="164"/>
      <c r="K6" s="137"/>
      <c r="L6" s="137"/>
      <c r="M6" s="137"/>
    </row>
    <row r="7" spans="2:17" s="54" customFormat="1" ht="75">
      <c r="B7" s="161" t="s">
        <v>61</v>
      </c>
      <c r="C7" s="162" t="s">
        <v>62</v>
      </c>
      <c r="D7" s="162" t="s">
        <v>63</v>
      </c>
      <c r="E7" s="162" t="s">
        <v>115</v>
      </c>
      <c r="F7" s="235" t="s">
        <v>116</v>
      </c>
      <c r="G7" s="162" t="s">
        <v>117</v>
      </c>
      <c r="H7" s="162" t="s">
        <v>118</v>
      </c>
      <c r="I7" s="163" t="s">
        <v>119</v>
      </c>
      <c r="J7" s="163" t="s">
        <v>120</v>
      </c>
      <c r="K7" s="165" t="s">
        <v>121</v>
      </c>
      <c r="L7" s="165" t="s">
        <v>124</v>
      </c>
      <c r="M7" s="165" t="s">
        <v>122</v>
      </c>
      <c r="N7" s="165" t="s">
        <v>123</v>
      </c>
    </row>
    <row r="8" spans="2:17" s="54" customFormat="1" ht="30">
      <c r="B8" s="66" t="s">
        <v>127</v>
      </c>
      <c r="C8" s="55" t="s">
        <v>72</v>
      </c>
      <c r="D8" s="55" t="s">
        <v>77</v>
      </c>
      <c r="E8" s="219">
        <v>900</v>
      </c>
      <c r="F8" s="219" t="s">
        <v>133</v>
      </c>
      <c r="G8" s="57" t="s">
        <v>131</v>
      </c>
      <c r="H8" s="291">
        <v>55000</v>
      </c>
      <c r="I8" s="303">
        <v>4000</v>
      </c>
      <c r="J8" s="304"/>
      <c r="K8" s="236"/>
      <c r="L8" s="236"/>
      <c r="M8" s="237"/>
      <c r="N8" s="236"/>
    </row>
    <row r="9" spans="2:17" s="54" customFormat="1" ht="30">
      <c r="B9" s="66" t="s">
        <v>128</v>
      </c>
      <c r="C9" s="55" t="s">
        <v>73</v>
      </c>
      <c r="D9" s="55" t="s">
        <v>125</v>
      </c>
      <c r="E9" s="219">
        <v>250</v>
      </c>
      <c r="F9" s="219">
        <v>43</v>
      </c>
      <c r="G9" s="57" t="s">
        <v>131</v>
      </c>
      <c r="H9" s="291">
        <f>E9*F9</f>
        <v>10750</v>
      </c>
      <c r="I9" s="305">
        <v>1800</v>
      </c>
      <c r="J9" s="304"/>
      <c r="K9" s="236"/>
      <c r="L9" s="236"/>
      <c r="M9" s="237"/>
      <c r="N9" s="236"/>
    </row>
    <row r="10" spans="2:17" s="54" customFormat="1" ht="30">
      <c r="B10" s="66" t="s">
        <v>129</v>
      </c>
      <c r="C10" s="55" t="s">
        <v>72</v>
      </c>
      <c r="D10" s="55" t="s">
        <v>75</v>
      </c>
      <c r="E10" s="219">
        <v>900</v>
      </c>
      <c r="F10" s="219">
        <v>22</v>
      </c>
      <c r="G10" s="57" t="s">
        <v>131</v>
      </c>
      <c r="H10" s="291">
        <f>F10*E10</f>
        <v>19800</v>
      </c>
      <c r="I10" s="303">
        <v>2500</v>
      </c>
      <c r="J10" s="304"/>
      <c r="K10" s="236"/>
      <c r="L10" s="236"/>
      <c r="M10" s="237"/>
      <c r="N10" s="236"/>
    </row>
    <row r="11" spans="2:17" s="54" customFormat="1" ht="30.75" thickBot="1">
      <c r="B11" s="67" t="s">
        <v>130</v>
      </c>
      <c r="C11" s="68" t="s">
        <v>126</v>
      </c>
      <c r="D11" s="68" t="s">
        <v>79</v>
      </c>
      <c r="E11" s="240" t="s">
        <v>34</v>
      </c>
      <c r="F11" s="240">
        <v>30</v>
      </c>
      <c r="G11" s="69" t="s">
        <v>132</v>
      </c>
      <c r="H11" s="296">
        <v>28000</v>
      </c>
      <c r="I11" s="306"/>
      <c r="J11" s="307">
        <v>25000</v>
      </c>
      <c r="K11" s="238"/>
      <c r="L11" s="238"/>
      <c r="M11" s="239"/>
      <c r="N11" s="238"/>
    </row>
    <row r="13" spans="2:17" hidden="1"/>
    <row r="14" spans="2:17" ht="18" customHeight="1" thickBot="1"/>
    <row r="15" spans="2:17" ht="15.75" thickBot="1">
      <c r="B15" s="347" t="s">
        <v>134</v>
      </c>
      <c r="C15" s="347"/>
      <c r="D15" s="347"/>
      <c r="E15" s="347"/>
      <c r="F15" s="347"/>
      <c r="G15" s="347"/>
      <c r="H15" s="347"/>
      <c r="I15" s="347"/>
      <c r="J15" s="347"/>
      <c r="K15" s="347"/>
      <c r="L15" s="348"/>
      <c r="N15" s="143"/>
      <c r="O15" s="45"/>
      <c r="P15" s="45"/>
      <c r="Q15" s="45"/>
    </row>
    <row r="16" spans="2:17" ht="31.5" customHeight="1" thickTop="1" thickBot="1">
      <c r="B16" s="241">
        <v>2010</v>
      </c>
      <c r="C16" s="130"/>
      <c r="D16" s="131"/>
      <c r="E16" s="327" t="s">
        <v>112</v>
      </c>
      <c r="F16" s="328"/>
      <c r="G16" s="329"/>
      <c r="H16" s="327" t="s">
        <v>111</v>
      </c>
      <c r="I16" s="328"/>
      <c r="J16" s="329"/>
      <c r="K16" s="327" t="s">
        <v>110</v>
      </c>
      <c r="L16" s="330"/>
      <c r="N16" s="331" t="s">
        <v>149</v>
      </c>
      <c r="O16" s="332"/>
      <c r="P16" s="333"/>
      <c r="Q16" s="144"/>
    </row>
    <row r="17" spans="2:17" ht="26.25" customHeight="1">
      <c r="B17" s="132"/>
      <c r="C17" s="133"/>
      <c r="D17" s="138"/>
      <c r="E17" s="141" t="s">
        <v>107</v>
      </c>
      <c r="F17" s="140" t="s">
        <v>135</v>
      </c>
      <c r="G17" s="141" t="s">
        <v>106</v>
      </c>
      <c r="H17" s="141" t="s">
        <v>107</v>
      </c>
      <c r="I17" s="141" t="s">
        <v>105</v>
      </c>
      <c r="J17" s="141" t="s">
        <v>106</v>
      </c>
      <c r="K17" s="141" t="s">
        <v>107</v>
      </c>
      <c r="L17" s="142" t="s">
        <v>136</v>
      </c>
      <c r="N17" s="155" t="s">
        <v>137</v>
      </c>
      <c r="O17" s="156" t="s">
        <v>117</v>
      </c>
      <c r="P17" s="157" t="s">
        <v>150</v>
      </c>
      <c r="Q17" s="45"/>
    </row>
    <row r="18" spans="2:17" ht="15.75" thickBot="1">
      <c r="B18" s="308" t="s">
        <v>137</v>
      </c>
      <c r="C18" s="104"/>
      <c r="D18" s="309" t="s">
        <v>143</v>
      </c>
      <c r="E18" s="103" t="s">
        <v>90</v>
      </c>
      <c r="F18" s="103" t="s">
        <v>91</v>
      </c>
      <c r="G18" s="103" t="s">
        <v>92</v>
      </c>
      <c r="H18" s="103" t="s">
        <v>93</v>
      </c>
      <c r="I18" s="103" t="s">
        <v>94</v>
      </c>
      <c r="J18" s="103" t="s">
        <v>95</v>
      </c>
      <c r="K18" s="103" t="s">
        <v>96</v>
      </c>
      <c r="L18" s="242" t="s">
        <v>97</v>
      </c>
      <c r="N18" s="158" t="s">
        <v>77</v>
      </c>
      <c r="O18" s="252" t="s">
        <v>151</v>
      </c>
      <c r="P18" s="253" t="s">
        <v>48</v>
      </c>
      <c r="Q18" s="45"/>
    </row>
    <row r="19" spans="2:17" ht="15.75" thickTop="1">
      <c r="B19" s="324" t="s">
        <v>75</v>
      </c>
      <c r="C19" s="105" t="s">
        <v>140</v>
      </c>
      <c r="D19" s="246" t="s">
        <v>276</v>
      </c>
      <c r="E19" s="112"/>
      <c r="F19" s="111"/>
      <c r="G19" s="111"/>
      <c r="H19" s="111"/>
      <c r="I19" s="111"/>
      <c r="J19" s="111"/>
      <c r="K19" s="113"/>
      <c r="L19" s="117"/>
      <c r="N19" s="158" t="s">
        <v>138</v>
      </c>
      <c r="O19" s="252" t="s">
        <v>151</v>
      </c>
      <c r="P19" s="253" t="s">
        <v>46</v>
      </c>
      <c r="Q19" s="45"/>
    </row>
    <row r="20" spans="2:17">
      <c r="B20" s="325"/>
      <c r="C20" s="106" t="s">
        <v>140</v>
      </c>
      <c r="D20" s="247" t="s">
        <v>144</v>
      </c>
      <c r="E20" s="112"/>
      <c r="F20" s="111"/>
      <c r="G20" s="111"/>
      <c r="H20" s="111"/>
      <c r="I20" s="111"/>
      <c r="J20" s="111"/>
      <c r="K20" s="113"/>
      <c r="L20" s="118"/>
      <c r="N20" s="158" t="s">
        <v>75</v>
      </c>
      <c r="O20" s="252" t="s">
        <v>151</v>
      </c>
      <c r="P20" s="254" t="s">
        <v>58</v>
      </c>
      <c r="Q20" s="45"/>
    </row>
    <row r="21" spans="2:17" ht="15.75" thickBot="1">
      <c r="B21" s="325"/>
      <c r="C21" s="107" t="s">
        <v>141</v>
      </c>
      <c r="D21" s="248" t="s">
        <v>145</v>
      </c>
      <c r="E21" s="112"/>
      <c r="F21" s="111"/>
      <c r="G21" s="113"/>
      <c r="H21" s="111"/>
      <c r="I21" s="111"/>
      <c r="J21" s="113"/>
      <c r="K21" s="114">
        <f>SUM(E21:F21,H21:I21)</f>
        <v>0</v>
      </c>
      <c r="L21" s="118"/>
      <c r="N21" s="159" t="s">
        <v>79</v>
      </c>
      <c r="O21" s="160" t="s">
        <v>152</v>
      </c>
      <c r="P21" s="255" t="s">
        <v>47</v>
      </c>
    </row>
    <row r="22" spans="2:17" ht="15.75" thickBot="1">
      <c r="B22" s="341"/>
      <c r="C22" s="244" t="s">
        <v>142</v>
      </c>
      <c r="D22" s="249" t="s">
        <v>146</v>
      </c>
      <c r="E22" s="115"/>
      <c r="F22" s="110"/>
      <c r="G22" s="110"/>
      <c r="H22" s="115"/>
      <c r="I22" s="110"/>
      <c r="J22" s="110"/>
      <c r="K22" s="115"/>
      <c r="L22" s="119">
        <f>SUM(F22:G22,I22:J22)</f>
        <v>0</v>
      </c>
    </row>
    <row r="23" spans="2:17" ht="15.75" thickTop="1">
      <c r="B23" s="342" t="s">
        <v>138</v>
      </c>
      <c r="C23" s="105" t="s">
        <v>140</v>
      </c>
      <c r="D23" s="246" t="s">
        <v>276</v>
      </c>
      <c r="E23" s="111"/>
      <c r="F23" s="111"/>
      <c r="G23" s="112"/>
      <c r="H23" s="111"/>
      <c r="I23" s="111"/>
      <c r="J23" s="112"/>
      <c r="K23" s="113"/>
      <c r="L23" s="117"/>
    </row>
    <row r="24" spans="2:17" ht="15.75" thickBot="1">
      <c r="B24" s="343"/>
      <c r="C24" s="106" t="s">
        <v>140</v>
      </c>
      <c r="D24" s="247" t="s">
        <v>144</v>
      </c>
      <c r="E24" s="108"/>
      <c r="F24" s="108"/>
      <c r="G24" s="109"/>
      <c r="H24" s="108"/>
      <c r="I24" s="108"/>
      <c r="J24" s="109"/>
      <c r="K24" s="113"/>
      <c r="L24" s="118"/>
    </row>
    <row r="25" spans="2:17" ht="30" customHeight="1">
      <c r="B25" s="343"/>
      <c r="C25" s="107" t="s">
        <v>141</v>
      </c>
      <c r="D25" s="248" t="s">
        <v>147</v>
      </c>
      <c r="E25" s="108"/>
      <c r="F25" s="109"/>
      <c r="G25" s="113"/>
      <c r="H25" s="108"/>
      <c r="I25" s="109"/>
      <c r="J25" s="113"/>
      <c r="K25" s="114">
        <f>SUM(E25:F25,H25:I25)</f>
        <v>0</v>
      </c>
      <c r="L25" s="118"/>
      <c r="N25" s="334" t="s">
        <v>153</v>
      </c>
      <c r="O25" s="335"/>
      <c r="P25" s="336"/>
    </row>
    <row r="26" spans="2:17" ht="17.25" customHeight="1" thickBot="1">
      <c r="B26" s="344"/>
      <c r="C26" s="243" t="s">
        <v>142</v>
      </c>
      <c r="D26" s="249" t="s">
        <v>146</v>
      </c>
      <c r="E26" s="115"/>
      <c r="F26" s="116"/>
      <c r="G26" s="116"/>
      <c r="H26" s="115"/>
      <c r="I26" s="116"/>
      <c r="J26" s="116"/>
      <c r="K26" s="115"/>
      <c r="L26" s="119">
        <f>SUM(I26:J26,F26:G26)</f>
        <v>0</v>
      </c>
      <c r="N26" s="337"/>
      <c r="O26" s="338"/>
      <c r="P26" s="339"/>
    </row>
    <row r="27" spans="2:17" ht="16.5" customHeight="1" thickTop="1">
      <c r="B27" s="342" t="s">
        <v>139</v>
      </c>
      <c r="C27" s="105" t="s">
        <v>140</v>
      </c>
      <c r="D27" s="246" t="s">
        <v>276</v>
      </c>
      <c r="E27" s="111"/>
      <c r="F27" s="111"/>
      <c r="G27" s="112"/>
      <c r="H27" s="111"/>
      <c r="I27" s="111"/>
      <c r="J27" s="112"/>
      <c r="K27" s="113"/>
      <c r="L27" s="117"/>
      <c r="N27" s="155" t="s">
        <v>137</v>
      </c>
      <c r="O27" s="345" t="s">
        <v>154</v>
      </c>
      <c r="P27" s="346"/>
    </row>
    <row r="28" spans="2:17" ht="15.75" customHeight="1">
      <c r="B28" s="343"/>
      <c r="C28" s="106" t="s">
        <v>140</v>
      </c>
      <c r="D28" s="247" t="s">
        <v>144</v>
      </c>
      <c r="E28" s="108"/>
      <c r="F28" s="108"/>
      <c r="G28" s="109"/>
      <c r="H28" s="108"/>
      <c r="I28" s="108"/>
      <c r="J28" s="109"/>
      <c r="K28" s="113"/>
      <c r="L28" s="118"/>
      <c r="N28" s="158" t="s">
        <v>77</v>
      </c>
      <c r="O28" s="256" t="s">
        <v>50</v>
      </c>
      <c r="P28" s="257"/>
    </row>
    <row r="29" spans="2:17">
      <c r="B29" s="343"/>
      <c r="C29" s="107" t="s">
        <v>141</v>
      </c>
      <c r="D29" s="248" t="s">
        <v>145</v>
      </c>
      <c r="E29" s="108"/>
      <c r="F29" s="109"/>
      <c r="G29" s="113"/>
      <c r="H29" s="108"/>
      <c r="I29" s="109"/>
      <c r="J29" s="113"/>
      <c r="K29" s="114">
        <f>SUM(E29:F29,H29:I29)</f>
        <v>0</v>
      </c>
      <c r="L29" s="118"/>
      <c r="N29" s="158" t="s">
        <v>138</v>
      </c>
      <c r="O29" s="256" t="s">
        <v>49</v>
      </c>
      <c r="P29" s="257"/>
    </row>
    <row r="30" spans="2:17" ht="15.75" thickBot="1">
      <c r="B30" s="344"/>
      <c r="C30" s="244" t="s">
        <v>142</v>
      </c>
      <c r="D30" s="249" t="s">
        <v>146</v>
      </c>
      <c r="E30" s="115"/>
      <c r="F30" s="116"/>
      <c r="G30" s="116"/>
      <c r="H30" s="115"/>
      <c r="I30" s="116"/>
      <c r="J30" s="116"/>
      <c r="K30" s="115"/>
      <c r="L30" s="119">
        <f>SUM(I30:J30,F30:G30)</f>
        <v>0</v>
      </c>
      <c r="N30" s="158" t="s">
        <v>75</v>
      </c>
      <c r="O30" s="256" t="s">
        <v>50</v>
      </c>
      <c r="P30" s="257"/>
    </row>
    <row r="31" spans="2:17" ht="16.5" thickTop="1" thickBot="1">
      <c r="B31" s="324" t="s">
        <v>79</v>
      </c>
      <c r="C31" s="105" t="s">
        <v>140</v>
      </c>
      <c r="D31" s="250" t="s">
        <v>144</v>
      </c>
      <c r="E31" s="108"/>
      <c r="F31" s="108"/>
      <c r="G31" s="109"/>
      <c r="H31" s="108"/>
      <c r="I31" s="108"/>
      <c r="J31" s="109"/>
      <c r="K31" s="113"/>
      <c r="L31" s="118"/>
      <c r="N31" s="159" t="s">
        <v>79</v>
      </c>
      <c r="O31" s="258" t="s">
        <v>51</v>
      </c>
      <c r="P31" s="259"/>
    </row>
    <row r="32" spans="2:17" ht="15.75" thickBot="1">
      <c r="B32" s="325"/>
      <c r="C32" s="245" t="s">
        <v>141</v>
      </c>
      <c r="D32" s="248" t="s">
        <v>145</v>
      </c>
      <c r="E32" s="108"/>
      <c r="F32" s="109"/>
      <c r="G32" s="113"/>
      <c r="H32" s="108"/>
      <c r="I32" s="109"/>
      <c r="J32" s="113"/>
      <c r="K32" s="114">
        <f>SUM(E32:F32,H32:I32)</f>
        <v>0</v>
      </c>
      <c r="L32" s="118"/>
    </row>
    <row r="33" spans="2:16" ht="19.5" thickBot="1">
      <c r="B33" s="326"/>
      <c r="C33" s="120" t="s">
        <v>142</v>
      </c>
      <c r="D33" s="251" t="s">
        <v>146</v>
      </c>
      <c r="E33" s="121"/>
      <c r="F33" s="122"/>
      <c r="G33" s="122"/>
      <c r="H33" s="121"/>
      <c r="I33" s="122"/>
      <c r="J33" s="122"/>
      <c r="K33" s="121"/>
      <c r="L33" s="123">
        <f>SUM(I33:J33,F33:G33)</f>
        <v>0</v>
      </c>
      <c r="N33" s="331" t="s">
        <v>155</v>
      </c>
      <c r="O33" s="332"/>
      <c r="P33" s="333"/>
    </row>
    <row r="34" spans="2:16">
      <c r="N34" s="260" t="s">
        <v>137</v>
      </c>
      <c r="O34" s="320" t="s">
        <v>154</v>
      </c>
      <c r="P34" s="321"/>
    </row>
    <row r="35" spans="2:16" ht="15.75" thickBot="1">
      <c r="N35" s="159" t="s">
        <v>79</v>
      </c>
      <c r="O35" s="322" t="s">
        <v>57</v>
      </c>
      <c r="P35" s="323"/>
    </row>
    <row r="36" spans="2:16" ht="19.5" thickBot="1">
      <c r="B36" s="100" t="s">
        <v>148</v>
      </c>
      <c r="C36" s="42"/>
      <c r="D36" s="42"/>
      <c r="E36" s="42"/>
      <c r="F36" s="42"/>
      <c r="G36" s="42"/>
      <c r="H36" s="42"/>
      <c r="I36" s="43"/>
    </row>
    <row r="37" spans="2:16">
      <c r="B37" s="41"/>
      <c r="C37" s="42"/>
      <c r="D37" s="42"/>
      <c r="E37" s="42"/>
      <c r="F37" s="42"/>
      <c r="G37" s="42"/>
      <c r="H37" s="42"/>
      <c r="I37" s="43"/>
    </row>
    <row r="38" spans="2:16">
      <c r="B38" s="44"/>
      <c r="C38" s="45"/>
      <c r="D38" s="45"/>
      <c r="E38" s="45"/>
      <c r="F38" s="45"/>
      <c r="G38" s="45"/>
      <c r="H38" s="45"/>
      <c r="I38" s="46"/>
    </row>
    <row r="39" spans="2:16">
      <c r="B39" s="44"/>
      <c r="C39" s="45"/>
      <c r="D39" s="45"/>
      <c r="E39" s="45"/>
      <c r="F39" s="45"/>
      <c r="G39" s="45"/>
      <c r="H39" s="45"/>
      <c r="I39" s="46"/>
    </row>
    <row r="40" spans="2:16">
      <c r="B40" s="44"/>
      <c r="C40" s="45"/>
      <c r="D40" s="45"/>
      <c r="E40" s="45"/>
      <c r="F40" s="45"/>
      <c r="G40" s="45"/>
      <c r="H40" s="45"/>
      <c r="I40" s="46"/>
    </row>
    <row r="41" spans="2:16">
      <c r="B41" s="44"/>
      <c r="C41" s="45"/>
      <c r="D41" s="45"/>
      <c r="E41" s="45"/>
      <c r="F41" s="45"/>
      <c r="G41" s="45"/>
      <c r="H41" s="45"/>
      <c r="I41" s="46"/>
    </row>
    <row r="42" spans="2:16">
      <c r="B42" s="44"/>
      <c r="C42" s="45"/>
      <c r="D42" s="45"/>
      <c r="E42" s="45"/>
      <c r="F42" s="45"/>
      <c r="G42" s="45"/>
      <c r="H42" s="45"/>
      <c r="I42" s="46"/>
    </row>
    <row r="43" spans="2:16">
      <c r="B43" s="44"/>
      <c r="C43" s="45"/>
      <c r="D43" s="45"/>
      <c r="E43" s="45"/>
      <c r="F43" s="45"/>
      <c r="G43" s="45"/>
      <c r="H43" s="45"/>
      <c r="I43" s="46"/>
    </row>
    <row r="44" spans="2:16">
      <c r="B44" s="44"/>
      <c r="C44" s="45"/>
      <c r="D44" s="45"/>
      <c r="E44" s="45"/>
      <c r="F44" s="45"/>
      <c r="G44" s="45"/>
      <c r="H44" s="45"/>
      <c r="I44" s="46"/>
    </row>
    <row r="45" spans="2:16">
      <c r="B45" s="44"/>
      <c r="C45" s="45"/>
      <c r="D45" s="45"/>
      <c r="E45" s="45"/>
      <c r="F45" s="45"/>
      <c r="G45" s="45"/>
      <c r="H45" s="45"/>
      <c r="I45" s="46"/>
    </row>
    <row r="46" spans="2:16">
      <c r="B46" s="44"/>
      <c r="C46" s="45"/>
      <c r="D46" s="45"/>
      <c r="E46" s="45"/>
      <c r="F46" s="45"/>
      <c r="G46" s="45"/>
      <c r="H46" s="45"/>
      <c r="I46" s="46"/>
    </row>
    <row r="47" spans="2:16">
      <c r="B47" s="44"/>
      <c r="C47" s="45"/>
      <c r="D47" s="45"/>
      <c r="E47" s="45"/>
      <c r="F47" s="45"/>
      <c r="G47" s="45"/>
      <c r="H47" s="45"/>
      <c r="I47" s="46"/>
    </row>
    <row r="48" spans="2:16">
      <c r="B48" s="44"/>
      <c r="C48" s="45"/>
      <c r="D48" s="45"/>
      <c r="E48" s="45"/>
      <c r="F48" s="45"/>
      <c r="G48" s="45"/>
      <c r="H48" s="45"/>
      <c r="I48" s="46"/>
    </row>
    <row r="49" spans="2:9" ht="15.75" thickBot="1">
      <c r="B49" s="47"/>
      <c r="C49" s="48"/>
      <c r="D49" s="48"/>
      <c r="E49" s="48"/>
      <c r="F49" s="48"/>
      <c r="G49" s="48"/>
      <c r="H49" s="48"/>
      <c r="I49" s="49"/>
    </row>
  </sheetData>
  <mergeCells count="15">
    <mergeCell ref="B3:L4"/>
    <mergeCell ref="B19:B22"/>
    <mergeCell ref="B23:B26"/>
    <mergeCell ref="O27:P27"/>
    <mergeCell ref="B27:B30"/>
    <mergeCell ref="B15:L15"/>
    <mergeCell ref="O34:P34"/>
    <mergeCell ref="O35:P35"/>
    <mergeCell ref="B31:B33"/>
    <mergeCell ref="H16:J16"/>
    <mergeCell ref="E16:G16"/>
    <mergeCell ref="K16:L16"/>
    <mergeCell ref="N16:P16"/>
    <mergeCell ref="N33:P33"/>
    <mergeCell ref="N25:P26"/>
  </mergeCells>
  <conditionalFormatting sqref="E19:L33">
    <cfRule type="cellIs" dxfId="2" priority="4" operator="notEqual">
      <formula>$AB$19</formula>
    </cfRule>
  </conditionalFormatting>
  <dataValidations count="1">
    <dataValidation type="whole" operator="greaterThanOrEqual" allowBlank="1" showInputMessage="1" showErrorMessage="1" error="Positive whole numbers only / Nombres entiers positifs uniquement" sqref="E19:L33">
      <formula1>0</formula1>
    </dataValidation>
  </dataValidations>
  <pageMargins left="0.7" right="0.7" top="0.75" bottom="0.75" header="0.3" footer="0.3"/>
  <pageSetup scale="57" orientation="landscape" r:id="rId1"/>
</worksheet>
</file>

<file path=xl/worksheets/sheet4.xml><?xml version="1.0" encoding="utf-8"?>
<worksheet xmlns="http://schemas.openxmlformats.org/spreadsheetml/2006/main" xmlns:r="http://schemas.openxmlformats.org/officeDocument/2006/relationships">
  <dimension ref="B1:P104"/>
  <sheetViews>
    <sheetView rightToLeft="1" zoomScale="145" zoomScaleNormal="145" zoomScaleSheetLayoutView="115" workbookViewId="0">
      <selection activeCell="B5" sqref="B5:I5"/>
    </sheetView>
  </sheetViews>
  <sheetFormatPr defaultRowHeight="15"/>
  <cols>
    <col min="2" max="7" width="14.7109375" customWidth="1"/>
    <col min="12" max="12" width="12.140625" customWidth="1"/>
  </cols>
  <sheetData>
    <row r="1" spans="2:16">
      <c r="J1" s="184" t="s">
        <v>52</v>
      </c>
    </row>
    <row r="2" spans="2:16" ht="15.75">
      <c r="B2" s="261" t="s">
        <v>277</v>
      </c>
      <c r="C2" s="183"/>
      <c r="D2" s="183"/>
      <c r="E2" s="183"/>
      <c r="F2" s="183"/>
      <c r="G2" s="183"/>
      <c r="H2" s="183"/>
      <c r="I2" s="183"/>
      <c r="J2" s="170"/>
      <c r="K2" s="170"/>
      <c r="L2" s="170"/>
      <c r="M2" s="171"/>
      <c r="N2" s="171"/>
      <c r="O2" s="171"/>
      <c r="P2" s="170"/>
    </row>
    <row r="3" spans="2:16" ht="15.75">
      <c r="B3" s="182"/>
      <c r="C3" s="183"/>
      <c r="D3" s="183"/>
      <c r="E3" s="183"/>
      <c r="F3" s="183"/>
      <c r="G3" s="183"/>
      <c r="H3" s="183"/>
      <c r="I3" s="183"/>
      <c r="J3" s="170"/>
      <c r="K3" s="170"/>
      <c r="L3" s="170"/>
      <c r="M3" s="171"/>
      <c r="N3" s="171"/>
      <c r="O3" s="171"/>
      <c r="P3" s="170"/>
    </row>
    <row r="4" spans="2:16" ht="32.25" customHeight="1">
      <c r="B4" s="355" t="s">
        <v>156</v>
      </c>
      <c r="C4" s="354"/>
      <c r="D4" s="354"/>
      <c r="E4" s="354"/>
      <c r="F4" s="354"/>
      <c r="G4" s="354"/>
      <c r="H4" s="354"/>
      <c r="I4" s="354"/>
      <c r="J4" s="172"/>
      <c r="K4" s="172"/>
      <c r="L4" s="172"/>
      <c r="M4" s="173"/>
      <c r="N4" s="174"/>
      <c r="O4" s="174"/>
      <c r="P4" s="172"/>
    </row>
    <row r="5" spans="2:16" ht="33.75" customHeight="1">
      <c r="B5" s="353" t="s">
        <v>157</v>
      </c>
      <c r="C5" s="354"/>
      <c r="D5" s="354"/>
      <c r="E5" s="354"/>
      <c r="F5" s="354"/>
      <c r="G5" s="354"/>
      <c r="H5" s="354"/>
      <c r="I5" s="354"/>
      <c r="L5" s="175"/>
      <c r="M5" s="176"/>
      <c r="N5" s="177"/>
      <c r="O5" s="177"/>
      <c r="P5" s="175"/>
    </row>
    <row r="6" spans="2:16" ht="15.75">
      <c r="B6" s="356" t="s">
        <v>278</v>
      </c>
      <c r="C6" s="357"/>
      <c r="D6" s="357"/>
      <c r="E6" s="357"/>
      <c r="F6" s="357"/>
      <c r="G6" s="357"/>
      <c r="H6" s="357"/>
      <c r="I6" s="184"/>
      <c r="J6" s="175"/>
      <c r="K6" s="175"/>
      <c r="L6" s="175"/>
      <c r="M6" s="174"/>
      <c r="N6" s="178"/>
      <c r="O6" s="178"/>
      <c r="P6" s="175"/>
    </row>
    <row r="7" spans="2:16" ht="15.75">
      <c r="B7" s="359" t="s">
        <v>279</v>
      </c>
      <c r="C7" s="358"/>
      <c r="D7" s="358"/>
      <c r="E7" s="358"/>
      <c r="F7" s="358"/>
      <c r="G7" s="358"/>
      <c r="H7" s="358"/>
      <c r="I7" s="184"/>
      <c r="J7" s="175"/>
      <c r="K7" s="175"/>
      <c r="L7" s="175"/>
      <c r="M7" s="174"/>
      <c r="N7" s="178"/>
      <c r="O7" s="178"/>
      <c r="P7" s="175"/>
    </row>
    <row r="8" spans="2:16" ht="15.75">
      <c r="B8" s="360" t="s">
        <v>280</v>
      </c>
      <c r="C8" s="358"/>
      <c r="D8" s="358"/>
      <c r="E8" s="358"/>
      <c r="F8" s="358"/>
      <c r="G8" s="358"/>
      <c r="H8" s="358"/>
      <c r="I8" s="186"/>
      <c r="J8" s="172"/>
      <c r="K8" s="172"/>
      <c r="L8" s="172"/>
      <c r="M8" s="175"/>
      <c r="N8" s="175"/>
      <c r="O8" s="175"/>
      <c r="P8" s="172"/>
    </row>
    <row r="9" spans="2:16" ht="15.75">
      <c r="B9" s="185"/>
      <c r="C9" s="183"/>
      <c r="D9" s="183"/>
      <c r="E9" s="183"/>
      <c r="F9" s="183"/>
      <c r="G9" s="183"/>
      <c r="H9" s="183"/>
      <c r="I9" s="183"/>
      <c r="J9" s="170"/>
      <c r="K9" s="170"/>
      <c r="L9" s="170"/>
      <c r="M9" s="170"/>
      <c r="N9" s="170"/>
      <c r="O9" s="170"/>
      <c r="P9" s="170"/>
    </row>
    <row r="10" spans="2:16">
      <c r="B10" s="358" t="s">
        <v>158</v>
      </c>
      <c r="C10" s="358"/>
      <c r="D10" s="358"/>
      <c r="E10" s="183"/>
      <c r="F10" s="183"/>
      <c r="G10" s="183"/>
      <c r="H10" s="183"/>
      <c r="I10" s="183"/>
      <c r="J10" s="170"/>
      <c r="K10" s="170"/>
      <c r="L10" s="170"/>
      <c r="M10" s="170"/>
      <c r="N10" s="170"/>
      <c r="O10" s="170"/>
      <c r="P10" s="170"/>
    </row>
    <row r="11" spans="2:16">
      <c r="B11" s="183"/>
      <c r="C11" s="183"/>
      <c r="D11" s="183"/>
      <c r="E11" s="183"/>
      <c r="F11" s="183"/>
      <c r="G11" s="183"/>
      <c r="H11" s="183"/>
      <c r="I11" s="183"/>
      <c r="J11" s="170"/>
      <c r="K11" s="170"/>
      <c r="L11" s="170"/>
      <c r="M11" s="170"/>
      <c r="N11" s="170"/>
      <c r="O11" s="170"/>
      <c r="P11" s="170"/>
    </row>
    <row r="12" spans="2:16">
      <c r="B12" s="183"/>
      <c r="C12" s="183"/>
      <c r="D12" s="183"/>
      <c r="E12" s="183"/>
      <c r="F12" s="183"/>
      <c r="G12" s="183"/>
      <c r="H12" s="183"/>
      <c r="I12" s="183"/>
      <c r="J12" s="170"/>
      <c r="K12" s="170"/>
      <c r="L12" s="170"/>
      <c r="M12" s="170"/>
      <c r="N12" s="170"/>
      <c r="O12" s="170"/>
      <c r="P12" s="170"/>
    </row>
    <row r="13" spans="2:16">
      <c r="B13" s="183"/>
      <c r="C13" s="183"/>
      <c r="D13" s="183"/>
      <c r="E13" s="183"/>
      <c r="F13" s="183"/>
      <c r="G13" s="183"/>
      <c r="H13" s="183"/>
      <c r="I13" s="183"/>
      <c r="J13" s="170"/>
      <c r="K13" s="170"/>
      <c r="L13" s="170"/>
      <c r="M13" s="170"/>
      <c r="N13" s="170"/>
      <c r="O13" s="170"/>
      <c r="P13" s="170"/>
    </row>
    <row r="14" spans="2:16">
      <c r="B14" s="183"/>
      <c r="C14" s="183"/>
      <c r="D14" s="183"/>
      <c r="E14" s="183"/>
      <c r="F14" s="183"/>
      <c r="G14" s="183"/>
      <c r="H14" s="183"/>
      <c r="I14" s="183"/>
      <c r="J14" s="170"/>
      <c r="K14" s="170"/>
      <c r="L14" s="170"/>
      <c r="M14" s="170"/>
      <c r="N14" s="170"/>
      <c r="O14" s="170"/>
      <c r="P14" s="170"/>
    </row>
    <row r="15" spans="2:16">
      <c r="B15" s="183"/>
      <c r="C15" s="183"/>
      <c r="D15" s="183"/>
      <c r="E15" s="183"/>
      <c r="F15" s="183"/>
      <c r="G15" s="183"/>
      <c r="H15" s="183"/>
      <c r="I15" s="183"/>
      <c r="J15" s="170"/>
      <c r="K15" s="170"/>
      <c r="L15" s="170"/>
      <c r="M15" s="170"/>
      <c r="N15" s="170"/>
      <c r="O15" s="170"/>
      <c r="P15" s="170"/>
    </row>
    <row r="16" spans="2:16">
      <c r="B16" s="183"/>
      <c r="C16" s="183"/>
      <c r="D16" s="183"/>
      <c r="E16" s="183"/>
      <c r="F16" s="183"/>
      <c r="G16" s="183"/>
      <c r="H16" s="183"/>
      <c r="I16" s="183"/>
      <c r="J16" s="170"/>
      <c r="K16" s="170"/>
      <c r="L16" s="170"/>
      <c r="M16" s="170"/>
      <c r="N16" s="170"/>
      <c r="O16" s="170"/>
      <c r="P16" s="170"/>
    </row>
    <row r="17" spans="2:16">
      <c r="B17" s="183"/>
      <c r="C17" s="183"/>
      <c r="D17" s="183"/>
      <c r="E17" s="183"/>
      <c r="F17" s="183"/>
      <c r="G17" s="183"/>
      <c r="H17" s="183"/>
      <c r="I17" s="183"/>
      <c r="J17" s="170"/>
      <c r="K17" s="170"/>
      <c r="L17" s="170"/>
      <c r="M17" s="170"/>
      <c r="N17" s="170"/>
      <c r="O17" s="170"/>
      <c r="P17" s="170"/>
    </row>
    <row r="18" spans="2:16">
      <c r="B18" s="183"/>
      <c r="C18" s="183"/>
      <c r="D18" s="183"/>
      <c r="E18" s="183"/>
      <c r="F18" s="183"/>
      <c r="G18" s="183"/>
      <c r="H18" s="183"/>
      <c r="I18" s="183"/>
      <c r="J18" s="170"/>
      <c r="K18" s="170"/>
      <c r="L18" s="170"/>
      <c r="M18" s="170"/>
      <c r="N18" s="170"/>
      <c r="O18" s="170"/>
      <c r="P18" s="170"/>
    </row>
    <row r="19" spans="2:16">
      <c r="B19" s="183"/>
      <c r="C19" s="183"/>
      <c r="D19" s="183"/>
      <c r="E19" s="183"/>
      <c r="F19" s="183"/>
      <c r="G19" s="183"/>
      <c r="H19" s="183"/>
      <c r="I19" s="183"/>
      <c r="J19" s="170"/>
      <c r="K19" s="170"/>
      <c r="L19" s="170"/>
      <c r="M19" s="170"/>
      <c r="N19" s="170"/>
      <c r="O19" s="170"/>
      <c r="P19" s="170"/>
    </row>
    <row r="20" spans="2:16">
      <c r="B20" s="183"/>
      <c r="C20" s="183"/>
      <c r="D20" s="183"/>
      <c r="E20" s="183"/>
      <c r="F20" s="183"/>
      <c r="G20" s="183"/>
      <c r="H20" s="183"/>
      <c r="I20" s="183"/>
      <c r="J20" s="170"/>
      <c r="K20" s="170"/>
      <c r="L20" s="170"/>
      <c r="M20" s="170"/>
      <c r="N20" s="170"/>
      <c r="O20" s="170"/>
      <c r="P20" s="170"/>
    </row>
    <row r="21" spans="2:16">
      <c r="B21" s="183"/>
      <c r="C21" s="183"/>
      <c r="D21" s="183"/>
      <c r="E21" s="183"/>
      <c r="F21" s="183"/>
      <c r="G21" s="183"/>
      <c r="H21" s="183"/>
      <c r="I21" s="183"/>
      <c r="J21" s="170"/>
      <c r="K21" s="170"/>
      <c r="L21" s="170"/>
      <c r="M21" s="170"/>
      <c r="N21" s="170"/>
      <c r="O21" s="170"/>
      <c r="P21" s="170"/>
    </row>
    <row r="22" spans="2:16" ht="15.75">
      <c r="B22" s="187"/>
      <c r="C22" s="183"/>
      <c r="D22" s="183"/>
      <c r="E22" s="183"/>
      <c r="F22" s="183"/>
      <c r="G22" s="183"/>
      <c r="H22" s="183"/>
      <c r="I22" s="183"/>
      <c r="J22" s="170"/>
      <c r="K22" s="170"/>
      <c r="L22" s="170"/>
      <c r="M22" s="170"/>
      <c r="N22" s="170"/>
      <c r="O22" s="170"/>
      <c r="P22" s="170"/>
    </row>
    <row r="23" spans="2:16">
      <c r="B23" s="183"/>
      <c r="C23" s="183"/>
      <c r="D23" s="183"/>
      <c r="E23" s="183"/>
      <c r="F23" s="183"/>
      <c r="G23" s="183"/>
      <c r="H23" s="183"/>
      <c r="I23" s="183"/>
      <c r="J23" s="170"/>
      <c r="K23" s="170"/>
      <c r="L23" s="170"/>
      <c r="M23" s="170"/>
      <c r="N23" s="170"/>
      <c r="O23" s="170"/>
      <c r="P23" s="170"/>
    </row>
    <row r="24" spans="2:16" ht="18.75">
      <c r="B24" s="188"/>
      <c r="C24" s="189"/>
      <c r="D24" s="190" t="s">
        <v>159</v>
      </c>
      <c r="E24" s="191"/>
      <c r="F24" s="191"/>
      <c r="G24" s="191"/>
      <c r="H24" s="183"/>
      <c r="I24" s="183"/>
      <c r="J24" s="170"/>
    </row>
    <row r="25" spans="2:16" ht="15.75" thickBot="1">
      <c r="B25" s="192" t="s">
        <v>160</v>
      </c>
      <c r="C25" s="193"/>
      <c r="D25" s="194" t="s">
        <v>53</v>
      </c>
      <c r="E25" s="194" t="s">
        <v>54</v>
      </c>
      <c r="F25" s="194" t="s">
        <v>55</v>
      </c>
      <c r="G25" s="194" t="s">
        <v>56</v>
      </c>
      <c r="H25" s="183"/>
      <c r="I25" s="183"/>
      <c r="J25" s="170"/>
    </row>
    <row r="26" spans="2:16" ht="41.25" customHeight="1" thickTop="1" thickBot="1">
      <c r="B26" s="262">
        <v>2009</v>
      </c>
      <c r="C26" s="263"/>
      <c r="D26" s="349" t="s">
        <v>281</v>
      </c>
      <c r="E26" s="350"/>
      <c r="F26" s="349" t="s">
        <v>282</v>
      </c>
      <c r="G26" s="350"/>
      <c r="H26" s="183"/>
      <c r="I26" s="183"/>
      <c r="J26" s="170"/>
    </row>
    <row r="27" spans="2:16" ht="15.75" thickTop="1">
      <c r="B27" s="351"/>
      <c r="C27" s="352"/>
      <c r="D27" s="195" t="s">
        <v>161</v>
      </c>
      <c r="E27" s="196" t="s">
        <v>162</v>
      </c>
      <c r="F27" s="196" t="s">
        <v>163</v>
      </c>
      <c r="G27" s="196" t="s">
        <v>164</v>
      </c>
      <c r="H27" s="183"/>
      <c r="I27" s="183"/>
      <c r="J27" s="170"/>
    </row>
    <row r="28" spans="2:16">
      <c r="B28" s="268" t="s">
        <v>165</v>
      </c>
      <c r="C28" s="264">
        <v>1</v>
      </c>
      <c r="D28" s="197"/>
      <c r="E28" s="198"/>
      <c r="F28" s="198"/>
      <c r="G28" s="198"/>
      <c r="H28" s="183"/>
      <c r="I28" s="183"/>
      <c r="J28" s="170"/>
    </row>
    <row r="29" spans="2:16">
      <c r="B29" s="268" t="s">
        <v>166</v>
      </c>
      <c r="C29" s="264">
        <v>2</v>
      </c>
      <c r="D29" s="199"/>
      <c r="E29" s="200"/>
      <c r="F29" s="200"/>
      <c r="G29" s="200"/>
      <c r="H29" s="183"/>
      <c r="I29" s="183"/>
      <c r="J29" s="170"/>
    </row>
    <row r="30" spans="2:16">
      <c r="B30" s="268" t="s">
        <v>167</v>
      </c>
      <c r="C30" s="264">
        <v>3</v>
      </c>
      <c r="D30" s="197"/>
      <c r="E30" s="198"/>
      <c r="F30" s="198"/>
      <c r="G30" s="198"/>
      <c r="H30" s="183"/>
      <c r="I30" s="183"/>
      <c r="J30" s="170"/>
    </row>
    <row r="31" spans="2:16">
      <c r="B31" s="268" t="s">
        <v>168</v>
      </c>
      <c r="C31" s="264">
        <v>4</v>
      </c>
      <c r="D31" s="197"/>
      <c r="E31" s="198"/>
      <c r="F31" s="201"/>
      <c r="G31" s="201"/>
      <c r="H31" s="183"/>
      <c r="I31" s="183"/>
      <c r="J31" s="170"/>
    </row>
    <row r="32" spans="2:16">
      <c r="B32" s="268" t="s">
        <v>169</v>
      </c>
      <c r="C32" s="264">
        <v>5</v>
      </c>
      <c r="D32" s="197"/>
      <c r="E32" s="198"/>
      <c r="F32" s="201"/>
      <c r="G32" s="201"/>
      <c r="H32" s="183"/>
      <c r="I32" s="183"/>
      <c r="J32" s="170"/>
    </row>
    <row r="33" spans="2:10">
      <c r="B33" s="268" t="s">
        <v>170</v>
      </c>
      <c r="C33" s="264">
        <v>6</v>
      </c>
      <c r="D33" s="197"/>
      <c r="E33" s="198"/>
      <c r="F33" s="201"/>
      <c r="G33" s="201"/>
      <c r="H33" s="183"/>
      <c r="I33" s="183"/>
      <c r="J33" s="170"/>
    </row>
    <row r="34" spans="2:10">
      <c r="B34" s="268" t="s">
        <v>171</v>
      </c>
      <c r="C34" s="264">
        <v>7</v>
      </c>
      <c r="D34" s="197"/>
      <c r="E34" s="202"/>
      <c r="F34" s="203"/>
      <c r="G34" s="203"/>
      <c r="H34" s="183"/>
      <c r="I34" s="183"/>
      <c r="J34" s="170"/>
    </row>
    <row r="35" spans="2:10">
      <c r="B35" s="268" t="s">
        <v>172</v>
      </c>
      <c r="C35" s="264">
        <v>8</v>
      </c>
      <c r="D35" s="197"/>
      <c r="E35" s="198"/>
      <c r="F35" s="200"/>
      <c r="G35" s="200"/>
      <c r="H35" s="183"/>
      <c r="I35" s="183"/>
      <c r="J35" s="170"/>
    </row>
    <row r="36" spans="2:10">
      <c r="B36" s="268" t="s">
        <v>173</v>
      </c>
      <c r="C36" s="264">
        <v>9</v>
      </c>
      <c r="D36" s="197"/>
      <c r="E36" s="198"/>
      <c r="F36" s="200"/>
      <c r="G36" s="200"/>
      <c r="H36" s="183"/>
      <c r="I36" s="183"/>
      <c r="J36" s="170"/>
    </row>
    <row r="37" spans="2:10">
      <c r="B37" s="268" t="s">
        <v>174</v>
      </c>
      <c r="C37" s="264">
        <v>10</v>
      </c>
      <c r="D37" s="197"/>
      <c r="E37" s="198"/>
      <c r="F37" s="200"/>
      <c r="G37" s="200"/>
      <c r="H37" s="183"/>
      <c r="I37" s="183"/>
      <c r="J37" s="170"/>
    </row>
    <row r="38" spans="2:10">
      <c r="B38" s="268" t="s">
        <v>175</v>
      </c>
      <c r="C38" s="264">
        <v>11</v>
      </c>
      <c r="D38" s="197"/>
      <c r="E38" s="198"/>
      <c r="F38" s="200"/>
      <c r="G38" s="200"/>
      <c r="H38" s="183"/>
      <c r="I38" s="183"/>
      <c r="J38" s="170"/>
    </row>
    <row r="39" spans="2:10">
      <c r="B39" s="268" t="s">
        <v>176</v>
      </c>
      <c r="C39" s="264">
        <v>12</v>
      </c>
      <c r="D39" s="197"/>
      <c r="E39" s="198"/>
      <c r="F39" s="200"/>
      <c r="G39" s="200"/>
      <c r="H39" s="183"/>
      <c r="I39" s="183"/>
      <c r="J39" s="170"/>
    </row>
    <row r="40" spans="2:10">
      <c r="B40" s="268" t="s">
        <v>177</v>
      </c>
      <c r="C40" s="264">
        <v>13</v>
      </c>
      <c r="D40" s="197"/>
      <c r="E40" s="198"/>
      <c r="F40" s="200"/>
      <c r="G40" s="200"/>
      <c r="H40" s="183"/>
      <c r="I40" s="183"/>
      <c r="J40" s="170"/>
    </row>
    <row r="41" spans="2:10">
      <c r="B41" s="268" t="s">
        <v>178</v>
      </c>
      <c r="C41" s="264">
        <v>14</v>
      </c>
      <c r="D41" s="197"/>
      <c r="E41" s="198"/>
      <c r="F41" s="200"/>
      <c r="G41" s="200"/>
      <c r="H41" s="183"/>
      <c r="I41" s="183"/>
      <c r="J41" s="170"/>
    </row>
    <row r="42" spans="2:10">
      <c r="B42" s="268" t="s">
        <v>179</v>
      </c>
      <c r="C42" s="264">
        <v>15</v>
      </c>
      <c r="D42" s="197"/>
      <c r="E42" s="198"/>
      <c r="F42" s="200"/>
      <c r="G42" s="200"/>
      <c r="H42" s="183"/>
      <c r="I42" s="183"/>
      <c r="J42" s="170"/>
    </row>
    <row r="43" spans="2:10">
      <c r="B43" s="268" t="s">
        <v>180</v>
      </c>
      <c r="C43" s="264">
        <v>16</v>
      </c>
      <c r="D43" s="197"/>
      <c r="E43" s="198"/>
      <c r="F43" s="200"/>
      <c r="G43" s="200"/>
      <c r="H43" s="183"/>
      <c r="I43" s="183"/>
      <c r="J43" s="170"/>
    </row>
    <row r="44" spans="2:10">
      <c r="B44" s="268" t="s">
        <v>181</v>
      </c>
      <c r="C44" s="264">
        <v>17</v>
      </c>
      <c r="D44" s="197"/>
      <c r="E44" s="198"/>
      <c r="F44" s="200"/>
      <c r="G44" s="200"/>
      <c r="H44" s="183"/>
      <c r="I44" s="183"/>
      <c r="J44" s="170"/>
    </row>
    <row r="45" spans="2:10">
      <c r="B45" s="268" t="s">
        <v>182</v>
      </c>
      <c r="C45" s="264">
        <v>18</v>
      </c>
      <c r="D45" s="197"/>
      <c r="E45" s="198"/>
      <c r="F45" s="200"/>
      <c r="G45" s="200"/>
      <c r="H45" s="183"/>
      <c r="I45" s="183"/>
      <c r="J45" s="170"/>
    </row>
    <row r="46" spans="2:10">
      <c r="B46" s="268" t="s">
        <v>183</v>
      </c>
      <c r="C46" s="264">
        <v>19</v>
      </c>
      <c r="D46" s="197"/>
      <c r="E46" s="198"/>
      <c r="F46" s="200"/>
      <c r="G46" s="200"/>
      <c r="H46" s="183"/>
      <c r="I46" s="183"/>
      <c r="J46" s="170"/>
    </row>
    <row r="47" spans="2:10">
      <c r="B47" s="268" t="s">
        <v>184</v>
      </c>
      <c r="C47" s="264">
        <v>20</v>
      </c>
      <c r="D47" s="197"/>
      <c r="E47" s="198"/>
      <c r="F47" s="200"/>
      <c r="G47" s="200"/>
      <c r="H47" s="183"/>
      <c r="I47" s="183"/>
      <c r="J47" s="170"/>
    </row>
    <row r="48" spans="2:10">
      <c r="B48" s="268" t="s">
        <v>160</v>
      </c>
      <c r="C48" s="264">
        <v>21</v>
      </c>
      <c r="D48" s="197"/>
      <c r="E48" s="198"/>
      <c r="F48" s="200"/>
      <c r="G48" s="200"/>
      <c r="H48" s="183"/>
      <c r="I48" s="183"/>
      <c r="J48" s="170"/>
    </row>
    <row r="49" spans="2:10">
      <c r="B49" s="268" t="s">
        <v>185</v>
      </c>
      <c r="C49" s="264">
        <v>22</v>
      </c>
      <c r="D49" s="197"/>
      <c r="E49" s="198"/>
      <c r="F49" s="200"/>
      <c r="G49" s="200"/>
      <c r="H49" s="183"/>
      <c r="I49" s="183"/>
      <c r="J49" s="170"/>
    </row>
    <row r="50" spans="2:10">
      <c r="B50" s="268" t="s">
        <v>186</v>
      </c>
      <c r="C50" s="264">
        <v>23</v>
      </c>
      <c r="D50" s="197"/>
      <c r="E50" s="198"/>
      <c r="F50" s="200"/>
      <c r="G50" s="200"/>
      <c r="H50" s="183"/>
      <c r="I50" s="183"/>
      <c r="J50" s="170"/>
    </row>
    <row r="51" spans="2:10">
      <c r="B51" s="268" t="s">
        <v>187</v>
      </c>
      <c r="C51" s="264">
        <v>24</v>
      </c>
      <c r="D51" s="197"/>
      <c r="E51" s="198"/>
      <c r="F51" s="198"/>
      <c r="G51" s="198"/>
      <c r="H51" s="183"/>
      <c r="I51" s="183"/>
      <c r="J51" s="170"/>
    </row>
    <row r="52" spans="2:10">
      <c r="B52" s="268" t="s">
        <v>188</v>
      </c>
      <c r="C52" s="264">
        <v>25</v>
      </c>
      <c r="D52" s="197"/>
      <c r="E52" s="198"/>
      <c r="F52" s="200"/>
      <c r="G52" s="200"/>
      <c r="H52" s="183"/>
      <c r="I52" s="183"/>
      <c r="J52" s="170"/>
    </row>
    <row r="53" spans="2:10">
      <c r="B53" s="268" t="s">
        <v>189</v>
      </c>
      <c r="C53" s="264">
        <v>26</v>
      </c>
      <c r="D53" s="197"/>
      <c r="E53" s="204"/>
      <c r="F53" s="205"/>
      <c r="G53" s="205"/>
      <c r="H53" s="183"/>
      <c r="I53" s="183"/>
      <c r="J53" s="170"/>
    </row>
    <row r="54" spans="2:10">
      <c r="B54" s="268" t="s">
        <v>191</v>
      </c>
      <c r="C54" s="264">
        <v>27</v>
      </c>
      <c r="D54" s="197"/>
      <c r="E54" s="198"/>
      <c r="F54" s="200"/>
      <c r="G54" s="200"/>
      <c r="H54" s="183"/>
      <c r="I54" s="183"/>
      <c r="J54" s="170"/>
    </row>
    <row r="55" spans="2:10">
      <c r="B55" s="268" t="s">
        <v>190</v>
      </c>
      <c r="C55" s="264">
        <v>28</v>
      </c>
      <c r="D55" s="197"/>
      <c r="E55" s="198"/>
      <c r="F55" s="198"/>
      <c r="G55" s="198"/>
      <c r="H55" s="183"/>
      <c r="I55" s="183"/>
      <c r="J55" s="170"/>
    </row>
    <row r="56" spans="2:10">
      <c r="B56" s="268" t="s">
        <v>192</v>
      </c>
      <c r="C56" s="264">
        <v>29</v>
      </c>
      <c r="D56" s="197"/>
      <c r="E56" s="198"/>
      <c r="F56" s="201"/>
      <c r="G56" s="201"/>
      <c r="H56" s="183"/>
      <c r="I56" s="183"/>
      <c r="J56" s="170"/>
    </row>
    <row r="57" spans="2:10">
      <c r="B57" s="268" t="s">
        <v>193</v>
      </c>
      <c r="C57" s="264">
        <v>30</v>
      </c>
      <c r="D57" s="197"/>
      <c r="E57" s="198"/>
      <c r="F57" s="201"/>
      <c r="G57" s="201"/>
      <c r="H57" s="183"/>
      <c r="I57" s="183"/>
      <c r="J57" s="170"/>
    </row>
    <row r="58" spans="2:10">
      <c r="B58" s="268" t="s">
        <v>194</v>
      </c>
      <c r="C58" s="264">
        <v>31</v>
      </c>
      <c r="D58" s="197"/>
      <c r="E58" s="198"/>
      <c r="F58" s="200"/>
      <c r="G58" s="200"/>
      <c r="H58" s="183"/>
      <c r="I58" s="183"/>
      <c r="J58" s="170"/>
    </row>
    <row r="59" spans="2:10">
      <c r="B59" s="268" t="s">
        <v>195</v>
      </c>
      <c r="C59" s="264">
        <v>32</v>
      </c>
      <c r="D59" s="197"/>
      <c r="E59" s="198"/>
      <c r="F59" s="200"/>
      <c r="G59" s="200"/>
      <c r="H59" s="183"/>
      <c r="I59" s="183"/>
      <c r="J59" s="170"/>
    </row>
    <row r="60" spans="2:10">
      <c r="B60" s="268" t="s">
        <v>196</v>
      </c>
      <c r="C60" s="264">
        <v>33</v>
      </c>
      <c r="D60" s="199"/>
      <c r="E60" s="200"/>
      <c r="F60" s="200"/>
      <c r="G60" s="200"/>
      <c r="H60" s="183"/>
      <c r="I60" s="183"/>
      <c r="J60" s="170"/>
    </row>
    <row r="61" spans="2:10">
      <c r="B61" s="268" t="s">
        <v>197</v>
      </c>
      <c r="C61" s="264">
        <v>34</v>
      </c>
      <c r="D61" s="199"/>
      <c r="E61" s="200"/>
      <c r="F61" s="200"/>
      <c r="G61" s="200"/>
      <c r="H61" s="183"/>
      <c r="I61" s="183"/>
      <c r="J61" s="170"/>
    </row>
    <row r="62" spans="2:10">
      <c r="B62" s="268" t="s">
        <v>198</v>
      </c>
      <c r="C62" s="264">
        <v>35</v>
      </c>
      <c r="D62" s="199"/>
      <c r="E62" s="200"/>
      <c r="F62" s="200"/>
      <c r="G62" s="200"/>
      <c r="H62" s="183"/>
      <c r="I62" s="183"/>
      <c r="J62" s="170"/>
    </row>
    <row r="63" spans="2:10">
      <c r="B63" s="268" t="s">
        <v>199</v>
      </c>
      <c r="C63" s="264">
        <v>36</v>
      </c>
      <c r="D63" s="199"/>
      <c r="E63" s="200"/>
      <c r="F63" s="200"/>
      <c r="G63" s="200"/>
      <c r="H63" s="183"/>
      <c r="I63" s="183"/>
      <c r="J63" s="170"/>
    </row>
    <row r="64" spans="2:10">
      <c r="B64" s="268" t="s">
        <v>200</v>
      </c>
      <c r="C64" s="264">
        <v>37</v>
      </c>
      <c r="D64" s="199"/>
      <c r="E64" s="200"/>
      <c r="F64" s="200"/>
      <c r="G64" s="200"/>
      <c r="H64" s="183"/>
      <c r="I64" s="183"/>
      <c r="J64" s="170"/>
    </row>
    <row r="65" spans="2:10">
      <c r="B65" s="268" t="s">
        <v>201</v>
      </c>
      <c r="C65" s="264">
        <v>38</v>
      </c>
      <c r="D65" s="199"/>
      <c r="E65" s="200"/>
      <c r="F65" s="200"/>
      <c r="G65" s="200"/>
      <c r="H65" s="183"/>
      <c r="I65" s="183"/>
      <c r="J65" s="170"/>
    </row>
    <row r="66" spans="2:10">
      <c r="B66" s="268" t="s">
        <v>202</v>
      </c>
      <c r="C66" s="264">
        <v>39</v>
      </c>
      <c r="D66" s="199"/>
      <c r="E66" s="200"/>
      <c r="F66" s="200"/>
      <c r="G66" s="200"/>
      <c r="H66" s="183"/>
      <c r="I66" s="183"/>
      <c r="J66" s="170"/>
    </row>
    <row r="67" spans="2:10">
      <c r="B67" s="268" t="s">
        <v>203</v>
      </c>
      <c r="C67" s="264">
        <v>40</v>
      </c>
      <c r="D67" s="199"/>
      <c r="E67" s="200"/>
      <c r="F67" s="200"/>
      <c r="G67" s="200"/>
      <c r="H67" s="183"/>
      <c r="I67" s="183"/>
      <c r="J67" s="170"/>
    </row>
    <row r="68" spans="2:10">
      <c r="B68" s="268" t="s">
        <v>204</v>
      </c>
      <c r="C68" s="264">
        <v>41</v>
      </c>
      <c r="D68" s="199"/>
      <c r="E68" s="200"/>
      <c r="F68" s="200"/>
      <c r="G68" s="200"/>
      <c r="H68" s="183"/>
      <c r="I68" s="183"/>
      <c r="J68" s="170"/>
    </row>
    <row r="69" spans="2:10">
      <c r="B69" s="268" t="s">
        <v>205</v>
      </c>
      <c r="C69" s="264">
        <v>42</v>
      </c>
      <c r="D69" s="199"/>
      <c r="E69" s="200"/>
      <c r="F69" s="200"/>
      <c r="G69" s="200"/>
      <c r="H69" s="183"/>
      <c r="I69" s="183"/>
      <c r="J69" s="170"/>
    </row>
    <row r="70" spans="2:10">
      <c r="B70" s="268" t="s">
        <v>206</v>
      </c>
      <c r="C70" s="264">
        <v>43</v>
      </c>
      <c r="D70" s="199"/>
      <c r="E70" s="200"/>
      <c r="F70" s="200"/>
      <c r="G70" s="200"/>
      <c r="H70" s="183"/>
      <c r="I70" s="183"/>
      <c r="J70" s="170"/>
    </row>
    <row r="71" spans="2:10">
      <c r="B71" s="268" t="s">
        <v>207</v>
      </c>
      <c r="C71" s="264">
        <v>44</v>
      </c>
      <c r="D71" s="199"/>
      <c r="E71" s="200"/>
      <c r="F71" s="200"/>
      <c r="G71" s="200"/>
      <c r="H71" s="183"/>
      <c r="I71" s="183"/>
      <c r="J71" s="170"/>
    </row>
    <row r="72" spans="2:10">
      <c r="B72" s="268" t="s">
        <v>208</v>
      </c>
      <c r="C72" s="264">
        <v>45</v>
      </c>
      <c r="D72" s="199"/>
      <c r="E72" s="200"/>
      <c r="F72" s="200"/>
      <c r="G72" s="200"/>
      <c r="H72" s="183"/>
      <c r="I72" s="183"/>
      <c r="J72" s="170"/>
    </row>
    <row r="73" spans="2:10">
      <c r="B73" s="268" t="s">
        <v>209</v>
      </c>
      <c r="C73" s="264">
        <v>46</v>
      </c>
      <c r="D73" s="199"/>
      <c r="E73" s="200"/>
      <c r="F73" s="200"/>
      <c r="G73" s="200"/>
      <c r="H73" s="183"/>
      <c r="I73" s="183"/>
      <c r="J73" s="170"/>
    </row>
    <row r="74" spans="2:10">
      <c r="B74" s="268" t="s">
        <v>210</v>
      </c>
      <c r="C74" s="264">
        <v>47</v>
      </c>
      <c r="D74" s="199"/>
      <c r="E74" s="200"/>
      <c r="F74" s="200"/>
      <c r="G74" s="200"/>
      <c r="H74" s="183"/>
      <c r="I74" s="183"/>
      <c r="J74" s="170"/>
    </row>
    <row r="75" spans="2:10">
      <c r="B75" s="268" t="s">
        <v>211</v>
      </c>
      <c r="C75" s="264">
        <v>48</v>
      </c>
      <c r="D75" s="199"/>
      <c r="E75" s="200"/>
      <c r="F75" s="200"/>
      <c r="G75" s="200"/>
      <c r="H75" s="183"/>
      <c r="I75" s="183"/>
      <c r="J75" s="170"/>
    </row>
    <row r="76" spans="2:10">
      <c r="B76" s="268" t="s">
        <v>212</v>
      </c>
      <c r="C76" s="264">
        <v>49</v>
      </c>
      <c r="D76" s="199"/>
      <c r="E76" s="200"/>
      <c r="F76" s="200"/>
      <c r="G76" s="200"/>
      <c r="H76" s="183"/>
      <c r="I76" s="183"/>
      <c r="J76" s="170"/>
    </row>
    <row r="77" spans="2:10">
      <c r="B77" s="268" t="s">
        <v>213</v>
      </c>
      <c r="C77" s="264">
        <v>50</v>
      </c>
      <c r="D77" s="206"/>
      <c r="E77" s="202"/>
      <c r="F77" s="200"/>
      <c r="G77" s="200"/>
      <c r="H77" s="183"/>
      <c r="I77" s="183"/>
      <c r="J77" s="170"/>
    </row>
    <row r="78" spans="2:10">
      <c r="B78" s="268" t="s">
        <v>214</v>
      </c>
      <c r="C78" s="264">
        <v>51</v>
      </c>
      <c r="D78" s="207"/>
      <c r="E78" s="201"/>
      <c r="F78" s="198"/>
      <c r="G78" s="198"/>
      <c r="H78" s="183"/>
      <c r="I78" s="183"/>
      <c r="J78" s="170"/>
    </row>
    <row r="79" spans="2:10">
      <c r="B79" s="268" t="s">
        <v>215</v>
      </c>
      <c r="C79" s="264">
        <v>52</v>
      </c>
      <c r="D79" s="199"/>
      <c r="E79" s="200"/>
      <c r="F79" s="201"/>
      <c r="G79" s="201"/>
      <c r="H79" s="183"/>
      <c r="I79" s="183"/>
      <c r="J79" s="170"/>
    </row>
    <row r="80" spans="2:10">
      <c r="B80" s="268" t="s">
        <v>216</v>
      </c>
      <c r="C80" s="264">
        <v>53</v>
      </c>
      <c r="D80" s="208"/>
      <c r="E80" s="205"/>
      <c r="F80" s="201"/>
      <c r="G80" s="201"/>
      <c r="H80" s="183"/>
      <c r="I80" s="183"/>
      <c r="J80" s="170"/>
    </row>
    <row r="81" spans="2:16">
      <c r="B81" s="268" t="s">
        <v>217</v>
      </c>
      <c r="C81" s="264">
        <v>54</v>
      </c>
      <c r="D81" s="208"/>
      <c r="E81" s="205"/>
      <c r="F81" s="201"/>
      <c r="G81" s="201"/>
      <c r="H81" s="183"/>
      <c r="I81" s="183"/>
      <c r="J81" s="170"/>
    </row>
    <row r="82" spans="2:16">
      <c r="B82" s="268" t="s">
        <v>218</v>
      </c>
      <c r="C82" s="264">
        <v>55</v>
      </c>
      <c r="D82" s="208"/>
      <c r="E82" s="205"/>
      <c r="F82" s="201"/>
      <c r="G82" s="201"/>
      <c r="H82" s="183"/>
      <c r="I82" s="183"/>
      <c r="J82" s="170"/>
    </row>
    <row r="83" spans="2:16">
      <c r="B83" s="268" t="s">
        <v>219</v>
      </c>
      <c r="C83" s="265">
        <v>68</v>
      </c>
      <c r="D83" s="208"/>
      <c r="E83" s="205"/>
      <c r="F83" s="201"/>
      <c r="G83" s="209"/>
      <c r="H83" s="183"/>
      <c r="I83" s="183"/>
      <c r="J83" s="170"/>
    </row>
    <row r="84" spans="2:16" ht="15.75" thickBot="1">
      <c r="B84" s="268" t="s">
        <v>220</v>
      </c>
      <c r="C84" s="266">
        <v>69</v>
      </c>
      <c r="D84" s="208"/>
      <c r="E84" s="205"/>
      <c r="F84" s="201"/>
      <c r="G84" s="210"/>
      <c r="H84" s="183"/>
      <c r="I84" s="183"/>
      <c r="J84" s="170"/>
    </row>
    <row r="85" spans="2:16" ht="15.75" thickBot="1">
      <c r="B85" s="269" t="s">
        <v>110</v>
      </c>
      <c r="C85" s="267">
        <v>70</v>
      </c>
      <c r="D85" s="211">
        <f>SUM(D29:D84)</f>
        <v>0</v>
      </c>
      <c r="E85" s="212">
        <f>SUM(E29:E84)</f>
        <v>0</v>
      </c>
      <c r="F85" s="211">
        <f>SUM(F29:F84)</f>
        <v>0</v>
      </c>
      <c r="G85" s="213">
        <f>SUM(G29:G84)</f>
        <v>0</v>
      </c>
      <c r="H85" s="183"/>
      <c r="I85" s="183"/>
      <c r="J85" s="170"/>
    </row>
    <row r="86" spans="2:16">
      <c r="B86" s="181"/>
      <c r="C86" s="179"/>
      <c r="D86" s="180"/>
      <c r="E86" s="180"/>
      <c r="F86" s="180"/>
      <c r="G86" s="180"/>
      <c r="H86" s="170"/>
      <c r="I86" s="170"/>
      <c r="J86" s="170"/>
    </row>
    <row r="87" spans="2:16">
      <c r="B87" s="181"/>
      <c r="C87" s="179"/>
      <c r="D87" s="180"/>
      <c r="E87" s="180"/>
      <c r="F87" s="180"/>
      <c r="G87" s="180"/>
      <c r="H87" s="170"/>
      <c r="I87" s="170"/>
      <c r="J87" s="170"/>
    </row>
    <row r="88" spans="2:16">
      <c r="B88" s="170"/>
      <c r="C88" s="170"/>
      <c r="D88" s="170"/>
      <c r="E88" s="170"/>
      <c r="F88" s="170"/>
      <c r="G88" s="170"/>
      <c r="H88" s="170"/>
      <c r="I88" s="170"/>
      <c r="J88" s="170"/>
    </row>
    <row r="89" spans="2:16">
      <c r="B89" s="170"/>
      <c r="C89" s="170"/>
      <c r="D89" s="170"/>
      <c r="E89" s="170"/>
      <c r="F89" s="170"/>
      <c r="G89" s="170"/>
      <c r="H89" s="170"/>
      <c r="I89" s="170"/>
      <c r="J89" s="170"/>
    </row>
    <row r="90" spans="2:16">
      <c r="B90" s="170"/>
      <c r="C90" s="170"/>
      <c r="D90" s="170"/>
      <c r="E90" s="170"/>
      <c r="F90" s="170"/>
      <c r="G90" s="170"/>
      <c r="H90" s="170"/>
      <c r="I90" s="170"/>
      <c r="J90" s="170"/>
    </row>
    <row r="91" spans="2:16">
      <c r="B91" s="170"/>
      <c r="C91" s="170"/>
      <c r="D91" s="170"/>
      <c r="E91" s="170"/>
      <c r="F91" s="170"/>
      <c r="G91" s="170"/>
      <c r="H91" s="170"/>
      <c r="I91" s="170"/>
      <c r="J91" s="170"/>
    </row>
    <row r="92" spans="2:16">
      <c r="B92" s="170"/>
      <c r="C92" s="170"/>
      <c r="D92" s="170"/>
      <c r="E92" s="170"/>
      <c r="F92" s="170"/>
      <c r="G92" s="170"/>
      <c r="H92" s="170"/>
      <c r="I92" s="170"/>
      <c r="J92" s="170"/>
    </row>
    <row r="93" spans="2:16">
      <c r="B93" s="170"/>
      <c r="C93" s="170"/>
      <c r="D93" s="170"/>
      <c r="E93" s="170"/>
      <c r="F93" s="170"/>
      <c r="G93" s="170"/>
      <c r="H93" s="170"/>
      <c r="I93" s="170"/>
      <c r="J93" s="170"/>
      <c r="K93" s="170"/>
      <c r="L93" s="170"/>
      <c r="M93" s="170"/>
      <c r="N93" s="170"/>
      <c r="O93" s="170"/>
      <c r="P93" s="170"/>
    </row>
    <row r="94" spans="2:16">
      <c r="B94" s="170"/>
      <c r="C94" s="170"/>
      <c r="D94" s="170"/>
      <c r="E94" s="170"/>
      <c r="F94" s="170"/>
      <c r="G94" s="170"/>
      <c r="H94" s="170"/>
      <c r="I94" s="170"/>
      <c r="J94" s="170"/>
      <c r="K94" s="170"/>
      <c r="L94" s="170"/>
      <c r="M94" s="170"/>
      <c r="N94" s="170"/>
      <c r="O94" s="170"/>
      <c r="P94" s="170"/>
    </row>
    <row r="95" spans="2:16">
      <c r="B95" s="170"/>
      <c r="C95" s="170"/>
      <c r="D95" s="170"/>
      <c r="E95" s="170"/>
      <c r="F95" s="170"/>
      <c r="G95" s="170"/>
      <c r="H95" s="170"/>
      <c r="I95" s="170"/>
      <c r="J95" s="170"/>
      <c r="K95" s="170"/>
      <c r="L95" s="170"/>
      <c r="M95" s="170"/>
      <c r="N95" s="170"/>
      <c r="O95" s="170"/>
      <c r="P95" s="170"/>
    </row>
    <row r="96" spans="2:16">
      <c r="B96" s="170"/>
      <c r="C96" s="170"/>
      <c r="D96" s="170"/>
      <c r="E96" s="170"/>
      <c r="F96" s="170"/>
      <c r="G96" s="170"/>
      <c r="H96" s="170"/>
      <c r="I96" s="170"/>
      <c r="J96" s="170"/>
      <c r="K96" s="170"/>
      <c r="L96" s="170"/>
      <c r="M96" s="170"/>
      <c r="N96" s="170"/>
      <c r="O96" s="170"/>
      <c r="P96" s="170"/>
    </row>
    <row r="97" spans="2:16">
      <c r="B97" s="170"/>
      <c r="C97" s="170"/>
      <c r="D97" s="170"/>
      <c r="E97" s="170"/>
      <c r="F97" s="170"/>
      <c r="G97" s="170"/>
      <c r="H97" s="170"/>
      <c r="I97" s="170"/>
      <c r="J97" s="170"/>
      <c r="K97" s="170"/>
      <c r="L97" s="170"/>
      <c r="M97" s="170"/>
      <c r="N97" s="170"/>
      <c r="O97" s="170"/>
      <c r="P97" s="170"/>
    </row>
    <row r="98" spans="2:16">
      <c r="B98" s="170"/>
      <c r="C98" s="170"/>
      <c r="D98" s="170"/>
      <c r="E98" s="170"/>
      <c r="F98" s="170"/>
      <c r="G98" s="170"/>
      <c r="H98" s="170"/>
      <c r="I98" s="170"/>
      <c r="J98" s="170"/>
      <c r="K98" s="170"/>
      <c r="L98" s="170"/>
      <c r="M98" s="170"/>
      <c r="N98" s="170"/>
      <c r="O98" s="170"/>
      <c r="P98" s="170"/>
    </row>
    <row r="99" spans="2:16">
      <c r="B99" s="170"/>
      <c r="C99" s="170"/>
      <c r="D99" s="170"/>
      <c r="E99" s="170"/>
      <c r="F99" s="170"/>
      <c r="G99" s="170"/>
      <c r="H99" s="170"/>
      <c r="I99" s="170"/>
      <c r="J99" s="170"/>
      <c r="K99" s="170"/>
      <c r="L99" s="170"/>
      <c r="M99" s="170"/>
      <c r="N99" s="170"/>
      <c r="O99" s="170"/>
      <c r="P99" s="170"/>
    </row>
    <row r="100" spans="2:16">
      <c r="B100" s="170"/>
      <c r="C100" s="170"/>
      <c r="D100" s="170"/>
      <c r="E100" s="170"/>
      <c r="F100" s="170"/>
      <c r="G100" s="170"/>
      <c r="H100" s="170"/>
      <c r="I100" s="170"/>
      <c r="J100" s="170"/>
      <c r="K100" s="170"/>
      <c r="L100" s="170"/>
      <c r="M100" s="170"/>
      <c r="N100" s="170"/>
      <c r="O100" s="170"/>
      <c r="P100" s="170"/>
    </row>
    <row r="101" spans="2:16">
      <c r="B101" s="170"/>
      <c r="C101" s="170"/>
      <c r="D101" s="170"/>
      <c r="E101" s="170"/>
      <c r="F101" s="170"/>
      <c r="G101" s="170"/>
      <c r="H101" s="170"/>
      <c r="I101" s="170"/>
      <c r="J101" s="170"/>
      <c r="K101" s="170"/>
      <c r="L101" s="170"/>
      <c r="M101" s="170"/>
      <c r="N101" s="170"/>
      <c r="O101" s="170"/>
      <c r="P101" s="170"/>
    </row>
    <row r="102" spans="2:16">
      <c r="B102" s="170"/>
      <c r="C102" s="170"/>
      <c r="D102" s="170"/>
      <c r="E102" s="170"/>
      <c r="F102" s="170"/>
      <c r="G102" s="170"/>
      <c r="H102" s="170"/>
      <c r="I102" s="170"/>
      <c r="J102" s="170"/>
      <c r="K102" s="170"/>
      <c r="L102" s="170"/>
      <c r="M102" s="170"/>
      <c r="N102" s="170"/>
      <c r="O102" s="170"/>
      <c r="P102" s="170"/>
    </row>
    <row r="103" spans="2:16">
      <c r="B103" s="170"/>
      <c r="C103" s="170"/>
      <c r="D103" s="170"/>
      <c r="E103" s="170"/>
      <c r="F103" s="170"/>
      <c r="G103" s="170"/>
      <c r="H103" s="170"/>
      <c r="I103" s="170"/>
      <c r="J103" s="170"/>
      <c r="K103" s="170"/>
      <c r="L103" s="170"/>
      <c r="M103" s="170"/>
      <c r="N103" s="170"/>
      <c r="O103" s="170"/>
      <c r="P103" s="170"/>
    </row>
    <row r="104" spans="2:16">
      <c r="B104" s="170"/>
      <c r="C104" s="170"/>
      <c r="D104" s="170"/>
      <c r="E104" s="170"/>
      <c r="F104" s="170"/>
      <c r="G104" s="170"/>
      <c r="H104" s="170"/>
      <c r="I104" s="170"/>
      <c r="J104" s="170"/>
      <c r="K104" s="170"/>
      <c r="L104" s="170"/>
      <c r="M104" s="170"/>
      <c r="N104" s="170"/>
      <c r="O104" s="170"/>
      <c r="P104" s="170"/>
    </row>
  </sheetData>
  <mergeCells count="9">
    <mergeCell ref="D26:E26"/>
    <mergeCell ref="F26:G26"/>
    <mergeCell ref="B27:C27"/>
    <mergeCell ref="B5:I5"/>
    <mergeCell ref="B4:I4"/>
    <mergeCell ref="B6:H6"/>
    <mergeCell ref="B10:D10"/>
    <mergeCell ref="B7:H7"/>
    <mergeCell ref="B8:H8"/>
  </mergeCells>
  <conditionalFormatting sqref="D28:G85">
    <cfRule type="cellIs" dxfId="1" priority="7" stopIfTrue="1" operator="notEqual">
      <formula>V28</formula>
    </cfRule>
  </conditionalFormatting>
  <dataValidations count="1">
    <dataValidation type="whole" operator="greaterThanOrEqual" allowBlank="1" showInputMessage="1" showErrorMessage="1" error="Positive whole numbers only / Nombres entiers positifs uniquement" sqref="D28:G84">
      <formula1>0</formula1>
    </dataValidation>
  </dataValidations>
  <pageMargins left="0.7" right="0.7" top="0.75" bottom="0.75" header="0.3" footer="0.3"/>
  <pageSetup paperSize="9" scale="75" orientation="portrait" r:id="rId1"/>
  <rowBreaks count="1" manualBreakCount="1">
    <brk id="23" max="16383" man="1"/>
  </rowBreaks>
  <colBreaks count="1" manualBreakCount="1">
    <brk id="9" max="1048575" man="1"/>
  </colBreaks>
  <drawing r:id="rId2"/>
</worksheet>
</file>

<file path=xl/worksheets/sheet5.xml><?xml version="1.0" encoding="utf-8"?>
<worksheet xmlns="http://schemas.openxmlformats.org/spreadsheetml/2006/main" xmlns:r="http://schemas.openxmlformats.org/officeDocument/2006/relationships">
  <dimension ref="B2:J60"/>
  <sheetViews>
    <sheetView rightToLeft="1" view="pageBreakPreview" zoomScale="115" zoomScaleNormal="80" zoomScaleSheetLayoutView="115" workbookViewId="0">
      <selection activeCell="G31" sqref="G31"/>
    </sheetView>
  </sheetViews>
  <sheetFormatPr defaultRowHeight="15"/>
  <cols>
    <col min="2" max="2" width="28.5703125" customWidth="1"/>
    <col min="3" max="3" width="29.7109375" customWidth="1"/>
    <col min="4" max="4" width="23.7109375" bestFit="1" customWidth="1"/>
    <col min="5" max="5" width="22.85546875" customWidth="1"/>
    <col min="6" max="6" width="17.85546875" customWidth="1"/>
    <col min="7" max="7" width="36" customWidth="1"/>
    <col min="8" max="8" width="14.42578125" customWidth="1"/>
    <col min="9" max="9" width="20.85546875" customWidth="1"/>
    <col min="10" max="10" width="15.42578125" customWidth="1"/>
  </cols>
  <sheetData>
    <row r="2" spans="2:10" ht="18.75">
      <c r="B2" s="101" t="s">
        <v>221</v>
      </c>
    </row>
    <row r="4" spans="2:10" ht="36" customHeight="1">
      <c r="B4" s="340" t="s">
        <v>283</v>
      </c>
      <c r="C4" s="340"/>
      <c r="D4" s="340"/>
      <c r="E4" s="340"/>
      <c r="F4" s="340"/>
      <c r="G4" s="340"/>
      <c r="H4" s="340"/>
    </row>
    <row r="5" spans="2:10" ht="15.75" thickBot="1"/>
    <row r="6" spans="2:10" ht="19.5" thickBot="1">
      <c r="B6" s="100" t="s">
        <v>222</v>
      </c>
      <c r="C6" s="42"/>
      <c r="D6" s="42"/>
      <c r="E6" s="42"/>
      <c r="F6" s="42"/>
      <c r="G6" s="42"/>
      <c r="H6" s="43"/>
    </row>
    <row r="7" spans="2:10" ht="48.75" customHeight="1" thickBot="1">
      <c r="B7" s="97" t="s">
        <v>61</v>
      </c>
      <c r="C7" s="97" t="s">
        <v>62</v>
      </c>
      <c r="D7" s="98" t="s">
        <v>223</v>
      </c>
      <c r="E7" s="98" t="s">
        <v>224</v>
      </c>
      <c r="F7" s="98" t="s">
        <v>226</v>
      </c>
      <c r="G7" s="99" t="s">
        <v>225</v>
      </c>
      <c r="H7" s="214" t="s">
        <v>285</v>
      </c>
      <c r="I7" s="139" t="s">
        <v>227</v>
      </c>
      <c r="J7" s="139" t="s">
        <v>228</v>
      </c>
    </row>
    <row r="8" spans="2:10">
      <c r="B8" s="95" t="s">
        <v>229</v>
      </c>
      <c r="C8" s="92" t="s">
        <v>238</v>
      </c>
      <c r="D8" s="92" t="s">
        <v>77</v>
      </c>
      <c r="E8" s="311">
        <v>5500</v>
      </c>
      <c r="F8" s="311">
        <v>1250</v>
      </c>
      <c r="G8" s="96" t="s">
        <v>244</v>
      </c>
      <c r="H8" s="215"/>
      <c r="I8" s="216"/>
      <c r="J8" s="216"/>
    </row>
    <row r="9" spans="2:10">
      <c r="B9" s="66" t="s">
        <v>230</v>
      </c>
      <c r="C9" s="55" t="s">
        <v>243</v>
      </c>
      <c r="D9" s="55" t="s">
        <v>240</v>
      </c>
      <c r="E9" s="294">
        <v>78</v>
      </c>
      <c r="F9" s="294">
        <v>100</v>
      </c>
      <c r="G9" s="93"/>
      <c r="H9" s="217"/>
      <c r="I9" s="145"/>
      <c r="J9" s="145"/>
    </row>
    <row r="10" spans="2:10">
      <c r="B10" s="66" t="s">
        <v>231</v>
      </c>
      <c r="C10" s="55" t="s">
        <v>238</v>
      </c>
      <c r="D10" s="55" t="s">
        <v>75</v>
      </c>
      <c r="E10" s="291">
        <v>2300</v>
      </c>
      <c r="F10" s="291">
        <v>360</v>
      </c>
      <c r="G10" s="93"/>
      <c r="H10" s="217"/>
      <c r="I10" s="145"/>
      <c r="J10" s="145"/>
    </row>
    <row r="11" spans="2:10">
      <c r="B11" s="66" t="s">
        <v>232</v>
      </c>
      <c r="C11" s="55" t="s">
        <v>72</v>
      </c>
      <c r="D11" s="55" t="s">
        <v>241</v>
      </c>
      <c r="E11" s="291">
        <v>8000</v>
      </c>
      <c r="F11" s="291">
        <v>1000</v>
      </c>
      <c r="G11" s="93"/>
      <c r="H11" s="217"/>
      <c r="I11" s="145"/>
      <c r="J11" s="145"/>
    </row>
    <row r="12" spans="2:10">
      <c r="B12" s="66" t="s">
        <v>233</v>
      </c>
      <c r="C12" s="55" t="s">
        <v>72</v>
      </c>
      <c r="D12" s="55" t="s">
        <v>76</v>
      </c>
      <c r="E12" s="291">
        <v>170</v>
      </c>
      <c r="F12" s="294">
        <v>27</v>
      </c>
      <c r="G12" s="93"/>
      <c r="H12" s="217"/>
      <c r="I12" s="145"/>
      <c r="J12" s="145"/>
    </row>
    <row r="13" spans="2:10">
      <c r="B13" s="66" t="s">
        <v>234</v>
      </c>
      <c r="C13" s="55" t="s">
        <v>72</v>
      </c>
      <c r="D13" s="55" t="s">
        <v>103</v>
      </c>
      <c r="E13" s="294">
        <v>47</v>
      </c>
      <c r="F13" s="291">
        <v>15</v>
      </c>
      <c r="G13" s="93"/>
      <c r="H13" s="217"/>
      <c r="I13" s="145"/>
      <c r="J13" s="145"/>
    </row>
    <row r="14" spans="2:10" ht="29.25" customHeight="1">
      <c r="B14" s="66" t="s">
        <v>235</v>
      </c>
      <c r="C14" s="55" t="s">
        <v>72</v>
      </c>
      <c r="D14" s="55" t="s">
        <v>76</v>
      </c>
      <c r="E14" s="291">
        <v>110</v>
      </c>
      <c r="F14" s="294">
        <v>83</v>
      </c>
      <c r="G14" s="93" t="s">
        <v>245</v>
      </c>
      <c r="H14" s="217"/>
      <c r="I14" s="145"/>
      <c r="J14" s="145"/>
    </row>
    <row r="15" spans="2:10">
      <c r="B15" s="66" t="s">
        <v>236</v>
      </c>
      <c r="C15" s="55" t="s">
        <v>239</v>
      </c>
      <c r="D15" s="55" t="s">
        <v>242</v>
      </c>
      <c r="E15" s="291">
        <v>60</v>
      </c>
      <c r="F15" s="294">
        <v>17</v>
      </c>
      <c r="G15" s="93"/>
      <c r="H15" s="217"/>
      <c r="I15" s="145"/>
      <c r="J15" s="145"/>
    </row>
    <row r="16" spans="2:10" ht="15.75" thickBot="1">
      <c r="B16" s="67" t="s">
        <v>237</v>
      </c>
      <c r="C16" s="310" t="s">
        <v>287</v>
      </c>
      <c r="D16" s="55" t="s">
        <v>79</v>
      </c>
      <c r="E16" s="291">
        <v>5000</v>
      </c>
      <c r="F16" s="294">
        <v>1450</v>
      </c>
      <c r="G16" s="93"/>
      <c r="H16" s="217"/>
      <c r="I16" s="145"/>
      <c r="J16" s="145"/>
    </row>
    <row r="17" spans="2:10" ht="15.75" thickBot="1">
      <c r="B17" s="67" t="s">
        <v>286</v>
      </c>
      <c r="C17" s="68" t="s">
        <v>72</v>
      </c>
      <c r="D17" s="68" t="s">
        <v>241</v>
      </c>
      <c r="E17" s="312">
        <v>4500</v>
      </c>
      <c r="F17" s="312">
        <v>1700</v>
      </c>
      <c r="G17" s="94"/>
      <c r="H17" s="218"/>
      <c r="I17" s="146"/>
      <c r="J17" s="146"/>
    </row>
    <row r="19" spans="2:10" ht="15.75" thickBot="1"/>
    <row r="20" spans="2:10">
      <c r="B20" s="361" t="s">
        <v>262</v>
      </c>
      <c r="C20" s="362"/>
      <c r="D20" s="362"/>
      <c r="E20" s="363"/>
      <c r="G20" s="367" t="s">
        <v>265</v>
      </c>
      <c r="H20" s="368"/>
    </row>
    <row r="21" spans="2:10" ht="19.5" customHeight="1">
      <c r="B21" s="364"/>
      <c r="C21" s="365"/>
      <c r="D21" s="365"/>
      <c r="E21" s="366"/>
      <c r="G21" s="369"/>
      <c r="H21" s="370"/>
    </row>
    <row r="22" spans="2:10" ht="16.5" thickBot="1">
      <c r="B22" s="75">
        <v>2010</v>
      </c>
      <c r="C22" s="74"/>
      <c r="D22" s="74"/>
      <c r="E22" s="73" t="s">
        <v>260</v>
      </c>
      <c r="G22" s="168" t="s">
        <v>266</v>
      </c>
      <c r="H22" s="289">
        <v>91.1</v>
      </c>
    </row>
    <row r="23" spans="2:10" ht="15.75" thickTop="1">
      <c r="B23" s="147"/>
      <c r="C23" s="148"/>
      <c r="D23" s="78" t="s">
        <v>258</v>
      </c>
      <c r="E23" s="166" t="s">
        <v>259</v>
      </c>
      <c r="G23" s="168" t="s">
        <v>267</v>
      </c>
      <c r="H23" s="289">
        <v>72.2</v>
      </c>
    </row>
    <row r="24" spans="2:10">
      <c r="B24" s="149" t="s">
        <v>257</v>
      </c>
      <c r="C24" s="150"/>
      <c r="D24" s="76" t="s">
        <v>90</v>
      </c>
      <c r="E24" s="82" t="s">
        <v>91</v>
      </c>
      <c r="G24" s="168" t="s">
        <v>297</v>
      </c>
      <c r="H24" s="289">
        <v>40.700000000000003</v>
      </c>
    </row>
    <row r="25" spans="2:10">
      <c r="B25" s="83"/>
      <c r="C25" s="270" t="s">
        <v>246</v>
      </c>
      <c r="D25" s="271">
        <f>SUM(D26:D34)</f>
        <v>0</v>
      </c>
      <c r="E25" s="272">
        <f>SUM(E26:E34)</f>
        <v>0</v>
      </c>
      <c r="G25" s="168" t="s">
        <v>268</v>
      </c>
      <c r="H25" s="289">
        <v>37.299999999999997</v>
      </c>
    </row>
    <row r="26" spans="2:10">
      <c r="B26" s="83"/>
      <c r="C26" s="273" t="s">
        <v>247</v>
      </c>
      <c r="D26" s="274"/>
      <c r="E26" s="275"/>
      <c r="G26" s="168" t="s">
        <v>102</v>
      </c>
      <c r="H26" s="289">
        <v>15</v>
      </c>
    </row>
    <row r="27" spans="2:10">
      <c r="B27" s="83"/>
      <c r="C27" s="273" t="s">
        <v>288</v>
      </c>
      <c r="D27" s="276"/>
      <c r="E27" s="275"/>
      <c r="G27" s="168" t="s">
        <v>272</v>
      </c>
      <c r="H27" s="289">
        <v>37.200000000000003</v>
      </c>
    </row>
    <row r="28" spans="2:10">
      <c r="B28" s="83"/>
      <c r="C28" s="277" t="s">
        <v>289</v>
      </c>
      <c r="D28" s="278"/>
      <c r="E28" s="275"/>
      <c r="G28" s="168" t="s">
        <v>269</v>
      </c>
      <c r="H28" s="289">
        <v>10.6</v>
      </c>
    </row>
    <row r="29" spans="2:10" ht="15.75" thickBot="1">
      <c r="B29" s="83"/>
      <c r="C29" s="273" t="s">
        <v>248</v>
      </c>
      <c r="D29" s="279"/>
      <c r="E29" s="275"/>
      <c r="G29" s="169" t="s">
        <v>270</v>
      </c>
      <c r="H29" s="290">
        <v>9.1999999999999993</v>
      </c>
    </row>
    <row r="30" spans="2:10">
      <c r="B30" s="83"/>
      <c r="C30" s="273" t="s">
        <v>249</v>
      </c>
      <c r="D30" s="276"/>
      <c r="E30" s="275"/>
      <c r="G30" s="54"/>
      <c r="H30" s="54"/>
      <c r="I30" s="53"/>
      <c r="J30" s="53"/>
    </row>
    <row r="31" spans="2:10">
      <c r="B31" s="83"/>
      <c r="C31" s="273" t="s">
        <v>250</v>
      </c>
      <c r="D31" s="276"/>
      <c r="E31" s="275"/>
      <c r="G31" s="54"/>
      <c r="H31" s="56"/>
      <c r="I31" s="54"/>
      <c r="J31" s="54"/>
    </row>
    <row r="32" spans="2:10">
      <c r="B32" s="83"/>
      <c r="C32" s="273" t="s">
        <v>251</v>
      </c>
      <c r="D32" s="276"/>
      <c r="E32" s="275"/>
      <c r="G32" s="54"/>
      <c r="H32" s="54"/>
      <c r="I32" s="54"/>
      <c r="J32" s="54"/>
    </row>
    <row r="33" spans="2:10">
      <c r="B33" s="83"/>
      <c r="C33" s="273" t="s">
        <v>252</v>
      </c>
      <c r="D33" s="276"/>
      <c r="E33" s="275"/>
      <c r="G33" s="54"/>
      <c r="H33" s="54"/>
      <c r="I33" s="53"/>
      <c r="J33" s="54"/>
    </row>
    <row r="34" spans="2:10">
      <c r="B34" s="84"/>
      <c r="C34" s="273" t="s">
        <v>253</v>
      </c>
      <c r="D34" s="276"/>
      <c r="E34" s="275"/>
      <c r="G34" s="54"/>
      <c r="H34" s="56"/>
      <c r="I34" s="54"/>
      <c r="J34" s="54"/>
    </row>
    <row r="35" spans="2:10">
      <c r="B35" s="151" t="s">
        <v>261</v>
      </c>
      <c r="C35" s="270" t="s">
        <v>254</v>
      </c>
      <c r="D35" s="271">
        <f>SUM(D36:D40)</f>
        <v>0</v>
      </c>
      <c r="E35" s="272">
        <f>SUM(E36:E40)</f>
        <v>0</v>
      </c>
    </row>
    <row r="36" spans="2:10">
      <c r="B36" s="152"/>
      <c r="C36" s="280" t="s">
        <v>292</v>
      </c>
      <c r="D36" s="274"/>
      <c r="E36" s="275"/>
    </row>
    <row r="37" spans="2:10">
      <c r="B37" s="152"/>
      <c r="C37" s="273" t="s">
        <v>255</v>
      </c>
      <c r="D37" s="274"/>
      <c r="E37" s="275"/>
    </row>
    <row r="38" spans="2:10">
      <c r="B38" s="152"/>
      <c r="C38" s="273" t="s">
        <v>290</v>
      </c>
      <c r="D38" s="274"/>
      <c r="E38" s="275"/>
    </row>
    <row r="39" spans="2:10">
      <c r="B39" s="152"/>
      <c r="C39" s="281" t="s">
        <v>291</v>
      </c>
      <c r="D39" s="274"/>
      <c r="E39" s="275"/>
    </row>
    <row r="40" spans="2:10" ht="15.75" thickBot="1">
      <c r="B40" s="153"/>
      <c r="C40" s="282" t="s">
        <v>256</v>
      </c>
      <c r="D40" s="283"/>
      <c r="E40" s="284">
        <v>0</v>
      </c>
    </row>
    <row r="41" spans="2:10" ht="16.5" thickTop="1" thickBot="1">
      <c r="B41" s="85"/>
      <c r="C41" s="285"/>
      <c r="D41" s="285"/>
      <c r="E41" s="286"/>
    </row>
    <row r="42" spans="2:10" ht="15.75" thickTop="1">
      <c r="B42" s="86" t="s">
        <v>294</v>
      </c>
      <c r="C42" s="77"/>
      <c r="D42" s="78" t="s">
        <v>258</v>
      </c>
      <c r="E42" s="167" t="s">
        <v>259</v>
      </c>
    </row>
    <row r="43" spans="2:10">
      <c r="B43" s="152" t="s">
        <v>293</v>
      </c>
      <c r="C43" s="281" t="s">
        <v>295</v>
      </c>
      <c r="D43" s="80"/>
      <c r="E43" s="87"/>
    </row>
    <row r="44" spans="2:10">
      <c r="B44" s="152"/>
      <c r="C44" s="273" t="s">
        <v>263</v>
      </c>
      <c r="D44" s="79"/>
      <c r="E44" s="88"/>
    </row>
    <row r="45" spans="2:10" ht="15" customHeight="1">
      <c r="B45" s="152"/>
      <c r="C45" s="287" t="s">
        <v>296</v>
      </c>
      <c r="D45" s="81"/>
      <c r="E45" s="89"/>
    </row>
    <row r="46" spans="2:10" ht="15.75" thickBot="1">
      <c r="B46" s="154"/>
      <c r="C46" s="288" t="s">
        <v>264</v>
      </c>
      <c r="D46" s="90"/>
      <c r="E46" s="91"/>
    </row>
    <row r="49" spans="2:5" ht="15.75" thickBot="1"/>
    <row r="50" spans="2:5" ht="19.5" thickBot="1">
      <c r="B50" s="102" t="s">
        <v>148</v>
      </c>
      <c r="C50" s="50"/>
      <c r="D50" s="50"/>
      <c r="E50" s="51"/>
    </row>
    <row r="51" spans="2:5">
      <c r="B51" s="44"/>
      <c r="C51" s="45"/>
      <c r="D51" s="45"/>
      <c r="E51" s="46"/>
    </row>
    <row r="52" spans="2:5">
      <c r="B52" s="44"/>
      <c r="C52" s="45"/>
      <c r="D52" s="45"/>
      <c r="E52" s="46"/>
    </row>
    <row r="53" spans="2:5">
      <c r="B53" s="44"/>
      <c r="C53" s="45"/>
      <c r="D53" s="45"/>
      <c r="E53" s="46"/>
    </row>
    <row r="54" spans="2:5">
      <c r="B54" s="44"/>
      <c r="C54" s="45"/>
      <c r="D54" s="45"/>
      <c r="E54" s="46"/>
    </row>
    <row r="55" spans="2:5">
      <c r="B55" s="44"/>
      <c r="C55" s="45"/>
      <c r="D55" s="45"/>
      <c r="E55" s="46"/>
    </row>
    <row r="56" spans="2:5" ht="15" customHeight="1">
      <c r="B56" s="44"/>
      <c r="C56" s="45"/>
      <c r="D56" s="45"/>
      <c r="E56" s="46"/>
    </row>
    <row r="57" spans="2:5">
      <c r="B57" s="44"/>
      <c r="C57" s="45"/>
      <c r="D57" s="45"/>
      <c r="E57" s="46"/>
    </row>
    <row r="58" spans="2:5">
      <c r="B58" s="44"/>
      <c r="C58" s="45"/>
      <c r="D58" s="45"/>
      <c r="E58" s="46"/>
    </row>
    <row r="59" spans="2:5">
      <c r="B59" s="44"/>
      <c r="C59" s="45"/>
      <c r="D59" s="45"/>
      <c r="E59" s="46"/>
    </row>
    <row r="60" spans="2:5" ht="15.75" thickBot="1">
      <c r="B60" s="47"/>
      <c r="C60" s="48"/>
      <c r="D60" s="48"/>
      <c r="E60" s="49"/>
    </row>
  </sheetData>
  <mergeCells count="3">
    <mergeCell ref="B20:E21"/>
    <mergeCell ref="G20:H21"/>
    <mergeCell ref="B4:H4"/>
  </mergeCells>
  <conditionalFormatting sqref="D25:E40 I8:J17">
    <cfRule type="cellIs" dxfId="0" priority="3" stopIfTrue="1" operator="notEqual">
      <formula>$AB$18</formula>
    </cfRule>
  </conditionalFormatting>
  <pageMargins left="0.7" right="0.7" top="0.75" bottom="0.75" header="0.3" footer="0.3"/>
  <pageSetup paperSize="9" scale="60" orientation="landscape" r:id="rId1"/>
  <rowBreaks count="1" manualBreakCount="1">
    <brk id="18" max="16383" man="1"/>
  </rowBreaks>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C64B373AB79A429BD6ABCF31E3F286" ma:contentTypeVersion="5" ma:contentTypeDescription="Create a new document." ma:contentTypeScope="" ma:versionID="acfa748383220ef75510ccdc56fd8148">
  <xsd:schema xmlns:xsd="http://www.w3.org/2001/XMLSchema" xmlns:xs="http://www.w3.org/2001/XMLSchema" xmlns:p="http://schemas.microsoft.com/office/2006/metadata/properties" xmlns:ns2="d42ae118-306f-438e-9bd4-97ca847be59a" targetNamespace="http://schemas.microsoft.com/office/2006/metadata/properties" ma:root="true" ma:fieldsID="5e4cd682575491e4717844e63e59354b" ns2:_="">
    <xsd:import namespace="d42ae118-306f-438e-9bd4-97ca847be59a"/>
    <xsd:element name="properties">
      <xsd:complexType>
        <xsd:sequence>
          <xsd:element name="documentManagement">
            <xsd:complexType>
              <xsd:all>
                <xsd:element ref="ns2:EventType"/>
                <xsd:element ref="ns2:DocType"/>
                <xsd:element ref="ns2:Responsible"/>
                <xsd:element ref="ns2:Module"/>
                <xsd:element ref="ns2:Langu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ae118-306f-438e-9bd4-97ca847be59a" elementFormDefault="qualified">
    <xsd:import namespace="http://schemas.microsoft.com/office/2006/documentManagement/types"/>
    <xsd:import namespace="http://schemas.microsoft.com/office/infopath/2007/PartnerControls"/>
    <xsd:element name="EventType" ma:index="8" ma:displayName="EventType" ma:description="This is the training event on which you are working" ma:format="Dropdown" ma:internalName="EventType">
      <xsd:simpleType>
        <xsd:restriction base="dms:Choice">
          <xsd:enumeration value="Muscat training"/>
          <xsd:enumeration value="March training"/>
        </xsd:restriction>
      </xsd:simpleType>
    </xsd:element>
    <xsd:element name="DocType" ma:index="9" ma:displayName="DocType" ma:default="Presentation" ma:description="This is the type of document that you are working on" ma:format="Dropdown" ma:internalName="DocType">
      <xsd:simpleType>
        <xsd:restriction base="dms:Choice">
          <xsd:enumeration value="Presentation"/>
          <xsd:enumeration value="Exercise"/>
          <xsd:enumeration value="Supporting Document"/>
        </xsd:restriction>
      </xsd:simpleType>
    </xsd:element>
    <xsd:element name="Responsible" ma:index="10" ma:displayName="Responsible" ma:description="This is the responsible person for the document" ma:list="UserInfo" ma:SharePointGroup="0" ma:internalName="Responsibl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Module" ma:index="11" ma:displayName="Module" ma:default="Annual Renewables" ma:description="Grouping for training module" ma:format="Dropdown" ma:internalName="Module">
      <xsd:simpleType>
        <xsd:restriction base="dms:Choice">
          <xsd:enumeration value="National"/>
          <xsd:enumeration value="Annual Coal"/>
          <xsd:enumeration value="Annual Oil"/>
          <xsd:enumeration value="Monthly Oil"/>
          <xsd:enumeration value="Annual Gas"/>
          <xsd:enumeration value="Monthly Gas"/>
          <xsd:enumeration value="Annual Electricity"/>
          <xsd:enumeration value="Annual Renewables"/>
          <xsd:enumeration value="B2020"/>
          <xsd:enumeration value="Balances"/>
          <xsd:enumeration value="Checks and consistency"/>
          <xsd:enumeration value="EDMC"/>
          <xsd:enumeration value="Intro"/>
          <xsd:enumeration value="Prices"/>
          <xsd:enumeration value="CO2"/>
          <xsd:enumeration value="Energy Efficiency Indicators"/>
          <xsd:enumeration value="Agenda"/>
        </xsd:restriction>
      </xsd:simpleType>
    </xsd:element>
    <xsd:element name="Language" ma:index="12" nillable="true" ma:displayName="Language" ma:default="English" ma:description="Language of training material" ma:format="Dropdown" ma:internalName="Language">
      <xsd:simpleType>
        <xsd:restriction base="dms:Choice">
          <xsd:enumeration value="English"/>
          <xsd:enumeration value="Arabic"/>
          <xsd:enumeration value="Russia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d42ae118-306f-438e-9bd4-97ca847be59a">Arabic</Language>
    <Module xmlns="d42ae118-306f-438e-9bd4-97ca847be59a">Annual Electricity</Module>
    <DocType xmlns="d42ae118-306f-438e-9bd4-97ca847be59a">Exercise</DocType>
    <Responsible xmlns="d42ae118-306f-438e-9bd4-97ca847be59a">
      <UserInfo>
        <DisplayName>KUBECEK Vladimir, IEA/EXD/EDC/EDC1</DisplayName>
        <AccountId>31</AccountId>
        <AccountType/>
      </UserInfo>
    </Responsible>
    <EventType xmlns="d42ae118-306f-438e-9bd4-97ca847be59a">Muscat training</EventType>
  </documentManagement>
</p:properties>
</file>

<file path=customXml/itemProps1.xml><?xml version="1.0" encoding="utf-8"?>
<ds:datastoreItem xmlns:ds="http://schemas.openxmlformats.org/officeDocument/2006/customXml" ds:itemID="{8B0E7278-9247-4E06-9917-7CCAD8F5334F}"/>
</file>

<file path=customXml/itemProps2.xml><?xml version="1.0" encoding="utf-8"?>
<ds:datastoreItem xmlns:ds="http://schemas.openxmlformats.org/officeDocument/2006/customXml" ds:itemID="{9C6B1E63-E33C-406B-9A2A-92C65D432E41}"/>
</file>

<file path=customXml/itemProps3.xml><?xml version="1.0" encoding="utf-8"?>
<ds:datastoreItem xmlns:ds="http://schemas.openxmlformats.org/officeDocument/2006/customXml" ds:itemID="{6B11476A-7DCF-43E7-9506-1753E143D1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التمرين 5-1</vt:lpstr>
      <vt:lpstr>Excercise 1)_base</vt:lpstr>
      <vt:lpstr>التمرين 5-2</vt:lpstr>
      <vt:lpstr>التمرين 5-3</vt:lpstr>
      <vt:lpstr>التمرين 5-4</vt:lpstr>
      <vt:lpstr>Sheet1</vt:lpstr>
      <vt:lpstr>'التمرين 5-2'!Print_Area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electricity exercises 1 to 4 in arabic</dc:title>
  <dc:creator>DIEGO</dc:creator>
  <cp:lastModifiedBy>Karen Treanton</cp:lastModifiedBy>
  <cp:lastPrinted>2012-09-26T06:32:15Z</cp:lastPrinted>
  <dcterms:created xsi:type="dcterms:W3CDTF">2010-10-27T04:56:55Z</dcterms:created>
  <dcterms:modified xsi:type="dcterms:W3CDTF">2013-01-23T10:13:50Z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0x010100B7C64B373AB79A429BD6ABCF31E3F286</vt:lpwstr>
  </property>
</Properties>
</file>