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320" windowHeight="6000" activeTab="5"/>
  </bookViews>
  <sheets>
    <sheet name="التمرين2-1" sheetId="1" r:id="rId1"/>
    <sheet name="التمرين 2-2" sheetId="2" r:id="rId2"/>
    <sheet name="التمرين 2-3" sheetId="6" r:id="rId3"/>
    <sheet name="التمرين 2-4" sheetId="5" r:id="rId4"/>
    <sheet name="التمرين 2-5" sheetId="3" r:id="rId5"/>
    <sheet name="التمرين 2-6" sheetId="4" r:id="rId6"/>
  </sheets>
  <calcPr calcId="125725"/>
</workbook>
</file>

<file path=xl/calcChain.xml><?xml version="1.0" encoding="utf-8"?>
<calcChain xmlns="http://schemas.openxmlformats.org/spreadsheetml/2006/main">
  <c r="D25" i="3"/>
  <c r="C22" i="5"/>
  <c r="C34"/>
  <c r="C25" i="3"/>
  <c r="C26" i="6"/>
  <c r="D40"/>
  <c r="C40"/>
  <c r="D26"/>
  <c r="D21"/>
  <c r="D20"/>
  <c r="C21"/>
  <c r="C20"/>
  <c r="K92" i="2"/>
  <c r="J92"/>
  <c r="D96"/>
  <c r="C96"/>
  <c r="C18" i="1"/>
  <c r="B18"/>
  <c r="C46" i="5"/>
  <c r="C21" s="1"/>
</calcChain>
</file>

<file path=xl/sharedStrings.xml><?xml version="1.0" encoding="utf-8"?>
<sst xmlns="http://schemas.openxmlformats.org/spreadsheetml/2006/main" count="572" uniqueCount="327">
  <si>
    <t>NATGASCM</t>
  </si>
  <si>
    <t>NATGASTJ</t>
  </si>
  <si>
    <t>NGGVALJO</t>
  </si>
  <si>
    <t>A</t>
  </si>
  <si>
    <t>B</t>
  </si>
  <si>
    <t>C</t>
  </si>
  <si>
    <t>D</t>
  </si>
  <si>
    <t>LNGCM</t>
  </si>
  <si>
    <t>LNGTJ</t>
  </si>
  <si>
    <t>Map of territory ----&gt;</t>
  </si>
  <si>
    <t xml:space="preserve">التمرين 2-1: إحتسب الإنتاج المحلي </t>
  </si>
  <si>
    <t>في البلد موقعَين لإنتاج الغاز الطبيعي (أنظر المعلومات أدناه). أولاً، احتسب الإنتاج المحلي (تم قياس كل الكميات بحسب الظروف القياسية)</t>
  </si>
  <si>
    <t>التدفقات</t>
  </si>
  <si>
    <t>الكميات الأصلية لخليط الغاز والسوائل المستخرجة من الموقع الأول</t>
  </si>
  <si>
    <t xml:space="preserve"> الشوائب (كالماء والهيليوم وثاني أكسيد الكربون والرمال) المستخرجة بعد التحويل في الموقع الأول</t>
  </si>
  <si>
    <t xml:space="preserve"> الخليط المرسَل لمعامل فصل سوائل الغاز الطبيعي للحصول على سوائل الغاز الطبيعي في الموقع الأول</t>
  </si>
  <si>
    <t xml:space="preserve"> الغاز المُشتعل عند موقع الإنتاج الثاني</t>
  </si>
  <si>
    <t xml:space="preserve"> الغاز المُصرَّف عند موقع الإنتاج الثاني</t>
  </si>
  <si>
    <t xml:space="preserve"> 1 الغاز المُستخدَم ضمن صناعات الغاز الطبيعي لعمليات التحويل في الموقع الأول</t>
  </si>
  <si>
    <t>كمية الإنتاج من الموقع الأول</t>
  </si>
  <si>
    <t>كمية الإنتاج من الموقع الثاني</t>
  </si>
  <si>
    <t>الإنتاج المحلي</t>
  </si>
  <si>
    <t>إجمالي الوحدات الحرارية من الغاز الطبيعي المُستخرج من الموقع الثاني</t>
  </si>
  <si>
    <t>إجمالي الوحدات الحرارية من الغاز الطبيعي المستخرج من الموقع الأول</t>
  </si>
  <si>
    <t xml:space="preserve"> تيراجول/إجمالي الوحدات الحرارية</t>
  </si>
  <si>
    <t>البلد إكس</t>
  </si>
  <si>
    <t>إمداد الغاز الطبيعي</t>
  </si>
  <si>
    <t>الغاز المُرافق</t>
  </si>
  <si>
    <t>الغاز غير المرافق</t>
  </si>
  <si>
    <t>غاز المناجم</t>
  </si>
  <si>
    <t>من مصادر أخرى</t>
  </si>
  <si>
    <t>مجموع الواردات (الميزان)</t>
  </si>
  <si>
    <t>مجموع الصادرات (الميزان)</t>
  </si>
  <si>
    <t>الاستهلاك الداخلي (مُحتسَب)</t>
  </si>
  <si>
    <t>الفوارق الإحصائية</t>
  </si>
  <si>
    <t>مذكّرة</t>
  </si>
  <si>
    <t>الغاز المُصرَّف</t>
  </si>
  <si>
    <t>الغاز المُشتعِل</t>
  </si>
  <si>
    <t>الغاز القابل للاسترداد</t>
  </si>
  <si>
    <t>مذكرة: الغاز الموسد أو القاعدي</t>
  </si>
  <si>
    <t>مستوى المخزون الختامي للغاز الموسد أو القاعدي</t>
  </si>
  <si>
    <t>مذكرة: من مصادر أخرى</t>
  </si>
  <si>
    <t>من مصادر أخرى - النفط</t>
  </si>
  <si>
    <t>من مصادر أخرى - الفحم</t>
  </si>
  <si>
    <t>من مصادر أخرى - الطاقات المتجددة</t>
  </si>
  <si>
    <t>الصَف</t>
  </si>
  <si>
    <t>تيراجول (إجمالي القيمة الحرارية)</t>
  </si>
  <si>
    <t>متوسط معدل إجمالي الفيمة الحرارية (كيلوجول/مترمكعب)</t>
  </si>
  <si>
    <t>متوسط معدل صافي القيمة الحرارية (كيلوجول/متر مكعب)</t>
  </si>
  <si>
    <t>أ</t>
  </si>
  <si>
    <t>ب</t>
  </si>
  <si>
    <t>ج</t>
  </si>
  <si>
    <t>د</t>
  </si>
  <si>
    <t xml:space="preserve"> مم مكعب قياسي</t>
  </si>
  <si>
    <t xml:space="preserve"> تم قياس كل الكميات بالظروف القياسية</t>
  </si>
  <si>
    <t>الصادرات بحسب الوجهة</t>
  </si>
  <si>
    <t>الواردات بحسب المنشأ</t>
  </si>
  <si>
    <t>هنغاريا</t>
  </si>
  <si>
    <t>بلد المنشأ</t>
  </si>
  <si>
    <t>بلد الوُجهة</t>
  </si>
  <si>
    <t>الجزائر</t>
  </si>
  <si>
    <t>الأرجنتين</t>
  </si>
  <si>
    <t>النمسا</t>
  </si>
  <si>
    <t>أزربيجان</t>
  </si>
  <si>
    <t>بلجيكا</t>
  </si>
  <si>
    <t>البوسنة والهرسك</t>
  </si>
  <si>
    <t>بلغاريا</t>
  </si>
  <si>
    <t>كندا</t>
  </si>
  <si>
    <t>تشيلي</t>
  </si>
  <si>
    <t>كرواتيا</t>
  </si>
  <si>
    <t>قبرص</t>
  </si>
  <si>
    <t>جمهورية تشيكيا</t>
  </si>
  <si>
    <t>الدنمارك</t>
  </si>
  <si>
    <t>مصر</t>
  </si>
  <si>
    <t>غينيا الاستوائية</t>
  </si>
  <si>
    <t>أستونيا</t>
  </si>
  <si>
    <t>فينلندا</t>
  </si>
  <si>
    <t>فرنسا</t>
  </si>
  <si>
    <t>ألمانيا</t>
  </si>
  <si>
    <t>اليونان</t>
  </si>
  <si>
    <t>إندونيسيا</t>
  </si>
  <si>
    <t>الجمهورية الإيرانية الإسلامية</t>
  </si>
  <si>
    <t>العراق</t>
  </si>
  <si>
    <t>إيرلندا</t>
  </si>
  <si>
    <t>إسرائيل</t>
  </si>
  <si>
    <t>إيطاليا</t>
  </si>
  <si>
    <t>اليابان</t>
  </si>
  <si>
    <t>كازاخستان</t>
  </si>
  <si>
    <t>كوريا</t>
  </si>
  <si>
    <t>لاتفيا</t>
  </si>
  <si>
    <t>الجماهيرية العربية الليبية</t>
  </si>
  <si>
    <t>ليتوانيا</t>
  </si>
  <si>
    <t>لوكسمبورغ</t>
  </si>
  <si>
    <t>ماليزيا</t>
  </si>
  <si>
    <t>مالطا</t>
  </si>
  <si>
    <t>المكسيك</t>
  </si>
  <si>
    <t>مونتينيغرو</t>
  </si>
  <si>
    <t>هولندا</t>
  </si>
  <si>
    <t>نيوزيلندا</t>
  </si>
  <si>
    <t>نيجيريا</t>
  </si>
  <si>
    <t>النروج</t>
  </si>
  <si>
    <t>عُمان</t>
  </si>
  <si>
    <t>بلدان أخرى من آسيا والهادئ</t>
  </si>
  <si>
    <t>بلدان أخرى من الاتحاد السوفياتي السابق</t>
  </si>
  <si>
    <t>بولندا</t>
  </si>
  <si>
    <t>برتغال</t>
  </si>
  <si>
    <t>قطر</t>
  </si>
  <si>
    <t>رومانيا</t>
  </si>
  <si>
    <t>الاتحاد الفيديرالي الروسي</t>
  </si>
  <si>
    <t>صربيا</t>
  </si>
  <si>
    <t>جمهورية سلوفاكيا</t>
  </si>
  <si>
    <t>سلوفانيا</t>
  </si>
  <si>
    <t>إسباتيا</t>
  </si>
  <si>
    <t>السويد</t>
  </si>
  <si>
    <t>سويسرا</t>
  </si>
  <si>
    <t>ترينيداد وتوباكو</t>
  </si>
  <si>
    <t>تركيا</t>
  </si>
  <si>
    <t>تركمانستان</t>
  </si>
  <si>
    <t>أوكرانيا</t>
  </si>
  <si>
    <t>الإمارات العربية المتحدة</t>
  </si>
  <si>
    <t>المملكة البريطانية المتحدة</t>
  </si>
  <si>
    <t>الولايات الأميركية المتحدة</t>
  </si>
  <si>
    <t>أوزباكستان</t>
  </si>
  <si>
    <t>اليمن</t>
  </si>
  <si>
    <t>بلدان غير محددة/أخرى</t>
  </si>
  <si>
    <t>مجموع الواردات</t>
  </si>
  <si>
    <t>من ضمنها: الغاز الطبيعي السائل</t>
  </si>
  <si>
    <t>الصف</t>
  </si>
  <si>
    <t>مجموع الصادرات</t>
  </si>
  <si>
    <t>أرمينيا</t>
  </si>
  <si>
    <t>أستراليا</t>
  </si>
  <si>
    <t>بيلاروسيا</t>
  </si>
  <si>
    <t>البرازيل</t>
  </si>
  <si>
    <t>الصين</t>
  </si>
  <si>
    <t>تشيكوسلوفاكيا</t>
  </si>
  <si>
    <t>الجمهورية الدومينيكية</t>
  </si>
  <si>
    <t>فنلندا</t>
  </si>
  <si>
    <t>جورجيا</t>
  </si>
  <si>
    <t>الهند</t>
  </si>
  <si>
    <t>الكويت</t>
  </si>
  <si>
    <t>كيرغستان</t>
  </si>
  <si>
    <t>جمهورية مولدوفا</t>
  </si>
  <si>
    <t>نيوريلندا</t>
  </si>
  <si>
    <t>بلدان أخرى من أميركا اللاتينية</t>
  </si>
  <si>
    <t>البرتغال</t>
  </si>
  <si>
    <t>الصرب</t>
  </si>
  <si>
    <t>الجمهورية السلوفاكية</t>
  </si>
  <si>
    <t>إسبانيا</t>
  </si>
  <si>
    <t>تاجيكستان</t>
  </si>
  <si>
    <t>المملكة المتحدة</t>
  </si>
  <si>
    <t>مليون متر مكعب</t>
  </si>
  <si>
    <t>.التمرين 2-3: إملأ الجدول بالمعلومات الموجودة أدناه</t>
  </si>
  <si>
    <t xml:space="preserve"> وفقاً لتفاصيل الاستهلاك التالية للبلد "ب"</t>
  </si>
  <si>
    <t>بالتيراجول/إجمالي القيمة الحرارية</t>
  </si>
  <si>
    <t>الغاز الطبيعي المُستخدم في مركبات الغاز الطبيعي المضغوط</t>
  </si>
  <si>
    <t>الوقود المحترِق في معامل إنتاج الأمونيا</t>
  </si>
  <si>
    <t>الغاز المحوَّل إلى أمونيا</t>
  </si>
  <si>
    <t>المستخدمة كمخزون تغذية لصنع العطورات</t>
  </si>
  <si>
    <t>الطاقة المستخدَمة لتشغيل أنابيب النفط</t>
  </si>
  <si>
    <t>تسخين المياه في المستشفيات</t>
  </si>
  <si>
    <t>المستخدمة كوقود في مصانع إنتاج الزجاج</t>
  </si>
  <si>
    <t>مجموع الاستهلاك النهائي بحسب القطاع</t>
  </si>
  <si>
    <t>البلد ب</t>
  </si>
  <si>
    <t>مجموع الاستهلاك النهائي</t>
  </si>
  <si>
    <t>قطاع النقل</t>
  </si>
  <si>
    <t>الطرقات</t>
  </si>
  <si>
    <t>من ضمنها الغاز الحيوي</t>
  </si>
  <si>
    <t>غير محدد (النقل)</t>
  </si>
  <si>
    <t>قطاع الصناعة</t>
  </si>
  <si>
    <t>الحديد والفولاذ</t>
  </si>
  <si>
    <t>المواد الكيماوية (البتروكيماويات)</t>
  </si>
  <si>
    <t>المعادن اللاحديدية</t>
  </si>
  <si>
    <t>تجهيزات النقل</t>
  </si>
  <si>
    <t>الآلات</t>
  </si>
  <si>
    <t>المناجم والمقالع</t>
  </si>
  <si>
    <t>الأطعمة والتبغ</t>
  </si>
  <si>
    <t>الورق وعجينة الورق والطباعة</t>
  </si>
  <si>
    <t>الخشب والمنتجات الخشبية</t>
  </si>
  <si>
    <t>البناء</t>
  </si>
  <si>
    <t>الأقمشة والجلد</t>
  </si>
  <si>
    <t>غير محدد (الصناعة)</t>
  </si>
  <si>
    <t>قطاعات أخرى</t>
  </si>
  <si>
    <t>التجارة والخدمات العامة</t>
  </si>
  <si>
    <t>قطاع المنازل</t>
  </si>
  <si>
    <t>الزراعة والأحراج</t>
  </si>
  <si>
    <t>صيد الأسماك</t>
  </si>
  <si>
    <t>غير محدد (قطاعات أخرى)</t>
  </si>
  <si>
    <t>استخدام الطاقة</t>
  </si>
  <si>
    <t xml:space="preserve"> .التمرين 2-4: إملأ الجدول بالمعلومات المقدمة أدناه واستخدم أيضاً المعلومات حول الاستهلاك من التمرين 3</t>
  </si>
  <si>
    <t>وفقاً للمعلومات التالية حول البلد "ب"</t>
  </si>
  <si>
    <t>إنتاج الكهرباء في معمل إنتاج البتروكيماويات</t>
  </si>
  <si>
    <t>المستهلكة كوقود لدعم استخراج الفحم في صناعة التنقيب عن الفحم</t>
  </si>
  <si>
    <t>المستخدَمة لإنتاج الكهرباء في محطة توليد الطاقة</t>
  </si>
  <si>
    <t>المُستخدمة لتوليد الطاقة الكهربائية من قبل مصنّع الفولاذ</t>
  </si>
  <si>
    <t>المستخدمة كوقود لأفران الكوك</t>
  </si>
  <si>
    <t>المستهلكة كوقود في محطات توليد الكهرباء</t>
  </si>
  <si>
    <t>بالتيراجول (إجمالي القيمة الحرارية)</t>
  </si>
  <si>
    <t>الاستهلاك الداخلي بحسب القطاع</t>
  </si>
  <si>
    <t>الطلب الداخلي (مجموع الاستهلاك)</t>
  </si>
  <si>
    <t>قطاع التحويل</t>
  </si>
  <si>
    <t>محطات توليد الطاقة والحرارة المشتركة ذات االنشاط الإنتاجي الأساسي</t>
  </si>
  <si>
    <t>محطات توليد الكهرباء ذات الإنتاج الذاتي</t>
  </si>
  <si>
    <t>محطات توليد الطاقة والحرارة المشتركة ذات الإنتاج الذاتي</t>
  </si>
  <si>
    <t>محطات توليد الحرارة ذات النشاط الإنتاجي الأساسي</t>
  </si>
  <si>
    <t>محطات توليد الحرارة ذات الإنتاج الذاتي</t>
  </si>
  <si>
    <t>أعمال الغاز (التحويل)</t>
  </si>
  <si>
    <t>أفران الكوك (التحويل)</t>
  </si>
  <si>
    <t>الأفران العالية (التحويل)</t>
  </si>
  <si>
    <t xml:space="preserve"> معامل تحويل الغاز إلى سائل (التحويل)</t>
  </si>
  <si>
    <t>غير محدد (التحويل)</t>
  </si>
  <si>
    <t>قطاع الطاقة</t>
  </si>
  <si>
    <t>مناجم الفحم</t>
  </si>
  <si>
    <t>استخراج الزيت والغاز</t>
  </si>
  <si>
    <t>محطات تكرير البترول</t>
  </si>
  <si>
    <t>أفران الكوك (الطاقة)</t>
  </si>
  <si>
    <t>الأفران العالية (الطاقة)</t>
  </si>
  <si>
    <t>أعمال الغاز (الطاقة)</t>
  </si>
  <si>
    <t>الاستخدام الذاتي لمحطات توليد الكهرباء وتوليد الطاقة والحرارة المشتركة والحرارة</t>
  </si>
  <si>
    <t>معامل التسييل (الغاز الطبيعي السائل) والتغويز</t>
  </si>
  <si>
    <t>معامل تحويل الغاز إلى سائل (الطاقة)</t>
  </si>
  <si>
    <t>غير محدد (الطاقة)</t>
  </si>
  <si>
    <t xml:space="preserve">الوحدة:تيراجول (إجمالي الوحدات الحرارية)                                                                                                         </t>
  </si>
  <si>
    <t>الاستهلاك</t>
  </si>
  <si>
    <t xml:space="preserve">مدخلات  الغاز في توليد الحرارة المُباع من قبل معمل توليد الحرارة ذات الإنتاج الذاتي </t>
  </si>
  <si>
    <t>التمرين 2-5: بلّغ عن المعلومات التالية في الاستبيان في المكان المناسب</t>
  </si>
  <si>
    <t>البلد أ: الإنتاج في العام 2008</t>
  </si>
  <si>
    <t>الحقول</t>
  </si>
  <si>
    <t>المجموع</t>
  </si>
  <si>
    <t xml:space="preserve"> الواردات من الغاز الطبيعي السائل</t>
  </si>
  <si>
    <t xml:space="preserve">الواردات عبر الأنابيب  </t>
  </si>
  <si>
    <t>بالإضافة إلى بناء المخزون</t>
  </si>
  <si>
    <t>المعدّل المُرجَّح للواردات</t>
  </si>
  <si>
    <t>البلد أ</t>
  </si>
  <si>
    <t>مذكرة:</t>
  </si>
  <si>
    <t>الغاز المصرَّف</t>
  </si>
  <si>
    <t>الغاز المُشتعل</t>
  </si>
  <si>
    <t>مذكرة: غاز الموسد</t>
  </si>
  <si>
    <t>مستوى المخزون الختامي للغاز الموسد</t>
  </si>
  <si>
    <t>من مصادر أخرى: النفط</t>
  </si>
  <si>
    <t>من مصادر أخرى: الفحم</t>
  </si>
  <si>
    <t>من مصادر أخرى: الطاقات المتجددة</t>
  </si>
  <si>
    <t xml:space="preserve">.التمرين 2-6: إملأ الجدول بأرقام واردات الغاز الطبيعي التالية </t>
  </si>
  <si>
    <t xml:space="preserve"> واردات بلجيكا للعام 2009</t>
  </si>
  <si>
    <t>القيمة</t>
  </si>
  <si>
    <t>الوحدات</t>
  </si>
  <si>
    <t>إجمالي القيم الحرارية (ميغاجول/متر مكعب)</t>
  </si>
  <si>
    <t>استيراد عبر الأنابيب</t>
  </si>
  <si>
    <t>واردات الغاز الطبيعي السائل</t>
  </si>
  <si>
    <t>الصادرات من الغاز المعاد تغويزه عبر الأنابيب</t>
  </si>
  <si>
    <t>مم مكعب بالظروف القياسية</t>
  </si>
  <si>
    <t xml:space="preserve"> تيراجول بالظروف العادية</t>
  </si>
  <si>
    <t>الواردات بحسب بلد المنشأ</t>
  </si>
  <si>
    <t>من ضمنها الغاز الطبيعي السائل</t>
  </si>
  <si>
    <t>إيران</t>
  </si>
  <si>
    <t>لوكسمبزرغ</t>
  </si>
  <si>
    <t xml:space="preserve">مقدونيا </t>
  </si>
  <si>
    <t>عمان</t>
  </si>
  <si>
    <t>بلدان أخرى من آسيا والمحيط الهادئ</t>
  </si>
  <si>
    <t>البيرو</t>
  </si>
  <si>
    <t>سلوفبنيا</t>
  </si>
  <si>
    <t>تركمنستان</t>
  </si>
  <si>
    <t>الإمارات العربية المتحدو</t>
  </si>
  <si>
    <t>الولايات المتحدة الأمركية</t>
  </si>
  <si>
    <t>تسيلي</t>
  </si>
  <si>
    <t>تشيكيا</t>
  </si>
  <si>
    <t>الدومينيكان</t>
  </si>
  <si>
    <t>إستونيا</t>
  </si>
  <si>
    <t>الاتحاد الفدرالي الروسي</t>
  </si>
  <si>
    <t>سلوفاكيا</t>
  </si>
  <si>
    <t>سلوفينيا</t>
  </si>
  <si>
    <t>طاجيكستان</t>
  </si>
  <si>
    <t>الولايات المتحدة الأميركية</t>
  </si>
  <si>
    <t>خسارات التوزيع</t>
  </si>
  <si>
    <t>الاستهلاك الداخلي (المُلاحَظ)</t>
  </si>
  <si>
    <r>
      <t>إملأ الجدول: إ</t>
    </r>
    <r>
      <rPr>
        <b/>
        <u/>
        <sz val="12"/>
        <color indexed="8"/>
        <rFont val="Arial"/>
        <family val="2"/>
      </rPr>
      <t>مداد الغاز الطبيعي</t>
    </r>
    <r>
      <rPr>
        <b/>
        <sz val="12"/>
        <color indexed="8"/>
        <rFont val="Arial"/>
        <family val="2"/>
      </rPr>
      <t xml:space="preserve"> بالبيانات المناسبة</t>
    </r>
  </si>
  <si>
    <t>بروناي دار السلام</t>
  </si>
  <si>
    <t>ماسيدونيا ، الجمهورية اليوغوسلافية سابقاً</t>
  </si>
  <si>
    <t>ماسيدونيا</t>
  </si>
  <si>
    <t>تايبيه الصينية</t>
  </si>
  <si>
    <t>الوحدة: تيراجول (إجمالي القيمة الحرارية)</t>
  </si>
  <si>
    <t>الكميات المستخدَمة في الأفران العالية لتسخين الفرن</t>
  </si>
  <si>
    <t>محطات توليد الكهرباء ذات النشاط الإنتاجي الأساسي</t>
  </si>
  <si>
    <t xml:space="preserve">Asgard منجم فحم </t>
  </si>
  <si>
    <t>Niko حقل الغاز الطبيعي في</t>
  </si>
  <si>
    <t xml:space="preserve">Troll حقل الغاز الطبيعي  </t>
  </si>
  <si>
    <t xml:space="preserve">Ormen Langeحقل الغاز الطبيعي  </t>
  </si>
  <si>
    <t>مجموع الغازات غير المرافقة/ متوسط معدل إجمالي القيم الحرارية</t>
  </si>
  <si>
    <t>مولدوفا</t>
  </si>
  <si>
    <t>برونيه دار السلام</t>
  </si>
  <si>
    <t>من:</t>
  </si>
  <si>
    <t>الظروف القياسية</t>
  </si>
  <si>
    <t>الظروف العادية</t>
  </si>
  <si>
    <t>مضروب ب</t>
  </si>
  <si>
    <t>سنتم قياسي</t>
  </si>
  <si>
    <t>سنتم عادي</t>
  </si>
  <si>
    <t>إلى</t>
  </si>
  <si>
    <t>إنتاج الغاز الطبيعي خارج البلاد في الموقع الثاني (حقول الغاز فقط)</t>
  </si>
  <si>
    <t>مليون متر مكعب قياسي</t>
  </si>
  <si>
    <t>كيلو جول/متر مكعب</t>
  </si>
  <si>
    <t>مليون مترمكعب(مُقاس في 15 درجة مئوية، 760 مم زئبق)</t>
  </si>
  <si>
    <t>متوسط معدل إجمالي القيمة الحرارية (كيلوجول/متر مكعب)</t>
  </si>
  <si>
    <t>متوسط معدل صافي القيمة الحرارية (كيلوجول/ متر مكعب)</t>
  </si>
  <si>
    <t>تغيرات المخزون (الأراضي الوطنية)</t>
  </si>
  <si>
    <t>مخازن الوقود البحرية الدولية</t>
  </si>
  <si>
    <t>مستوى المخزون الافتتاحي (الأراضي الوطنية)</t>
  </si>
  <si>
    <t>مستوى المخزون الختامي (الأراضي الوطنية)</t>
  </si>
  <si>
    <t>الاستهلاك الداخلي (الأراضي الوطنية)</t>
  </si>
  <si>
    <t>مستوى المخزون الخِتامي (الأراضي الوطنية)</t>
  </si>
  <si>
    <t>تمرين 2.2: أدخل بيانات التجارة في المكان المناسب في الجداول أدناه</t>
  </si>
  <si>
    <t>تصدّر هنغاريا 21 مليون متر مكعب من الغاز الطبيعي.</t>
  </si>
  <si>
    <t>تصل كمية 9814 مليون متر مكعب إلى هنغاريا من الاتحاد الروسي عبر أوكرانيا، 1000 مليون متر مكعب منها تُسلَّم إلى صربيا.</t>
  </si>
  <si>
    <t>تقوم سلوفانيا بإيصال 150 مليون متر مكعب إلى هنغاريا آتية من إيطاليا ومنتَجة في فرنسا.</t>
  </si>
  <si>
    <t xml:space="preserve"> كما تتلقى هنغاريا 11 مليون متر مكعب من الغاز المُنتَج في ألمانيا وذلك عبر الأنابيب الآتية من النمسا. </t>
  </si>
  <si>
    <t>كما تستورد 2428 مليون متر مكعب من دول أخرى من دول الاتحاد السوفياتي السابق.</t>
  </si>
  <si>
    <t>تدفئة المساكن بفرن الغاز الطبيعي</t>
  </si>
  <si>
    <t>استخدام غير مرتبط بالطاقة</t>
  </si>
  <si>
    <t>النقل عبر أنابيب النفط</t>
  </si>
  <si>
    <t>فلزات غير معدنية</t>
  </si>
  <si>
    <t>الإنتاج بالمليون متر مكعب (الظروف القياسية)</t>
  </si>
  <si>
    <t>إجمالي القيمة الحرارية (ميغاجول/1000 متر مكعب)</t>
  </si>
  <si>
    <t xml:space="preserve">البلد أ: التفاصيل التجارية للعام 2008 </t>
  </si>
  <si>
    <r>
      <t xml:space="preserve"> </t>
    </r>
    <r>
      <rPr>
        <b/>
        <sz val="12"/>
        <color indexed="8"/>
        <rFont val="Arial"/>
        <family val="2"/>
      </rPr>
      <t>إجمالي القيمة الحرارية (ميغاجول/1000 متر مكعب)</t>
    </r>
  </si>
  <si>
    <t>متوسط معدل إجمالي القيمة الحرارية (ميغاجول/1000 متر مكعب)</t>
  </si>
  <si>
    <t>مليون مترمكعب (مُقاس في 15 درجة مئوية، 760مم زئبق)</t>
  </si>
  <si>
    <t>مليون متر مكعب (15 درجة مئوية، 1ضغط جوي)</t>
  </si>
  <si>
    <t>مليون متر مكعب (0 درجة مئوية، 1 ضخط جوي)</t>
  </si>
  <si>
    <t>مليون متر مكعب بالظروف القياسية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</si>
</sst>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\ ##0;\-\-#\ ##0;\-\-"/>
    <numFmt numFmtId="165" formatCode="0______"/>
    <numFmt numFmtId="166" formatCode="_(* #,##0_);_(* \(#,##0\);_(* &quot;-&quot;??_);_(@_)"/>
    <numFmt numFmtId="167" formatCode="#,##0.0"/>
  </numFmts>
  <fonts count="48"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0"/>
      <color indexed="12"/>
      <name val="Arial"/>
      <family val="2"/>
    </font>
    <font>
      <sz val="8"/>
      <color indexed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4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rgb="FFFFFFFF"/>
      <name val="Arial"/>
      <family val="2"/>
    </font>
    <font>
      <i/>
      <sz val="12"/>
      <color rgb="FFFFFFFF"/>
      <name val="Arial"/>
      <family val="2"/>
    </font>
    <font>
      <sz val="12"/>
      <color rgb="FF336699"/>
      <name val="Arial"/>
      <family val="2"/>
    </font>
    <font>
      <i/>
      <sz val="12"/>
      <color rgb="FF336699"/>
      <name val="Arial"/>
      <family val="2"/>
    </font>
    <font>
      <sz val="10"/>
      <color theme="1"/>
      <name val="Arial"/>
      <family val="2"/>
    </font>
    <font>
      <b/>
      <i/>
      <sz val="12"/>
      <color rgb="FFFFFFFF"/>
      <name val="Arial"/>
      <family val="2"/>
    </font>
    <font>
      <b/>
      <sz val="14"/>
      <color rgb="FFC00000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indexed="9"/>
      <name val="Arial"/>
      <family val="2"/>
    </font>
    <font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EAEF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CDD3DE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 style="thick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indexed="64"/>
      </top>
      <bottom style="thick">
        <color rgb="FFFFFFFF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 style="medium">
        <color indexed="64"/>
      </right>
      <top style="thick">
        <color rgb="FFFFFFFF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1" fillId="2" borderId="1">
      <alignment horizontal="center" vertical="center"/>
    </xf>
  </cellStyleXfs>
  <cellXfs count="487">
    <xf numFmtId="0" fontId="0" fillId="0" borderId="0" xfId="0"/>
    <xf numFmtId="0" fontId="25" fillId="0" borderId="0" xfId="0" applyFont="1"/>
    <xf numFmtId="0" fontId="27" fillId="0" borderId="0" xfId="0" applyFont="1"/>
    <xf numFmtId="0" fontId="27" fillId="0" borderId="0" xfId="0" applyFont="1" applyAlignment="1">
      <alignment horizontal="left"/>
    </xf>
    <xf numFmtId="0" fontId="2" fillId="0" borderId="0" xfId="0" applyFont="1" applyProtection="1"/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2" applyFill="1" applyBorder="1" applyProtection="1">
      <alignment horizontal="center" vertical="center"/>
      <protection hidden="1"/>
    </xf>
    <xf numFmtId="0" fontId="2" fillId="0" borderId="5" xfId="0" applyFont="1" applyBorder="1" applyProtection="1"/>
    <xf numFmtId="0" fontId="4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" vertical="top"/>
      <protection hidden="1"/>
    </xf>
    <xf numFmtId="0" fontId="28" fillId="0" borderId="3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6" xfId="0" applyFont="1" applyBorder="1" applyProtection="1"/>
    <xf numFmtId="0" fontId="6" fillId="0" borderId="7" xfId="0" applyFont="1" applyBorder="1" applyProtection="1"/>
    <xf numFmtId="0" fontId="9" fillId="0" borderId="8" xfId="0" applyFont="1" applyBorder="1" applyProtection="1"/>
    <xf numFmtId="0" fontId="29" fillId="4" borderId="10" xfId="0" applyFont="1" applyFill="1" applyBorder="1"/>
    <xf numFmtId="0" fontId="29" fillId="4" borderId="1" xfId="0" applyFont="1" applyFill="1" applyBorder="1" applyAlignment="1">
      <alignment horizontal="right"/>
    </xf>
    <xf numFmtId="0" fontId="25" fillId="0" borderId="0" xfId="0" applyFont="1" applyAlignment="1"/>
    <xf numFmtId="0" fontId="1" fillId="0" borderId="0" xfId="2" applyFont="1" applyFill="1" applyBorder="1" applyProtection="1">
      <alignment horizontal="center" vertical="center"/>
      <protection hidden="1"/>
    </xf>
    <xf numFmtId="0" fontId="12" fillId="0" borderId="0" xfId="0" applyFont="1" applyAlignment="1" applyProtection="1">
      <alignment horizontal="centerContinuous"/>
      <protection hidden="1"/>
    </xf>
    <xf numFmtId="0" fontId="12" fillId="0" borderId="0" xfId="0" applyFont="1" applyAlignment="1" applyProtection="1">
      <alignment horizontal="centerContinuous"/>
    </xf>
    <xf numFmtId="0" fontId="13" fillId="0" borderId="11" xfId="0" applyFont="1" applyBorder="1" applyProtection="1"/>
    <xf numFmtId="0" fontId="5" fillId="0" borderId="11" xfId="0" applyFont="1" applyBorder="1" applyAlignment="1" applyProtection="1">
      <alignment horizontal="center"/>
    </xf>
    <xf numFmtId="0" fontId="14" fillId="0" borderId="11" xfId="0" applyFont="1" applyBorder="1" applyAlignment="1" applyProtection="1">
      <alignment horizontal="centerContinuous"/>
    </xf>
    <xf numFmtId="0" fontId="25" fillId="0" borderId="11" xfId="0" applyFont="1" applyBorder="1" applyAlignment="1" applyProtection="1">
      <alignment horizontal="centerContinuous"/>
    </xf>
    <xf numFmtId="0" fontId="13" fillId="0" borderId="11" xfId="0" applyFont="1" applyBorder="1" applyAlignment="1" applyProtection="1">
      <alignment horizontal="centerContinuous"/>
    </xf>
    <xf numFmtId="0" fontId="15" fillId="0" borderId="7" xfId="0" applyFont="1" applyBorder="1" applyAlignment="1" applyProtection="1">
      <alignment horizontal="centerContinuous" vertical="center"/>
    </xf>
    <xf numFmtId="0" fontId="15" fillId="0" borderId="12" xfId="0" applyFont="1" applyBorder="1" applyAlignment="1" applyProtection="1">
      <alignment horizontal="center" vertical="center" wrapText="1"/>
      <protection hidden="1"/>
    </xf>
    <xf numFmtId="0" fontId="15" fillId="0" borderId="12" xfId="0" applyFont="1" applyBorder="1" applyAlignment="1" applyProtection="1">
      <alignment horizontal="centerContinuous" vertical="center" wrapText="1"/>
      <protection hidden="1"/>
    </xf>
    <xf numFmtId="0" fontId="15" fillId="0" borderId="13" xfId="0" applyFont="1" applyBorder="1" applyAlignment="1" applyProtection="1">
      <alignment horizontal="centerContinuous" vertical="center" wrapText="1"/>
      <protection hidden="1"/>
    </xf>
    <xf numFmtId="0" fontId="16" fillId="0" borderId="8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4" xfId="0" quotePrefix="1" applyFont="1" applyBorder="1" applyAlignment="1" applyProtection="1">
      <alignment horizontal="center" vertical="center"/>
    </xf>
    <xf numFmtId="3" fontId="17" fillId="0" borderId="12" xfId="0" applyNumberFormat="1" applyFont="1" applyFill="1" applyBorder="1" applyAlignment="1" applyProtection="1">
      <alignment vertical="center"/>
      <protection locked="0"/>
    </xf>
    <xf numFmtId="3" fontId="17" fillId="0" borderId="13" xfId="0" applyNumberFormat="1" applyFont="1" applyFill="1" applyBorder="1" applyAlignment="1" applyProtection="1">
      <alignment vertical="center"/>
    </xf>
    <xf numFmtId="0" fontId="2" fillId="0" borderId="18" xfId="0" quotePrefix="1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vertical="center"/>
      <protection hidden="1"/>
    </xf>
    <xf numFmtId="0" fontId="2" fillId="0" borderId="18" xfId="0" quotePrefix="1" applyFont="1" applyFill="1" applyBorder="1" applyAlignment="1" applyProtection="1">
      <alignment horizontal="center" vertical="center"/>
    </xf>
    <xf numFmtId="3" fontId="15" fillId="0" borderId="12" xfId="0" applyNumberFormat="1" applyFont="1" applyFill="1" applyBorder="1" applyAlignment="1" applyProtection="1">
      <alignment vertical="center"/>
    </xf>
    <xf numFmtId="3" fontId="15" fillId="0" borderId="13" xfId="0" applyNumberFormat="1" applyFont="1" applyFill="1" applyBorder="1" applyAlignment="1" applyProtection="1">
      <alignment vertical="center"/>
    </xf>
    <xf numFmtId="3" fontId="17" fillId="3" borderId="13" xfId="0" applyNumberFormat="1" applyFont="1" applyFill="1" applyBorder="1" applyAlignment="1" applyProtection="1">
      <alignment vertical="center"/>
    </xf>
    <xf numFmtId="3" fontId="15" fillId="0" borderId="12" xfId="0" applyNumberFormat="1" applyFont="1" applyFill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</xf>
    <xf numFmtId="3" fontId="17" fillId="0" borderId="0" xfId="0" applyNumberFormat="1" applyFont="1" applyFill="1" applyBorder="1" applyAlignment="1" applyProtection="1">
      <alignment vertical="center"/>
    </xf>
    <xf numFmtId="3" fontId="17" fillId="0" borderId="0" xfId="0" applyNumberFormat="1" applyFont="1" applyBorder="1" applyAlignment="1" applyProtection="1">
      <alignment vertical="center"/>
    </xf>
    <xf numFmtId="3" fontId="17" fillId="0" borderId="19" xfId="0" applyNumberFormat="1" applyFont="1" applyBorder="1" applyAlignment="1" applyProtection="1">
      <alignment vertical="center"/>
    </xf>
    <xf numFmtId="0" fontId="17" fillId="0" borderId="9" xfId="0" applyFont="1" applyBorder="1" applyAlignment="1" applyProtection="1">
      <alignment vertical="center"/>
      <protection hidden="1"/>
    </xf>
    <xf numFmtId="3" fontId="17" fillId="0" borderId="14" xfId="0" applyNumberFormat="1" applyFont="1" applyFill="1" applyBorder="1" applyAlignment="1" applyProtection="1">
      <alignment vertical="center"/>
      <protection locked="0"/>
    </xf>
    <xf numFmtId="3" fontId="17" fillId="0" borderId="20" xfId="0" applyNumberFormat="1" applyFont="1" applyFill="1" applyBorder="1" applyAlignment="1" applyProtection="1">
      <alignment vertical="center"/>
    </xf>
    <xf numFmtId="0" fontId="17" fillId="0" borderId="21" xfId="0" applyFont="1" applyBorder="1" applyAlignment="1" applyProtection="1">
      <alignment vertical="center"/>
      <protection hidden="1"/>
    </xf>
    <xf numFmtId="0" fontId="2" fillId="0" borderId="22" xfId="0" quotePrefix="1" applyFont="1" applyBorder="1" applyAlignment="1" applyProtection="1">
      <alignment horizontal="center" vertical="center"/>
    </xf>
    <xf numFmtId="3" fontId="17" fillId="0" borderId="22" xfId="0" applyNumberFormat="1" applyFont="1" applyFill="1" applyBorder="1" applyAlignment="1" applyProtection="1">
      <alignment vertical="center"/>
      <protection locked="0"/>
    </xf>
    <xf numFmtId="3" fontId="17" fillId="0" borderId="23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2" fillId="0" borderId="0" xfId="0" applyFont="1" applyAlignment="1" applyProtection="1">
      <alignment horizontal="center" vertical="center"/>
    </xf>
    <xf numFmtId="3" fontId="17" fillId="0" borderId="0" xfId="0" applyNumberFormat="1" applyFont="1" applyAlignment="1" applyProtection="1">
      <alignment vertical="center"/>
    </xf>
    <xf numFmtId="0" fontId="15" fillId="0" borderId="0" xfId="0" applyFont="1" applyProtection="1">
      <protection hidden="1"/>
    </xf>
    <xf numFmtId="0" fontId="17" fillId="0" borderId="24" xfId="0" applyFont="1" applyBorder="1" applyAlignment="1" applyProtection="1">
      <alignment vertical="center"/>
      <protection hidden="1"/>
    </xf>
    <xf numFmtId="0" fontId="2" fillId="0" borderId="25" xfId="0" quotePrefix="1" applyFont="1" applyBorder="1" applyAlignment="1" applyProtection="1">
      <alignment horizontal="center" vertical="center"/>
    </xf>
    <xf numFmtId="3" fontId="17" fillId="0" borderId="25" xfId="0" applyNumberFormat="1" applyFont="1" applyBorder="1" applyAlignment="1" applyProtection="1">
      <alignment vertical="center"/>
      <protection locked="0"/>
    </xf>
    <xf numFmtId="3" fontId="17" fillId="3" borderId="25" xfId="0" applyNumberFormat="1" applyFont="1" applyFill="1" applyBorder="1" applyAlignment="1" applyProtection="1">
      <alignment vertical="center"/>
    </xf>
    <xf numFmtId="3" fontId="17" fillId="3" borderId="26" xfId="0" applyNumberFormat="1" applyFont="1" applyFill="1" applyBorder="1" applyAlignment="1" applyProtection="1">
      <alignment vertical="center"/>
    </xf>
    <xf numFmtId="3" fontId="17" fillId="0" borderId="22" xfId="0" applyNumberFormat="1" applyFont="1" applyBorder="1" applyAlignment="1" applyProtection="1">
      <alignment vertical="center"/>
      <protection locked="0"/>
    </xf>
    <xf numFmtId="3" fontId="17" fillId="3" borderId="22" xfId="0" applyNumberFormat="1" applyFont="1" applyFill="1" applyBorder="1" applyAlignment="1" applyProtection="1">
      <alignment vertical="center"/>
    </xf>
    <xf numFmtId="3" fontId="17" fillId="3" borderId="23" xfId="0" applyNumberFormat="1" applyFont="1" applyFill="1" applyBorder="1" applyAlignment="1" applyProtection="1">
      <alignment vertical="center"/>
    </xf>
    <xf numFmtId="0" fontId="15" fillId="0" borderId="0" xfId="0" applyFont="1" applyBorder="1" applyProtection="1">
      <protection hidden="1"/>
    </xf>
    <xf numFmtId="0" fontId="17" fillId="0" borderId="10" xfId="0" applyFont="1" applyBorder="1" applyAlignment="1" applyProtection="1">
      <alignment vertical="center"/>
      <protection hidden="1"/>
    </xf>
    <xf numFmtId="0" fontId="2" fillId="0" borderId="27" xfId="0" quotePrefix="1" applyFont="1" applyBorder="1" applyAlignment="1" applyProtection="1">
      <alignment horizontal="center" vertical="center"/>
    </xf>
    <xf numFmtId="3" fontId="17" fillId="0" borderId="27" xfId="0" applyNumberFormat="1" applyFont="1" applyBorder="1" applyAlignment="1" applyProtection="1">
      <alignment vertical="center"/>
      <protection locked="0"/>
    </xf>
    <xf numFmtId="3" fontId="17" fillId="3" borderId="27" xfId="0" applyNumberFormat="1" applyFont="1" applyFill="1" applyBorder="1" applyAlignment="1" applyProtection="1">
      <alignment vertical="center"/>
    </xf>
    <xf numFmtId="3" fontId="17" fillId="3" borderId="28" xfId="0" applyNumberFormat="1" applyFont="1" applyFill="1" applyBorder="1" applyAlignment="1" applyProtection="1">
      <alignment vertical="center"/>
    </xf>
    <xf numFmtId="0" fontId="13" fillId="0" borderId="0" xfId="0" applyFont="1" applyBorder="1" applyProtection="1"/>
    <xf numFmtId="164" fontId="13" fillId="0" borderId="0" xfId="0" applyNumberFormat="1" applyFont="1" applyBorder="1" applyAlignment="1" applyProtection="1">
      <alignment vertical="center"/>
    </xf>
    <xf numFmtId="0" fontId="14" fillId="0" borderId="0" xfId="0" applyFont="1" applyBorder="1" applyProtection="1">
      <protection hidden="1"/>
    </xf>
    <xf numFmtId="3" fontId="17" fillId="0" borderId="29" xfId="0" applyNumberFormat="1" applyFont="1" applyBorder="1" applyAlignment="1" applyProtection="1">
      <alignment vertical="center"/>
      <protection locked="0"/>
    </xf>
    <xf numFmtId="3" fontId="17" fillId="0" borderId="30" xfId="0" applyNumberFormat="1" applyFont="1" applyBorder="1" applyAlignment="1" applyProtection="1">
      <alignment vertical="center"/>
    </xf>
    <xf numFmtId="3" fontId="17" fillId="0" borderId="14" xfId="0" applyNumberFormat="1" applyFont="1" applyBorder="1" applyAlignment="1" applyProtection="1">
      <alignment vertical="center"/>
      <protection locked="0"/>
    </xf>
    <xf numFmtId="3" fontId="17" fillId="0" borderId="20" xfId="0" applyNumberFormat="1" applyFont="1" applyBorder="1" applyAlignment="1" applyProtection="1">
      <alignment vertical="center"/>
    </xf>
    <xf numFmtId="3" fontId="17" fillId="0" borderId="23" xfId="0" applyNumberFormat="1" applyFont="1" applyBorder="1" applyAlignment="1" applyProtection="1">
      <alignment vertical="center"/>
    </xf>
    <xf numFmtId="0" fontId="2" fillId="0" borderId="0" xfId="0" applyFont="1" applyBorder="1" applyProtection="1">
      <protection hidden="1"/>
    </xf>
    <xf numFmtId="164" fontId="13" fillId="0" borderId="0" xfId="0" applyNumberFormat="1" applyFont="1" applyBorder="1" applyProtection="1"/>
    <xf numFmtId="0" fontId="2" fillId="0" borderId="0" xfId="0" applyFont="1" applyProtection="1">
      <protection hidden="1"/>
    </xf>
    <xf numFmtId="0" fontId="13" fillId="0" borderId="0" xfId="0" applyFont="1" applyProtection="1"/>
    <xf numFmtId="0" fontId="25" fillId="0" borderId="0" xfId="0" applyFont="1" applyProtection="1"/>
    <xf numFmtId="0" fontId="13" fillId="0" borderId="0" xfId="0" applyFont="1" applyAlignment="1" applyProtection="1">
      <alignment horizontal="centerContinuous"/>
    </xf>
    <xf numFmtId="0" fontId="12" fillId="0" borderId="0" xfId="0" applyFont="1" applyAlignment="1" applyProtection="1">
      <alignment horizontal="centerContinuous" vertical="center"/>
    </xf>
    <xf numFmtId="16" fontId="2" fillId="0" borderId="0" xfId="0" quotePrefix="1" applyNumberFormat="1" applyFont="1" applyAlignment="1" applyProtection="1">
      <alignment horizontal="center"/>
    </xf>
    <xf numFmtId="0" fontId="17" fillId="0" borderId="6" xfId="0" applyFont="1" applyBorder="1" applyAlignment="1" applyProtection="1">
      <alignment horizontal="centerContinuous"/>
    </xf>
    <xf numFmtId="0" fontId="5" fillId="0" borderId="31" xfId="0" applyFont="1" applyBorder="1" applyAlignment="1" applyProtection="1">
      <alignment horizontal="center"/>
    </xf>
    <xf numFmtId="0" fontId="5" fillId="0" borderId="31" xfId="0" applyFont="1" applyBorder="1" applyAlignment="1" applyProtection="1">
      <alignment horizontal="centerContinuous" wrapText="1"/>
    </xf>
    <xf numFmtId="0" fontId="17" fillId="0" borderId="33" xfId="0" applyFont="1" applyBorder="1" applyAlignment="1" applyProtection="1">
      <alignment horizontal="centerContinuous" vertical="center" wrapText="1"/>
      <protection hidden="1"/>
    </xf>
    <xf numFmtId="0" fontId="17" fillId="0" borderId="32" xfId="0" applyFont="1" applyBorder="1" applyAlignment="1" applyProtection="1">
      <alignment horizontal="centerContinuous" vertical="center" wrapText="1"/>
    </xf>
    <xf numFmtId="0" fontId="15" fillId="0" borderId="7" xfId="0" applyFont="1" applyBorder="1" applyAlignment="1" applyProtection="1">
      <alignment horizontal="centerContinuous" vertical="top" wrapText="1"/>
      <protection hidden="1"/>
    </xf>
    <xf numFmtId="0" fontId="19" fillId="0" borderId="5" xfId="0" applyFont="1" applyBorder="1" applyAlignment="1" applyProtection="1">
      <alignment horizontal="center" vertical="top"/>
    </xf>
    <xf numFmtId="0" fontId="15" fillId="0" borderId="34" xfId="0" applyFont="1" applyBorder="1" applyAlignment="1" applyProtection="1">
      <alignment horizontal="center" vertical="center" wrapText="1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34" xfId="0" applyNumberFormat="1" applyFont="1" applyBorder="1" applyAlignment="1" applyProtection="1">
      <alignment horizontal="center" vertical="center" wrapText="1"/>
      <protection hidden="1"/>
    </xf>
    <xf numFmtId="0" fontId="15" fillId="0" borderId="15" xfId="0" applyNumberFormat="1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Continuous"/>
    </xf>
    <xf numFmtId="0" fontId="2" fillId="0" borderId="12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Continuous"/>
    </xf>
    <xf numFmtId="0" fontId="2" fillId="0" borderId="34" xfId="0" applyNumberFormat="1" applyFont="1" applyBorder="1" applyAlignment="1" applyProtection="1">
      <alignment horizontal="centerContinuous" vertical="center"/>
    </xf>
    <xf numFmtId="0" fontId="2" fillId="0" borderId="15" xfId="0" applyNumberFormat="1" applyFont="1" applyBorder="1" applyAlignment="1" applyProtection="1">
      <alignment horizontal="centerContinuous" vertical="center"/>
    </xf>
    <xf numFmtId="0" fontId="17" fillId="0" borderId="9" xfId="0" applyFont="1" applyBorder="1" applyProtection="1">
      <protection hidden="1"/>
    </xf>
    <xf numFmtId="0" fontId="2" fillId="0" borderId="15" xfId="0" quotePrefix="1" applyNumberFormat="1" applyFont="1" applyBorder="1" applyAlignment="1" applyProtection="1">
      <alignment horizontal="center"/>
    </xf>
    <xf numFmtId="3" fontId="17" fillId="0" borderId="34" xfId="0" applyNumberFormat="1" applyFont="1" applyFill="1" applyBorder="1" applyAlignment="1" applyProtection="1">
      <protection locked="0"/>
    </xf>
    <xf numFmtId="3" fontId="17" fillId="0" borderId="15" xfId="0" applyNumberFormat="1" applyFont="1" applyFill="1" applyBorder="1" applyAlignment="1" applyProtection="1">
      <protection locked="0"/>
    </xf>
    <xf numFmtId="3" fontId="17" fillId="0" borderId="34" xfId="0" applyNumberFormat="1" applyFont="1" applyFill="1" applyBorder="1" applyAlignment="1" applyProtection="1">
      <alignment vertical="center"/>
      <protection locked="0"/>
    </xf>
    <xf numFmtId="3" fontId="17" fillId="0" borderId="15" xfId="0" applyNumberFormat="1" applyFont="1" applyFill="1" applyBorder="1" applyAlignment="1" applyProtection="1">
      <alignment vertical="center"/>
      <protection locked="0"/>
    </xf>
    <xf numFmtId="0" fontId="2" fillId="0" borderId="14" xfId="0" quotePrefix="1" applyNumberFormat="1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protection hidden="1"/>
    </xf>
    <xf numFmtId="0" fontId="17" fillId="0" borderId="35" xfId="0" applyFont="1" applyBorder="1" applyProtection="1">
      <protection hidden="1"/>
    </xf>
    <xf numFmtId="0" fontId="17" fillId="0" borderId="36" xfId="0" applyFont="1" applyBorder="1" applyProtection="1">
      <protection hidden="1"/>
    </xf>
    <xf numFmtId="0" fontId="17" fillId="0" borderId="36" xfId="0" applyFont="1" applyBorder="1" applyAlignment="1" applyProtection="1">
      <protection hidden="1"/>
    </xf>
    <xf numFmtId="0" fontId="18" fillId="0" borderId="7" xfId="0" applyFont="1" applyBorder="1" applyAlignment="1" applyProtection="1">
      <alignment vertical="center"/>
      <protection hidden="1"/>
    </xf>
    <xf numFmtId="0" fontId="2" fillId="0" borderId="37" xfId="0" quotePrefix="1" applyNumberFormat="1" applyFont="1" applyBorder="1" applyAlignment="1" applyProtection="1">
      <alignment horizontal="center" vertical="center"/>
    </xf>
    <xf numFmtId="3" fontId="17" fillId="0" borderId="38" xfId="0" applyNumberFormat="1" applyFont="1" applyFill="1" applyBorder="1" applyAlignment="1" applyProtection="1">
      <alignment vertical="center"/>
      <protection locked="0"/>
    </xf>
    <xf numFmtId="3" fontId="17" fillId="0" borderId="5" xfId="0" applyNumberFormat="1" applyFont="1" applyFill="1" applyBorder="1" applyAlignment="1" applyProtection="1">
      <alignment vertical="center"/>
      <protection locked="0"/>
    </xf>
    <xf numFmtId="0" fontId="15" fillId="0" borderId="39" xfId="0" applyFont="1" applyBorder="1" applyAlignment="1" applyProtection="1">
      <alignment vertical="center"/>
      <protection hidden="1"/>
    </xf>
    <xf numFmtId="0" fontId="2" fillId="0" borderId="40" xfId="0" quotePrefix="1" applyNumberFormat="1" applyFont="1" applyBorder="1" applyAlignment="1" applyProtection="1">
      <alignment horizontal="center" vertical="center"/>
    </xf>
    <xf numFmtId="3" fontId="15" fillId="0" borderId="41" xfId="0" applyNumberFormat="1" applyFont="1" applyFill="1" applyBorder="1" applyAlignment="1" applyProtection="1">
      <alignment vertical="center"/>
    </xf>
    <xf numFmtId="3" fontId="15" fillId="0" borderId="40" xfId="0" applyNumberFormat="1" applyFont="1" applyFill="1" applyBorder="1" applyAlignment="1" applyProtection="1">
      <alignment vertical="center"/>
    </xf>
    <xf numFmtId="0" fontId="17" fillId="0" borderId="0" xfId="0" applyFont="1" applyProtection="1">
      <protection hidden="1"/>
    </xf>
    <xf numFmtId="0" fontId="17" fillId="0" borderId="0" xfId="0" applyFont="1" applyBorder="1" applyProtection="1">
      <protection hidden="1"/>
    </xf>
    <xf numFmtId="164" fontId="2" fillId="0" borderId="0" xfId="0" applyNumberFormat="1" applyFont="1" applyProtection="1"/>
    <xf numFmtId="0" fontId="2" fillId="0" borderId="22" xfId="0" quotePrefix="1" applyNumberFormat="1" applyFont="1" applyBorder="1" applyAlignment="1" applyProtection="1">
      <alignment horizontal="center"/>
    </xf>
    <xf numFmtId="3" fontId="17" fillId="0" borderId="43" xfId="0" applyNumberFormat="1" applyFont="1" applyFill="1" applyBorder="1" applyAlignment="1" applyProtection="1">
      <protection locked="0"/>
    </xf>
    <xf numFmtId="3" fontId="17" fillId="0" borderId="44" xfId="0" applyNumberFormat="1" applyFont="1" applyFill="1" applyBorder="1" applyAlignment="1" applyProtection="1">
      <protection locked="0"/>
    </xf>
    <xf numFmtId="0" fontId="2" fillId="0" borderId="27" xfId="0" quotePrefix="1" applyNumberFormat="1" applyFont="1" applyBorder="1" applyAlignment="1" applyProtection="1">
      <alignment horizontal="center" vertical="center"/>
    </xf>
    <xf numFmtId="0" fontId="13" fillId="0" borderId="6" xfId="0" applyFont="1" applyBorder="1" applyProtection="1"/>
    <xf numFmtId="0" fontId="2" fillId="0" borderId="31" xfId="0" applyFont="1" applyBorder="1" applyAlignment="1" applyProtection="1">
      <alignment horizontal="center"/>
    </xf>
    <xf numFmtId="0" fontId="13" fillId="0" borderId="45" xfId="0" applyFont="1" applyBorder="1" applyAlignment="1" applyProtection="1">
      <alignment horizontal="centerContinuous" vertical="center" wrapText="1"/>
      <protection hidden="1"/>
    </xf>
    <xf numFmtId="0" fontId="13" fillId="0" borderId="7" xfId="0" applyFont="1" applyBorder="1" applyProtection="1"/>
    <xf numFmtId="0" fontId="2" fillId="0" borderId="5" xfId="0" applyFont="1" applyBorder="1" applyAlignment="1" applyProtection="1">
      <alignment horizontal="center"/>
    </xf>
    <xf numFmtId="0" fontId="14" fillId="0" borderId="13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Protection="1"/>
    <xf numFmtId="0" fontId="2" fillId="0" borderId="20" xfId="0" applyFont="1" applyBorder="1" applyAlignment="1" applyProtection="1">
      <alignment horizontal="centerContinuous"/>
    </xf>
    <xf numFmtId="0" fontId="2" fillId="0" borderId="18" xfId="0" quotePrefix="1" applyNumberFormat="1" applyFont="1" applyBorder="1" applyAlignment="1" applyProtection="1">
      <alignment horizontal="center" vertical="center"/>
    </xf>
    <xf numFmtId="3" fontId="17" fillId="0" borderId="20" xfId="0" applyNumberFormat="1" applyFont="1" applyFill="1" applyBorder="1" applyAlignment="1" applyProtection="1">
      <alignment vertical="center"/>
      <protection locked="0"/>
    </xf>
    <xf numFmtId="3" fontId="17" fillId="0" borderId="20" xfId="0" applyNumberFormat="1" applyFont="1" applyBorder="1" applyAlignment="1" applyProtection="1">
      <alignment vertical="center"/>
      <protection locked="0"/>
    </xf>
    <xf numFmtId="3" fontId="15" fillId="0" borderId="20" xfId="0" applyNumberFormat="1" applyFont="1" applyBorder="1" applyAlignment="1" applyProtection="1">
      <alignment vertical="center"/>
      <protection locked="0"/>
    </xf>
    <xf numFmtId="0" fontId="2" fillId="0" borderId="22" xfId="0" quotePrefix="1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9" fillId="0" borderId="0" xfId="0" applyFont="1" applyAlignment="1" applyProtection="1">
      <alignment horizontal="center"/>
    </xf>
    <xf numFmtId="0" fontId="9" fillId="0" borderId="31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left"/>
    </xf>
    <xf numFmtId="0" fontId="7" fillId="0" borderId="34" xfId="0" applyFont="1" applyBorder="1" applyAlignment="1" applyProtection="1">
      <alignment horizontal="centerContinuous" vertical="center"/>
      <protection hidden="1"/>
    </xf>
    <xf numFmtId="0" fontId="7" fillId="0" borderId="47" xfId="0" applyFont="1" applyBorder="1" applyAlignment="1" applyProtection="1">
      <alignment horizontal="centerContinuous" vertical="center"/>
      <protection hidden="1"/>
    </xf>
    <xf numFmtId="0" fontId="9" fillId="0" borderId="12" xfId="0" applyFont="1" applyBorder="1" applyAlignment="1" applyProtection="1">
      <alignment horizontal="left"/>
    </xf>
    <xf numFmtId="0" fontId="9" fillId="0" borderId="34" xfId="0" applyFont="1" applyBorder="1" applyAlignment="1" applyProtection="1">
      <alignment horizontal="centerContinuous" vertical="center"/>
    </xf>
    <xf numFmtId="0" fontId="9" fillId="0" borderId="16" xfId="0" applyFont="1" applyBorder="1" applyAlignment="1" applyProtection="1">
      <alignment horizontal="centerContinuous" vertical="center"/>
    </xf>
    <xf numFmtId="0" fontId="9" fillId="0" borderId="15" xfId="0" quotePrefix="1" applyNumberFormat="1" applyFont="1" applyBorder="1" applyAlignment="1" applyProtection="1">
      <alignment horizontal="center" vertical="center"/>
    </xf>
    <xf numFmtId="3" fontId="8" fillId="0" borderId="48" xfId="0" applyNumberFormat="1" applyFont="1" applyFill="1" applyBorder="1" applyProtection="1"/>
    <xf numFmtId="3" fontId="8" fillId="0" borderId="13" xfId="0" applyNumberFormat="1" applyFont="1" applyFill="1" applyBorder="1" applyAlignment="1" applyProtection="1"/>
    <xf numFmtId="0" fontId="9" fillId="0" borderId="12" xfId="0" quotePrefix="1" applyNumberFormat="1" applyFont="1" applyBorder="1" applyAlignment="1" applyProtection="1">
      <alignment horizontal="center" vertical="center"/>
    </xf>
    <xf numFmtId="3" fontId="10" fillId="0" borderId="48" xfId="0" applyNumberFormat="1" applyFont="1" applyFill="1" applyBorder="1" applyProtection="1">
      <protection locked="0"/>
    </xf>
    <xf numFmtId="3" fontId="10" fillId="0" borderId="13" xfId="0" applyNumberFormat="1" applyFont="1" applyFill="1" applyBorder="1" applyAlignment="1" applyProtection="1">
      <protection locked="0"/>
    </xf>
    <xf numFmtId="3" fontId="10" fillId="0" borderId="48" xfId="0" applyNumberFormat="1" applyFont="1" applyBorder="1" applyProtection="1">
      <protection locked="0"/>
    </xf>
    <xf numFmtId="3" fontId="10" fillId="0" borderId="13" xfId="0" applyNumberFormat="1" applyFont="1" applyBorder="1" applyAlignment="1" applyProtection="1">
      <protection locked="0"/>
    </xf>
    <xf numFmtId="3" fontId="10" fillId="0" borderId="34" xfId="0" applyNumberFormat="1" applyFont="1" applyBorder="1" applyProtection="1">
      <protection locked="0"/>
    </xf>
    <xf numFmtId="3" fontId="10" fillId="0" borderId="16" xfId="0" applyNumberFormat="1" applyFont="1" applyBorder="1" applyAlignment="1" applyProtection="1">
      <protection locked="0"/>
    </xf>
    <xf numFmtId="0" fontId="9" fillId="0" borderId="44" xfId="0" quotePrefix="1" applyNumberFormat="1" applyFont="1" applyBorder="1" applyAlignment="1" applyProtection="1">
      <alignment horizontal="center" vertical="center"/>
    </xf>
    <xf numFmtId="3" fontId="10" fillId="0" borderId="43" xfId="0" applyNumberFormat="1" applyFont="1" applyBorder="1" applyProtection="1">
      <protection locked="0"/>
    </xf>
    <xf numFmtId="3" fontId="10" fillId="0" borderId="4" xfId="0" applyNumberFormat="1" applyFont="1" applyBorder="1" applyAlignment="1" applyProtection="1">
      <protection locked="0"/>
    </xf>
    <xf numFmtId="0" fontId="9" fillId="0" borderId="0" xfId="0" applyNumberFormat="1" applyFont="1" applyProtection="1"/>
    <xf numFmtId="0" fontId="28" fillId="0" borderId="4" xfId="0" applyFont="1" applyBorder="1" applyAlignment="1">
      <alignment horizontal="right" vertical="center" wrapText="1"/>
    </xf>
    <xf numFmtId="0" fontId="28" fillId="0" borderId="4" xfId="0" applyFont="1" applyBorder="1" applyAlignment="1">
      <alignment vertical="center" wrapText="1"/>
    </xf>
    <xf numFmtId="0" fontId="26" fillId="0" borderId="0" xfId="0" applyFont="1" applyBorder="1"/>
    <xf numFmtId="0" fontId="26" fillId="0" borderId="0" xfId="0" applyFont="1" applyFill="1" applyBorder="1"/>
    <xf numFmtId="0" fontId="25" fillId="0" borderId="0" xfId="0" applyFont="1" applyFill="1" applyAlignment="1"/>
    <xf numFmtId="0" fontId="28" fillId="0" borderId="0" xfId="0" applyFont="1" applyBorder="1" applyAlignment="1">
      <alignment vertical="top" wrapText="1"/>
    </xf>
    <xf numFmtId="0" fontId="27" fillId="0" borderId="0" xfId="0" applyFont="1" applyBorder="1" applyAlignment="1">
      <alignment horizontal="left"/>
    </xf>
    <xf numFmtId="0" fontId="28" fillId="0" borderId="0" xfId="0" applyFont="1" applyBorder="1" applyAlignment="1">
      <alignment horizontal="right" vertical="center" wrapText="1"/>
    </xf>
    <xf numFmtId="0" fontId="0" fillId="0" borderId="0" xfId="0" applyFill="1"/>
    <xf numFmtId="0" fontId="25" fillId="0" borderId="0" xfId="0" applyFont="1" applyFill="1"/>
    <xf numFmtId="0" fontId="30" fillId="0" borderId="0" xfId="0" applyFont="1" applyFill="1" applyBorder="1" applyAlignment="1">
      <alignment horizontal="left" vertical="top" wrapText="1" readingOrder="1"/>
    </xf>
    <xf numFmtId="0" fontId="31" fillId="0" borderId="0" xfId="0" applyFont="1" applyFill="1" applyBorder="1" applyAlignment="1">
      <alignment horizontal="left" vertical="top" wrapText="1" readingOrder="1"/>
    </xf>
    <xf numFmtId="0" fontId="32" fillId="0" borderId="0" xfId="0" applyFont="1" applyFill="1" applyBorder="1" applyAlignment="1">
      <alignment horizontal="left" vertical="top" wrapText="1" readingOrder="1"/>
    </xf>
    <xf numFmtId="0" fontId="33" fillId="0" borderId="0" xfId="0" applyFont="1" applyFill="1" applyBorder="1" applyAlignment="1">
      <alignment horizontal="left" vertical="top" readingOrder="1"/>
    </xf>
    <xf numFmtId="0" fontId="27" fillId="0" borderId="25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167" fontId="17" fillId="0" borderId="12" xfId="0" applyNumberFormat="1" applyFont="1" applyFill="1" applyBorder="1" applyAlignment="1" applyProtection="1">
      <alignment vertical="center"/>
      <protection locked="0"/>
    </xf>
    <xf numFmtId="167" fontId="15" fillId="0" borderId="12" xfId="0" applyNumberFormat="1" applyFont="1" applyFill="1" applyBorder="1" applyAlignment="1" applyProtection="1">
      <alignment vertical="center"/>
    </xf>
    <xf numFmtId="167" fontId="17" fillId="3" borderId="12" xfId="0" applyNumberFormat="1" applyFont="1" applyFill="1" applyBorder="1" applyAlignment="1" applyProtection="1">
      <alignment vertical="center"/>
    </xf>
    <xf numFmtId="167" fontId="15" fillId="0" borderId="12" xfId="0" applyNumberFormat="1" applyFont="1" applyFill="1" applyBorder="1" applyAlignment="1" applyProtection="1">
      <alignment vertical="center"/>
      <protection locked="0"/>
    </xf>
    <xf numFmtId="167" fontId="17" fillId="0" borderId="0" xfId="0" applyNumberFormat="1" applyFont="1" applyBorder="1" applyAlignment="1" applyProtection="1">
      <alignment vertical="center"/>
    </xf>
    <xf numFmtId="167" fontId="17" fillId="0" borderId="14" xfId="0" applyNumberFormat="1" applyFont="1" applyFill="1" applyBorder="1" applyAlignment="1" applyProtection="1">
      <alignment vertical="center"/>
      <protection locked="0"/>
    </xf>
    <xf numFmtId="167" fontId="17" fillId="0" borderId="22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Border="1" applyAlignment="1">
      <alignment horizontal="center" vertical="top" wrapText="1"/>
    </xf>
    <xf numFmtId="0" fontId="34" fillId="0" borderId="0" xfId="0" applyFont="1" applyAlignment="1"/>
    <xf numFmtId="0" fontId="34" fillId="0" borderId="0" xfId="0" applyFont="1" applyFill="1" applyAlignment="1"/>
    <xf numFmtId="0" fontId="28" fillId="0" borderId="3" xfId="0" applyFont="1" applyBorder="1" applyAlignment="1">
      <alignment vertical="center" wrapText="1"/>
    </xf>
    <xf numFmtId="0" fontId="0" fillId="0" borderId="0" xfId="0"/>
    <xf numFmtId="0" fontId="15" fillId="0" borderId="16" xfId="0" applyFont="1" applyBorder="1" applyAlignment="1" applyProtection="1">
      <alignment horizontal="center" vertical="center" wrapText="1"/>
      <protection hidden="1"/>
    </xf>
    <xf numFmtId="3" fontId="17" fillId="0" borderId="16" xfId="0" applyNumberFormat="1" applyFont="1" applyFill="1" applyBorder="1" applyAlignment="1" applyProtection="1">
      <protection locked="0"/>
    </xf>
    <xf numFmtId="3" fontId="15" fillId="0" borderId="2" xfId="0" applyNumberFormat="1" applyFont="1" applyFill="1" applyBorder="1" applyAlignment="1" applyProtection="1">
      <alignment vertical="center"/>
    </xf>
    <xf numFmtId="3" fontId="17" fillId="0" borderId="4" xfId="0" applyNumberFormat="1" applyFont="1" applyFill="1" applyBorder="1" applyAlignment="1" applyProtection="1">
      <protection locked="0"/>
    </xf>
    <xf numFmtId="0" fontId="28" fillId="0" borderId="0" xfId="0" applyFont="1" applyBorder="1" applyAlignment="1">
      <alignment vertical="top" wrapText="1"/>
    </xf>
    <xf numFmtId="0" fontId="28" fillId="0" borderId="0" xfId="0" applyFont="1" applyBorder="1" applyAlignment="1">
      <alignment horizontal="center" vertical="top" wrapText="1"/>
    </xf>
    <xf numFmtId="0" fontId="27" fillId="0" borderId="33" xfId="0" applyFont="1" applyBorder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0" fontId="26" fillId="10" borderId="26" xfId="0" applyFont="1" applyFill="1" applyBorder="1" applyAlignment="1">
      <alignment vertical="center" wrapText="1"/>
    </xf>
    <xf numFmtId="0" fontId="17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Continuous"/>
    </xf>
    <xf numFmtId="0" fontId="2" fillId="0" borderId="0" xfId="0" quotePrefix="1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  <protection hidden="1"/>
    </xf>
    <xf numFmtId="0" fontId="36" fillId="4" borderId="10" xfId="0" applyFont="1" applyFill="1" applyBorder="1"/>
    <xf numFmtId="0" fontId="12" fillId="0" borderId="0" xfId="0" applyFont="1" applyAlignment="1" applyProtection="1">
      <alignment horizontal="center"/>
      <protection hidden="1"/>
    </xf>
    <xf numFmtId="0" fontId="18" fillId="0" borderId="17" xfId="0" applyFont="1" applyBorder="1" applyAlignment="1" applyProtection="1">
      <alignment horizontal="right" vertical="center" wrapText="1" indent="2"/>
      <protection hidden="1"/>
    </xf>
    <xf numFmtId="0" fontId="18" fillId="0" borderId="8" xfId="0" applyFont="1" applyBorder="1" applyAlignment="1" applyProtection="1">
      <alignment horizontal="right" vertical="center" indent="2"/>
      <protection hidden="1"/>
    </xf>
    <xf numFmtId="0" fontId="18" fillId="0" borderId="17" xfId="0" applyFont="1" applyBorder="1" applyAlignment="1" applyProtection="1">
      <alignment horizontal="right" vertical="center" indent="2"/>
      <protection hidden="1"/>
    </xf>
    <xf numFmtId="0" fontId="17" fillId="0" borderId="8" xfId="0" applyFont="1" applyBorder="1" applyAlignment="1" applyProtection="1">
      <alignment horizontal="right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Continuous" vertical="top" wrapText="1"/>
      <protection hidden="1"/>
    </xf>
    <xf numFmtId="0" fontId="17" fillId="0" borderId="35" xfId="0" applyFont="1" applyBorder="1" applyAlignment="1" applyProtection="1">
      <alignment horizontal="right"/>
      <protection hidden="1"/>
    </xf>
    <xf numFmtId="0" fontId="17" fillId="0" borderId="9" xfId="0" applyFont="1" applyBorder="1" applyAlignment="1" applyProtection="1">
      <alignment horizontal="right"/>
      <protection hidden="1"/>
    </xf>
    <xf numFmtId="0" fontId="17" fillId="0" borderId="36" xfId="0" applyFont="1" applyBorder="1" applyAlignment="1" applyProtection="1">
      <alignment horizontal="right"/>
      <protection hidden="1"/>
    </xf>
    <xf numFmtId="0" fontId="17" fillId="0" borderId="36" xfId="0" applyFont="1" applyBorder="1" applyAlignment="1" applyProtection="1">
      <alignment horizontal="right" wrapText="1"/>
      <protection hidden="1"/>
    </xf>
    <xf numFmtId="0" fontId="18" fillId="0" borderId="42" xfId="0" applyFont="1" applyBorder="1" applyAlignment="1" applyProtection="1">
      <alignment horizontal="right"/>
      <protection hidden="1"/>
    </xf>
    <xf numFmtId="0" fontId="15" fillId="0" borderId="10" xfId="0" applyFont="1" applyBorder="1" applyAlignment="1" applyProtection="1">
      <alignment horizontal="right" vertical="center"/>
      <protection hidden="1"/>
    </xf>
    <xf numFmtId="0" fontId="23" fillId="0" borderId="0" xfId="0" applyFont="1" applyAlignment="1" applyProtection="1">
      <alignment horizontal="right" vertical="center" indent="1"/>
      <protection hidden="1"/>
    </xf>
    <xf numFmtId="0" fontId="8" fillId="0" borderId="9" xfId="0" applyFont="1" applyBorder="1" applyAlignment="1" applyProtection="1">
      <alignment horizontal="right" vertical="center"/>
      <protection hidden="1"/>
    </xf>
    <xf numFmtId="3" fontId="8" fillId="0" borderId="48" xfId="0" applyNumberFormat="1" applyFont="1" applyFill="1" applyBorder="1" applyAlignment="1" applyProtection="1">
      <alignment horizontal="center"/>
    </xf>
    <xf numFmtId="3" fontId="8" fillId="0" borderId="34" xfId="0" applyNumberFormat="1" applyFont="1" applyFill="1" applyBorder="1" applyAlignment="1" applyProtection="1">
      <alignment horizontal="center"/>
    </xf>
    <xf numFmtId="3" fontId="8" fillId="0" borderId="16" xfId="0" applyNumberFormat="1" applyFont="1" applyFill="1" applyBorder="1" applyAlignment="1" applyProtection="1">
      <alignment horizontal="center"/>
    </xf>
    <xf numFmtId="3" fontId="10" fillId="0" borderId="48" xfId="0" applyNumberFormat="1" applyFont="1" applyFill="1" applyBorder="1" applyAlignment="1" applyProtection="1">
      <alignment horizontal="center"/>
      <protection locked="0"/>
    </xf>
    <xf numFmtId="3" fontId="10" fillId="0" borderId="13" xfId="0" applyNumberFormat="1" applyFont="1" applyFill="1" applyBorder="1" applyAlignment="1" applyProtection="1">
      <alignment horizontal="center"/>
      <protection locked="0"/>
    </xf>
    <xf numFmtId="3" fontId="8" fillId="0" borderId="13" xfId="0" applyNumberFormat="1" applyFont="1" applyFill="1" applyBorder="1" applyAlignment="1" applyProtection="1">
      <alignment horizontal="center"/>
    </xf>
    <xf numFmtId="0" fontId="38" fillId="0" borderId="0" xfId="0" applyFont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right" vertical="center"/>
      <protection hidden="1"/>
    </xf>
    <xf numFmtId="0" fontId="15" fillId="0" borderId="9" xfId="0" applyFont="1" applyBorder="1" applyAlignment="1" applyProtection="1">
      <alignment horizontal="right" vertical="center" indent="1"/>
      <protection hidden="1"/>
    </xf>
    <xf numFmtId="0" fontId="17" fillId="0" borderId="9" xfId="0" applyFont="1" applyBorder="1" applyAlignment="1" applyProtection="1">
      <alignment horizontal="right" vertical="center" indent="2"/>
      <protection hidden="1"/>
    </xf>
    <xf numFmtId="0" fontId="17" fillId="0" borderId="9" xfId="0" applyFont="1" applyBorder="1" applyAlignment="1" applyProtection="1">
      <alignment horizontal="right" vertical="center" wrapText="1" indent="2"/>
      <protection hidden="1"/>
    </xf>
    <xf numFmtId="0" fontId="15" fillId="0" borderId="17" xfId="0" applyFont="1" applyBorder="1" applyAlignment="1" applyProtection="1">
      <alignment horizontal="right" vertical="center" indent="1"/>
      <protection hidden="1"/>
    </xf>
    <xf numFmtId="0" fontId="15" fillId="0" borderId="21" xfId="0" applyFont="1" applyBorder="1" applyAlignment="1" applyProtection="1">
      <alignment horizontal="right" vertical="center" indent="1"/>
      <protection hidden="1"/>
    </xf>
    <xf numFmtId="3" fontId="15" fillId="0" borderId="46" xfId="0" applyNumberFormat="1" applyFont="1" applyFill="1" applyBorder="1" applyAlignment="1" applyProtection="1">
      <alignment horizontal="center" vertical="center"/>
    </xf>
    <xf numFmtId="3" fontId="15" fillId="0" borderId="20" xfId="0" applyNumberFormat="1" applyFont="1" applyFill="1" applyBorder="1" applyAlignment="1" applyProtection="1">
      <alignment horizontal="center" vertical="center"/>
    </xf>
    <xf numFmtId="3" fontId="15" fillId="0" borderId="23" xfId="0" applyNumberFormat="1" applyFont="1" applyBorder="1" applyAlignment="1" applyProtection="1">
      <alignment horizontal="center" vertical="center"/>
    </xf>
    <xf numFmtId="0" fontId="20" fillId="0" borderId="26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8" fillId="6" borderId="14" xfId="0" applyFont="1" applyFill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46" xfId="0" applyFont="1" applyBorder="1" applyAlignment="1">
      <alignment horizontal="center" vertical="top" wrapText="1"/>
    </xf>
    <xf numFmtId="0" fontId="28" fillId="6" borderId="22" xfId="0" applyFont="1" applyFill="1" applyBorder="1" applyAlignment="1">
      <alignment horizontal="center" vertical="top" wrapText="1"/>
    </xf>
    <xf numFmtId="2" fontId="28" fillId="6" borderId="23" xfId="0" applyNumberFormat="1" applyFont="1" applyFill="1" applyBorder="1" applyAlignment="1">
      <alignment horizontal="center" vertical="top" wrapText="1"/>
    </xf>
    <xf numFmtId="0" fontId="28" fillId="0" borderId="9" xfId="0" applyFont="1" applyBorder="1" applyAlignment="1">
      <alignment horizontal="right" vertical="top" wrapText="1"/>
    </xf>
    <xf numFmtId="0" fontId="28" fillId="5" borderId="14" xfId="0" applyFont="1" applyFill="1" applyBorder="1" applyAlignment="1">
      <alignment horizontal="right" vertical="top" wrapText="1"/>
    </xf>
    <xf numFmtId="0" fontId="28" fillId="0" borderId="36" xfId="0" applyFont="1" applyBorder="1" applyAlignment="1">
      <alignment horizontal="right" vertical="top" wrapText="1"/>
    </xf>
    <xf numFmtId="0" fontId="28" fillId="5" borderId="21" xfId="0" applyFont="1" applyFill="1" applyBorder="1" applyAlignment="1">
      <alignment horizontal="right" vertical="top" wrapText="1"/>
    </xf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right" wrapText="1"/>
    </xf>
    <xf numFmtId="0" fontId="27" fillId="0" borderId="9" xfId="0" applyFont="1" applyBorder="1" applyAlignment="1">
      <alignment horizontal="right" wrapText="1"/>
    </xf>
    <xf numFmtId="0" fontId="27" fillId="0" borderId="21" xfId="0" applyFont="1" applyBorder="1" applyAlignment="1">
      <alignment horizontal="right" wrapText="1"/>
    </xf>
    <xf numFmtId="0" fontId="28" fillId="0" borderId="0" xfId="0" applyFont="1" applyBorder="1" applyAlignment="1">
      <alignment horizontal="right" wrapText="1"/>
    </xf>
    <xf numFmtId="0" fontId="27" fillId="0" borderId="10" xfId="0" applyFont="1" applyBorder="1" applyAlignment="1">
      <alignment horizontal="right"/>
    </xf>
    <xf numFmtId="0" fontId="28" fillId="0" borderId="51" xfId="0" applyFont="1" applyBorder="1" applyAlignment="1">
      <alignment horizontal="center" vertical="top" wrapText="1"/>
    </xf>
    <xf numFmtId="0" fontId="28" fillId="0" borderId="26" xfId="0" applyFont="1" applyBorder="1" applyAlignment="1">
      <alignment horizontal="center" vertical="top" wrapText="1"/>
    </xf>
    <xf numFmtId="0" fontId="28" fillId="0" borderId="52" xfId="0" applyFont="1" applyBorder="1" applyAlignment="1">
      <alignment horizontal="center" vertical="top" wrapText="1"/>
    </xf>
    <xf numFmtId="0" fontId="28" fillId="0" borderId="53" xfId="0" applyFont="1" applyBorder="1" applyAlignment="1">
      <alignment horizontal="center" vertical="top" wrapText="1"/>
    </xf>
    <xf numFmtId="0" fontId="25" fillId="0" borderId="53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38" fillId="0" borderId="0" xfId="0" applyFont="1" applyAlignment="1" applyProtection="1">
      <alignment horizontal="right" indent="1"/>
      <protection hidden="1"/>
    </xf>
    <xf numFmtId="0" fontId="17" fillId="0" borderId="24" xfId="0" applyFont="1" applyBorder="1" applyAlignment="1" applyProtection="1">
      <alignment horizontal="right" vertical="center" indent="2"/>
      <protection hidden="1"/>
    </xf>
    <xf numFmtId="0" fontId="17" fillId="0" borderId="21" xfId="0" applyFont="1" applyBorder="1" applyAlignment="1" applyProtection="1">
      <alignment horizontal="right" vertical="center" indent="2"/>
      <protection hidden="1"/>
    </xf>
    <xf numFmtId="0" fontId="27" fillId="0" borderId="3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top"/>
    </xf>
    <xf numFmtId="0" fontId="28" fillId="0" borderId="14" xfId="0" applyFont="1" applyBorder="1" applyAlignment="1">
      <alignment horizontal="center" vertical="top"/>
    </xf>
    <xf numFmtId="0" fontId="28" fillId="0" borderId="52" xfId="0" applyFont="1" applyBorder="1" applyAlignment="1">
      <alignment horizontal="center" vertical="top"/>
    </xf>
    <xf numFmtId="0" fontId="28" fillId="0" borderId="56" xfId="0" applyFont="1" applyBorder="1" applyAlignment="1">
      <alignment horizontal="center" vertical="top"/>
    </xf>
    <xf numFmtId="0" fontId="28" fillId="0" borderId="57" xfId="0" applyFont="1" applyBorder="1" applyAlignment="1">
      <alignment horizontal="center" vertical="top"/>
    </xf>
    <xf numFmtId="0" fontId="28" fillId="0" borderId="22" xfId="0" applyFont="1" applyBorder="1" applyAlignment="1">
      <alignment horizontal="center" vertical="top"/>
    </xf>
    <xf numFmtId="0" fontId="27" fillId="0" borderId="54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8" fillId="0" borderId="4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13" fillId="0" borderId="0" xfId="0" applyFont="1" applyAlignment="1" applyProtection="1">
      <alignment horizontal="center"/>
    </xf>
    <xf numFmtId="0" fontId="40" fillId="0" borderId="0" xfId="0" applyFont="1" applyAlignment="1" applyProtection="1">
      <alignment horizontal="centerContinuous"/>
    </xf>
    <xf numFmtId="0" fontId="17" fillId="0" borderId="9" xfId="0" applyFont="1" applyBorder="1" applyAlignment="1" applyProtection="1">
      <alignment horizontal="center"/>
      <protection hidden="1"/>
    </xf>
    <xf numFmtId="0" fontId="17" fillId="0" borderId="35" xfId="0" applyFont="1" applyBorder="1" applyAlignment="1" applyProtection="1">
      <alignment horizontal="center"/>
      <protection hidden="1"/>
    </xf>
    <xf numFmtId="0" fontId="17" fillId="0" borderId="36" xfId="0" applyFont="1" applyBorder="1" applyAlignment="1" applyProtection="1">
      <alignment horizontal="center"/>
      <protection hidden="1"/>
    </xf>
    <xf numFmtId="0" fontId="17" fillId="0" borderId="36" xfId="0" applyFont="1" applyBorder="1" applyAlignment="1" applyProtection="1">
      <alignment horizontal="center" wrapText="1"/>
      <protection hidden="1"/>
    </xf>
    <xf numFmtId="0" fontId="18" fillId="0" borderId="42" xfId="0" applyFont="1" applyBorder="1" applyAlignment="1" applyProtection="1">
      <alignment horizont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3" fontId="17" fillId="0" borderId="34" xfId="0" applyNumberFormat="1" applyFont="1" applyFill="1" applyBorder="1" applyAlignment="1" applyProtection="1">
      <alignment horizontal="center"/>
      <protection locked="0"/>
    </xf>
    <xf numFmtId="3" fontId="17" fillId="0" borderId="15" xfId="0" applyNumberFormat="1" applyFont="1" applyFill="1" applyBorder="1" applyAlignment="1" applyProtection="1">
      <alignment horizontal="center"/>
      <protection locked="0"/>
    </xf>
    <xf numFmtId="3" fontId="17" fillId="0" borderId="16" xfId="0" applyNumberFormat="1" applyFont="1" applyFill="1" applyBorder="1" applyAlignment="1" applyProtection="1">
      <alignment horizontal="center"/>
      <protection locked="0"/>
    </xf>
    <xf numFmtId="0" fontId="17" fillId="0" borderId="9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165" fontId="8" fillId="0" borderId="9" xfId="0" applyNumberFormat="1" applyFont="1" applyBorder="1" applyAlignment="1" applyProtection="1">
      <alignment horizontal="right" vertical="center" indent="1"/>
      <protection hidden="1"/>
    </xf>
    <xf numFmtId="165" fontId="10" fillId="0" borderId="9" xfId="0" applyNumberFormat="1" applyFont="1" applyBorder="1" applyAlignment="1" applyProtection="1">
      <alignment horizontal="right" vertical="center" wrapText="1" indent="2"/>
      <protection hidden="1"/>
    </xf>
    <xf numFmtId="165" fontId="11" fillId="0" borderId="9" xfId="0" applyNumberFormat="1" applyFont="1" applyBorder="1" applyAlignment="1" applyProtection="1">
      <alignment horizontal="right" vertical="center" wrapText="1" indent="3"/>
      <protection hidden="1"/>
    </xf>
    <xf numFmtId="0" fontId="10" fillId="0" borderId="9" xfId="0" applyFont="1" applyBorder="1" applyAlignment="1" applyProtection="1">
      <alignment horizontal="right" vertical="center" wrapText="1" indent="2"/>
      <protection hidden="1"/>
    </xf>
    <xf numFmtId="0" fontId="8" fillId="0" borderId="9" xfId="0" applyFont="1" applyBorder="1" applyAlignment="1" applyProtection="1">
      <alignment horizontal="right" vertical="center" indent="1"/>
      <protection hidden="1"/>
    </xf>
    <xf numFmtId="165" fontId="10" fillId="0" borderId="49" xfId="0" applyNumberFormat="1" applyFont="1" applyBorder="1" applyAlignment="1" applyProtection="1">
      <alignment horizontal="right" vertical="center" wrapText="1" indent="2"/>
      <protection hidden="1"/>
    </xf>
    <xf numFmtId="0" fontId="10" fillId="0" borderId="21" xfId="0" applyFont="1" applyBorder="1" applyAlignment="1" applyProtection="1">
      <alignment horizontal="right" vertical="center" wrapText="1" indent="2"/>
      <protection hidden="1"/>
    </xf>
    <xf numFmtId="0" fontId="39" fillId="0" borderId="0" xfId="0" applyFont="1" applyBorder="1" applyAlignment="1">
      <alignment vertical="top" wrapText="1"/>
    </xf>
    <xf numFmtId="0" fontId="37" fillId="0" borderId="71" xfId="0" applyFont="1" applyBorder="1" applyAlignment="1"/>
    <xf numFmtId="0" fontId="41" fillId="0" borderId="0" xfId="0" applyFont="1"/>
    <xf numFmtId="0" fontId="42" fillId="0" borderId="0" xfId="0" applyFont="1"/>
    <xf numFmtId="0" fontId="36" fillId="4" borderId="1" xfId="0" applyFont="1" applyFill="1" applyBorder="1" applyAlignment="1">
      <alignment horizontal="center"/>
    </xf>
    <xf numFmtId="0" fontId="42" fillId="0" borderId="1" xfId="0" applyFont="1" applyBorder="1" applyAlignment="1">
      <alignment wrapText="1" readingOrder="2"/>
    </xf>
    <xf numFmtId="0" fontId="42" fillId="0" borderId="2" xfId="0" applyFont="1" applyBorder="1" applyAlignment="1">
      <alignment wrapText="1"/>
    </xf>
    <xf numFmtId="0" fontId="42" fillId="0" borderId="3" xfId="0" applyFont="1" applyBorder="1" applyAlignment="1">
      <alignment wrapText="1"/>
    </xf>
    <xf numFmtId="0" fontId="42" fillId="0" borderId="4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42" fillId="0" borderId="11" xfId="0" applyFont="1" applyBorder="1" applyAlignment="1">
      <alignment wrapText="1"/>
    </xf>
    <xf numFmtId="0" fontId="42" fillId="0" borderId="0" xfId="0" applyFont="1" applyBorder="1"/>
    <xf numFmtId="0" fontId="36" fillId="4" borderId="1" xfId="0" applyFont="1" applyFill="1" applyBorder="1" applyAlignment="1">
      <alignment horizontal="right"/>
    </xf>
    <xf numFmtId="0" fontId="42" fillId="0" borderId="6" xfId="0" applyFont="1" applyBorder="1"/>
    <xf numFmtId="166" fontId="42" fillId="0" borderId="50" xfId="1" applyNumberFormat="1" applyFont="1" applyFill="1" applyBorder="1"/>
    <xf numFmtId="0" fontId="42" fillId="0" borderId="42" xfId="0" applyFont="1" applyBorder="1"/>
    <xf numFmtId="166" fontId="42" fillId="0" borderId="3" xfId="1" applyNumberFormat="1" applyFont="1" applyFill="1" applyBorder="1"/>
    <xf numFmtId="166" fontId="42" fillId="0" borderId="0" xfId="1" applyNumberFormat="1" applyFont="1"/>
    <xf numFmtId="0" fontId="41" fillId="0" borderId="10" xfId="0" applyFont="1" applyBorder="1"/>
    <xf numFmtId="166" fontId="41" fillId="0" borderId="1" xfId="1" applyNumberFormat="1" applyFont="1" applyFill="1" applyBorder="1"/>
    <xf numFmtId="166" fontId="41" fillId="0" borderId="2" xfId="1" applyNumberFormat="1" applyFont="1" applyFill="1" applyBorder="1"/>
    <xf numFmtId="0" fontId="41" fillId="0" borderId="0" xfId="0" applyFont="1" applyBorder="1"/>
    <xf numFmtId="0" fontId="41" fillId="0" borderId="0" xfId="0" applyFont="1" applyFill="1" applyBorder="1"/>
    <xf numFmtId="0" fontId="20" fillId="0" borderId="0" xfId="0" applyFont="1" applyFill="1" applyBorder="1" applyAlignment="1"/>
    <xf numFmtId="0" fontId="28" fillId="0" borderId="0" xfId="0" applyFont="1" applyAlignment="1"/>
    <xf numFmtId="0" fontId="28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Protection="1"/>
    <xf numFmtId="0" fontId="46" fillId="0" borderId="0" xfId="0" applyFont="1" applyAlignment="1" applyProtection="1">
      <alignment horizont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11" xfId="0" applyFont="1" applyBorder="1" applyProtection="1"/>
    <xf numFmtId="0" fontId="46" fillId="0" borderId="11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Continuous"/>
    </xf>
    <xf numFmtId="0" fontId="28" fillId="0" borderId="11" xfId="0" applyFont="1" applyBorder="1" applyAlignment="1" applyProtection="1">
      <alignment horizontal="centerContinuous"/>
    </xf>
    <xf numFmtId="0" fontId="45" fillId="0" borderId="11" xfId="0" applyFont="1" applyBorder="1" applyAlignment="1" applyProtection="1">
      <alignment horizontal="centerContinuous"/>
    </xf>
    <xf numFmtId="0" fontId="12" fillId="0" borderId="7" xfId="0" applyFont="1" applyBorder="1" applyAlignment="1" applyProtection="1">
      <alignment horizontal="centerContinuous" vertical="center"/>
    </xf>
    <xf numFmtId="0" fontId="45" fillId="0" borderId="5" xfId="0" applyFont="1" applyBorder="1" applyProtection="1"/>
    <xf numFmtId="0" fontId="12" fillId="0" borderId="12" xfId="0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Continuous" vertical="center" wrapText="1"/>
      <protection hidden="1"/>
    </xf>
    <xf numFmtId="0" fontId="12" fillId="0" borderId="13" xfId="0" applyFont="1" applyBorder="1" applyAlignment="1" applyProtection="1">
      <alignment horizontal="centerContinuous" vertical="center" wrapText="1"/>
      <protection hidden="1"/>
    </xf>
    <xf numFmtId="0" fontId="12" fillId="0" borderId="8" xfId="0" applyFont="1" applyBorder="1" applyAlignment="1" applyProtection="1">
      <alignment horizontal="centerContinuous" vertical="center"/>
    </xf>
    <xf numFmtId="0" fontId="45" fillId="0" borderId="0" xfId="0" applyFont="1" applyBorder="1" applyAlignment="1" applyProtection="1">
      <alignment horizontal="center"/>
    </xf>
    <xf numFmtId="0" fontId="45" fillId="0" borderId="14" xfId="0" applyFont="1" applyBorder="1" applyAlignment="1" applyProtection="1">
      <alignment horizontal="center" vertical="center" wrapText="1"/>
    </xf>
    <xf numFmtId="0" fontId="45" fillId="0" borderId="15" xfId="0" applyFont="1" applyBorder="1" applyAlignment="1" applyProtection="1">
      <alignment horizontal="center" vertical="center" wrapText="1"/>
    </xf>
    <xf numFmtId="0" fontId="45" fillId="0" borderId="16" xfId="0" applyFont="1" applyBorder="1" applyAlignment="1" applyProtection="1">
      <alignment horizontal="center" vertical="center" wrapText="1"/>
    </xf>
    <xf numFmtId="0" fontId="45" fillId="0" borderId="8" xfId="0" applyFont="1" applyBorder="1" applyAlignment="1" applyProtection="1">
      <alignment vertical="center"/>
      <protection hidden="1"/>
    </xf>
    <xf numFmtId="0" fontId="45" fillId="0" borderId="14" xfId="0" quotePrefix="1" applyFont="1" applyBorder="1" applyAlignment="1" applyProtection="1">
      <alignment horizontal="center" vertical="center"/>
    </xf>
    <xf numFmtId="3" fontId="45" fillId="0" borderId="12" xfId="0" applyNumberFormat="1" applyFont="1" applyFill="1" applyBorder="1" applyAlignment="1" applyProtection="1">
      <alignment vertical="center"/>
      <protection locked="0"/>
    </xf>
    <xf numFmtId="3" fontId="45" fillId="0" borderId="13" xfId="0" applyNumberFormat="1" applyFont="1" applyFill="1" applyBorder="1" applyAlignment="1" applyProtection="1">
      <alignment vertical="center"/>
    </xf>
    <xf numFmtId="0" fontId="47" fillId="0" borderId="17" xfId="0" applyFont="1" applyBorder="1" applyAlignment="1" applyProtection="1">
      <alignment horizontal="right" vertical="center" wrapText="1" indent="2"/>
      <protection hidden="1"/>
    </xf>
    <xf numFmtId="0" fontId="47" fillId="0" borderId="8" xfId="0" applyFont="1" applyBorder="1" applyAlignment="1" applyProtection="1">
      <alignment horizontal="right" vertical="center" indent="2"/>
      <protection hidden="1"/>
    </xf>
    <xf numFmtId="0" fontId="45" fillId="0" borderId="18" xfId="0" quotePrefix="1" applyFont="1" applyBorder="1" applyAlignment="1" applyProtection="1">
      <alignment horizontal="center" vertical="center"/>
    </xf>
    <xf numFmtId="0" fontId="47" fillId="0" borderId="17" xfId="0" applyFont="1" applyBorder="1" applyAlignment="1" applyProtection="1">
      <alignment horizontal="right" vertical="center" indent="2"/>
      <protection hidden="1"/>
    </xf>
    <xf numFmtId="0" fontId="45" fillId="0" borderId="8" xfId="0" applyFont="1" applyBorder="1" applyAlignment="1" applyProtection="1">
      <alignment horizontal="right" vertical="center"/>
      <protection hidden="1"/>
    </xf>
    <xf numFmtId="0" fontId="45" fillId="0" borderId="18" xfId="0" quotePrefix="1" applyFont="1" applyFill="1" applyBorder="1" applyAlignment="1" applyProtection="1">
      <alignment horizontal="center" vertical="center"/>
    </xf>
    <xf numFmtId="3" fontId="12" fillId="0" borderId="12" xfId="0" applyNumberFormat="1" applyFont="1" applyFill="1" applyBorder="1" applyAlignment="1" applyProtection="1">
      <alignment vertical="center"/>
    </xf>
    <xf numFmtId="3" fontId="12" fillId="0" borderId="13" xfId="0" applyNumberFormat="1" applyFont="1" applyFill="1" applyBorder="1" applyAlignment="1" applyProtection="1">
      <alignment vertical="center"/>
    </xf>
    <xf numFmtId="3" fontId="45" fillId="3" borderId="12" xfId="0" applyNumberFormat="1" applyFont="1" applyFill="1" applyBorder="1" applyAlignment="1" applyProtection="1">
      <alignment vertical="center"/>
    </xf>
    <xf numFmtId="3" fontId="45" fillId="3" borderId="13" xfId="0" applyNumberFormat="1" applyFont="1" applyFill="1" applyBorder="1" applyAlignment="1" applyProtection="1">
      <alignment vertical="center"/>
    </xf>
    <xf numFmtId="3" fontId="12" fillId="0" borderId="12" xfId="0" applyNumberFormat="1" applyFont="1" applyFill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/>
      <protection hidden="1"/>
    </xf>
    <xf numFmtId="0" fontId="45" fillId="0" borderId="0" xfId="0" applyFont="1" applyBorder="1" applyAlignment="1" applyProtection="1">
      <alignment horizontal="center" vertical="center"/>
    </xf>
    <xf numFmtId="3" fontId="45" fillId="0" borderId="0" xfId="0" applyNumberFormat="1" applyFont="1" applyFill="1" applyBorder="1" applyAlignment="1" applyProtection="1">
      <alignment vertical="center"/>
    </xf>
    <xf numFmtId="3" fontId="45" fillId="0" borderId="0" xfId="0" applyNumberFormat="1" applyFont="1" applyBorder="1" applyAlignment="1" applyProtection="1">
      <alignment vertical="center"/>
    </xf>
    <xf numFmtId="3" fontId="45" fillId="0" borderId="19" xfId="0" applyNumberFormat="1" applyFont="1" applyBorder="1" applyAlignment="1" applyProtection="1">
      <alignment vertical="center"/>
    </xf>
    <xf numFmtId="0" fontId="45" fillId="0" borderId="9" xfId="0" applyFont="1" applyBorder="1" applyAlignment="1" applyProtection="1">
      <alignment vertical="center"/>
      <protection hidden="1"/>
    </xf>
    <xf numFmtId="3" fontId="45" fillId="0" borderId="14" xfId="0" applyNumberFormat="1" applyFont="1" applyFill="1" applyBorder="1" applyAlignment="1" applyProtection="1">
      <alignment vertical="center"/>
      <protection locked="0"/>
    </xf>
    <xf numFmtId="3" fontId="45" fillId="0" borderId="20" xfId="0" applyNumberFormat="1" applyFont="1" applyFill="1" applyBorder="1" applyAlignment="1" applyProtection="1">
      <alignment vertical="center"/>
    </xf>
    <xf numFmtId="0" fontId="45" fillId="0" borderId="21" xfId="0" applyFont="1" applyBorder="1" applyAlignment="1" applyProtection="1">
      <alignment vertical="center"/>
      <protection hidden="1"/>
    </xf>
    <xf numFmtId="0" fontId="45" fillId="0" borderId="22" xfId="0" quotePrefix="1" applyFont="1" applyBorder="1" applyAlignment="1" applyProtection="1">
      <alignment horizontal="center" vertical="center"/>
    </xf>
    <xf numFmtId="3" fontId="45" fillId="0" borderId="22" xfId="0" applyNumberFormat="1" applyFont="1" applyFill="1" applyBorder="1" applyAlignment="1" applyProtection="1">
      <alignment vertical="center"/>
      <protection locked="0"/>
    </xf>
    <xf numFmtId="3" fontId="45" fillId="0" borderId="23" xfId="0" applyNumberFormat="1" applyFont="1" applyFill="1" applyBorder="1" applyAlignment="1" applyProtection="1">
      <alignment vertical="center"/>
    </xf>
    <xf numFmtId="0" fontId="45" fillId="0" borderId="0" xfId="0" applyFont="1" applyAlignment="1" applyProtection="1">
      <alignment horizontal="center" vertical="center"/>
    </xf>
    <xf numFmtId="3" fontId="45" fillId="0" borderId="0" xfId="0" applyNumberFormat="1" applyFont="1" applyAlignment="1" applyProtection="1">
      <alignment vertical="center"/>
    </xf>
    <xf numFmtId="0" fontId="12" fillId="0" borderId="0" xfId="0" applyFont="1" applyProtection="1">
      <protection hidden="1"/>
    </xf>
    <xf numFmtId="0" fontId="45" fillId="0" borderId="24" xfId="0" applyFont="1" applyBorder="1" applyAlignment="1" applyProtection="1">
      <alignment vertical="center"/>
      <protection hidden="1"/>
    </xf>
    <xf numFmtId="0" fontId="45" fillId="0" borderId="25" xfId="0" quotePrefix="1" applyFont="1" applyBorder="1" applyAlignment="1" applyProtection="1">
      <alignment horizontal="center" vertical="center"/>
    </xf>
    <xf numFmtId="3" fontId="45" fillId="0" borderId="25" xfId="0" applyNumberFormat="1" applyFont="1" applyBorder="1" applyAlignment="1" applyProtection="1">
      <alignment vertical="center"/>
      <protection locked="0"/>
    </xf>
    <xf numFmtId="3" fontId="45" fillId="3" borderId="25" xfId="0" applyNumberFormat="1" applyFont="1" applyFill="1" applyBorder="1" applyAlignment="1" applyProtection="1">
      <alignment vertical="center"/>
    </xf>
    <xf numFmtId="3" fontId="45" fillId="3" borderId="26" xfId="0" applyNumberFormat="1" applyFont="1" applyFill="1" applyBorder="1" applyAlignment="1" applyProtection="1">
      <alignment vertical="center"/>
    </xf>
    <xf numFmtId="3" fontId="45" fillId="0" borderId="22" xfId="0" applyNumberFormat="1" applyFont="1" applyBorder="1" applyAlignment="1" applyProtection="1">
      <alignment vertical="center"/>
      <protection locked="0"/>
    </xf>
    <xf numFmtId="3" fontId="45" fillId="3" borderId="22" xfId="0" applyNumberFormat="1" applyFont="1" applyFill="1" applyBorder="1" applyAlignment="1" applyProtection="1">
      <alignment vertical="center"/>
    </xf>
    <xf numFmtId="3" fontId="45" fillId="3" borderId="23" xfId="0" applyNumberFormat="1" applyFont="1" applyFill="1" applyBorder="1" applyAlignment="1" applyProtection="1">
      <alignment vertical="center"/>
    </xf>
    <xf numFmtId="0" fontId="12" fillId="0" borderId="0" xfId="0" applyFont="1" applyBorder="1" applyProtection="1">
      <protection hidden="1"/>
    </xf>
    <xf numFmtId="0" fontId="45" fillId="0" borderId="10" xfId="0" applyFont="1" applyBorder="1" applyAlignment="1" applyProtection="1">
      <alignment vertical="center"/>
      <protection hidden="1"/>
    </xf>
    <xf numFmtId="0" fontId="45" fillId="0" borderId="27" xfId="0" quotePrefix="1" applyFont="1" applyBorder="1" applyAlignment="1" applyProtection="1">
      <alignment horizontal="center" vertical="center"/>
    </xf>
    <xf numFmtId="3" fontId="45" fillId="0" borderId="27" xfId="0" applyNumberFormat="1" applyFont="1" applyBorder="1" applyAlignment="1" applyProtection="1">
      <alignment vertical="center"/>
      <protection locked="0"/>
    </xf>
    <xf numFmtId="3" fontId="45" fillId="3" borderId="27" xfId="0" applyNumberFormat="1" applyFont="1" applyFill="1" applyBorder="1" applyAlignment="1" applyProtection="1">
      <alignment vertical="center"/>
    </xf>
    <xf numFmtId="3" fontId="45" fillId="3" borderId="28" xfId="0" applyNumberFormat="1" applyFont="1" applyFill="1" applyBorder="1" applyAlignment="1" applyProtection="1">
      <alignment vertical="center"/>
    </xf>
    <xf numFmtId="0" fontId="45" fillId="0" borderId="0" xfId="0" applyFont="1" applyBorder="1" applyProtection="1"/>
    <xf numFmtId="164" fontId="45" fillId="0" borderId="0" xfId="0" applyNumberFormat="1" applyFont="1" applyBorder="1" applyAlignment="1" applyProtection="1">
      <alignment vertical="center"/>
    </xf>
    <xf numFmtId="0" fontId="45" fillId="0" borderId="24" xfId="0" applyFont="1" applyBorder="1" applyAlignment="1" applyProtection="1">
      <alignment horizontal="left" vertical="center" indent="2"/>
      <protection hidden="1"/>
    </xf>
    <xf numFmtId="3" fontId="45" fillId="0" borderId="29" xfId="0" applyNumberFormat="1" applyFont="1" applyBorder="1" applyAlignment="1" applyProtection="1">
      <alignment vertical="center"/>
      <protection locked="0"/>
    </xf>
    <xf numFmtId="3" fontId="45" fillId="0" borderId="30" xfId="0" applyNumberFormat="1" applyFont="1" applyBorder="1" applyAlignment="1" applyProtection="1">
      <alignment vertical="center"/>
    </xf>
    <xf numFmtId="0" fontId="45" fillId="0" borderId="9" xfId="0" applyFont="1" applyBorder="1" applyAlignment="1" applyProtection="1">
      <alignment horizontal="left" vertical="center" indent="2"/>
      <protection hidden="1"/>
    </xf>
    <xf numFmtId="3" fontId="45" fillId="0" borderId="14" xfId="0" applyNumberFormat="1" applyFont="1" applyBorder="1" applyAlignment="1" applyProtection="1">
      <alignment vertical="center"/>
      <protection locked="0"/>
    </xf>
    <xf numFmtId="3" fontId="45" fillId="0" borderId="20" xfId="0" applyNumberFormat="1" applyFont="1" applyBorder="1" applyAlignment="1" applyProtection="1">
      <alignment vertical="center"/>
    </xf>
    <xf numFmtId="0" fontId="45" fillId="0" borderId="21" xfId="0" applyFont="1" applyBorder="1" applyAlignment="1" applyProtection="1">
      <alignment horizontal="left" vertical="center" indent="2"/>
      <protection hidden="1"/>
    </xf>
    <xf numFmtId="3" fontId="45" fillId="0" borderId="23" xfId="0" applyNumberFormat="1" applyFont="1" applyBorder="1" applyAlignment="1" applyProtection="1">
      <alignment vertical="center"/>
    </xf>
    <xf numFmtId="0" fontId="28" fillId="0" borderId="4" xfId="0" applyFont="1" applyBorder="1" applyAlignment="1">
      <alignment horizontal="center" vertical="center" wrapText="1"/>
    </xf>
    <xf numFmtId="0" fontId="35" fillId="8" borderId="60" xfId="0" applyFont="1" applyFill="1" applyBorder="1" applyAlignment="1">
      <alignment vertical="top" wrapText="1" readingOrder="1"/>
    </xf>
    <xf numFmtId="0" fontId="30" fillId="8" borderId="61" xfId="0" applyFont="1" applyFill="1" applyBorder="1" applyAlignment="1">
      <alignment vertical="top" wrapText="1" readingOrder="1"/>
    </xf>
    <xf numFmtId="0" fontId="30" fillId="8" borderId="62" xfId="0" applyFont="1" applyFill="1" applyBorder="1" applyAlignment="1">
      <alignment vertical="top" readingOrder="1"/>
    </xf>
    <xf numFmtId="0" fontId="30" fillId="8" borderId="64" xfId="0" applyFont="1" applyFill="1" applyBorder="1" applyAlignment="1">
      <alignment vertical="top" wrapText="1" readingOrder="1"/>
    </xf>
    <xf numFmtId="0" fontId="30" fillId="8" borderId="66" xfId="0" applyFont="1" applyFill="1" applyBorder="1" applyAlignment="1">
      <alignment vertical="top" wrapText="1" readingOrder="1"/>
    </xf>
    <xf numFmtId="0" fontId="32" fillId="7" borderId="59" xfId="0" applyFont="1" applyFill="1" applyBorder="1" applyAlignment="1">
      <alignment horizontal="center" vertical="top" wrapText="1" readingOrder="2"/>
    </xf>
    <xf numFmtId="0" fontId="32" fillId="7" borderId="65" xfId="0" applyFont="1" applyFill="1" applyBorder="1" applyAlignment="1">
      <alignment horizontal="center" vertical="top" wrapText="1" readingOrder="2"/>
    </xf>
    <xf numFmtId="0" fontId="32" fillId="9" borderId="67" xfId="0" applyFont="1" applyFill="1" applyBorder="1" applyAlignment="1">
      <alignment horizontal="center" vertical="top" wrapText="1" readingOrder="2"/>
    </xf>
    <xf numFmtId="0" fontId="32" fillId="9" borderId="68" xfId="0" applyFont="1" applyFill="1" applyBorder="1" applyAlignment="1">
      <alignment horizontal="center" vertical="top" wrapText="1" readingOrder="2"/>
    </xf>
    <xf numFmtId="0" fontId="21" fillId="0" borderId="55" xfId="0" applyFont="1" applyBorder="1" applyAlignment="1">
      <alignment horizontal="right" vertical="top" readingOrder="2"/>
    </xf>
    <xf numFmtId="0" fontId="21" fillId="0" borderId="52" xfId="0" applyFont="1" applyBorder="1" applyAlignment="1">
      <alignment horizontal="right" vertical="top" readingOrder="2"/>
    </xf>
    <xf numFmtId="0" fontId="28" fillId="0" borderId="18" xfId="0" applyFont="1" applyBorder="1" applyAlignment="1">
      <alignment horizontal="center" vertical="top" readingOrder="2"/>
    </xf>
    <xf numFmtId="0" fontId="28" fillId="0" borderId="14" xfId="0" applyFont="1" applyBorder="1" applyAlignment="1">
      <alignment horizontal="center" vertical="top" readingOrder="2"/>
    </xf>
    <xf numFmtId="0" fontId="28" fillId="0" borderId="56" xfId="0" applyFont="1" applyBorder="1" applyAlignment="1">
      <alignment horizontal="center" vertical="top" readingOrder="2"/>
    </xf>
    <xf numFmtId="0" fontId="28" fillId="0" borderId="22" xfId="0" applyFont="1" applyBorder="1" applyAlignment="1">
      <alignment horizontal="center" vertical="top" readingOrder="2"/>
    </xf>
    <xf numFmtId="0" fontId="28" fillId="0" borderId="20" xfId="0" applyFont="1" applyFill="1" applyBorder="1" applyAlignment="1">
      <alignment horizontal="center" vertical="top" wrapText="1" readingOrder="2"/>
    </xf>
    <xf numFmtId="0" fontId="28" fillId="0" borderId="58" xfId="0" applyFont="1" applyFill="1" applyBorder="1" applyAlignment="1">
      <alignment horizontal="center" vertical="top" wrapText="1" readingOrder="2"/>
    </xf>
    <xf numFmtId="0" fontId="28" fillId="0" borderId="23" xfId="0" applyFont="1" applyFill="1" applyBorder="1" applyAlignment="1">
      <alignment horizontal="center" vertical="top" wrapText="1" readingOrder="2"/>
    </xf>
    <xf numFmtId="0" fontId="2" fillId="0" borderId="15" xfId="0" quotePrefix="1" applyNumberFormat="1" applyFont="1" applyBorder="1" applyAlignment="1" applyProtection="1">
      <alignment horizontal="center" readingOrder="2"/>
    </xf>
    <xf numFmtId="0" fontId="2" fillId="0" borderId="22" xfId="0" quotePrefix="1" applyNumberFormat="1" applyFont="1" applyBorder="1" applyAlignment="1" applyProtection="1">
      <alignment horizontal="center" readingOrder="2"/>
    </xf>
    <xf numFmtId="0" fontId="2" fillId="0" borderId="27" xfId="0" quotePrefix="1" applyNumberFormat="1" applyFont="1" applyBorder="1" applyAlignment="1" applyProtection="1">
      <alignment horizontal="center" vertical="center" readingOrder="2"/>
    </xf>
    <xf numFmtId="0" fontId="2" fillId="0" borderId="12" xfId="0" applyFont="1" applyBorder="1" applyAlignment="1" applyProtection="1">
      <alignment horizontal="center" readingOrder="2"/>
    </xf>
    <xf numFmtId="0" fontId="2" fillId="0" borderId="14" xfId="0" quotePrefix="1" applyNumberFormat="1" applyFont="1" applyBorder="1" applyAlignment="1" applyProtection="1">
      <alignment horizontal="center" vertical="center" readingOrder="2"/>
    </xf>
    <xf numFmtId="0" fontId="2" fillId="0" borderId="37" xfId="0" quotePrefix="1" applyNumberFormat="1" applyFont="1" applyBorder="1" applyAlignment="1" applyProtection="1">
      <alignment horizontal="center" vertical="center" readingOrder="2"/>
    </xf>
    <xf numFmtId="166" fontId="42" fillId="0" borderId="0" xfId="1" applyNumberFormat="1" applyFont="1" applyFill="1" applyBorder="1" applyAlignment="1"/>
    <xf numFmtId="0" fontId="25" fillId="0" borderId="0" xfId="0" applyFont="1" applyFill="1" applyBorder="1"/>
    <xf numFmtId="166" fontId="42" fillId="0" borderId="6" xfId="0" applyNumberFormat="1" applyFont="1" applyFill="1" applyBorder="1"/>
    <xf numFmtId="166" fontId="42" fillId="0" borderId="42" xfId="0" applyNumberFormat="1" applyFont="1" applyFill="1" applyBorder="1"/>
    <xf numFmtId="0" fontId="42" fillId="4" borderId="72" xfId="0" applyFont="1" applyFill="1" applyBorder="1"/>
    <xf numFmtId="0" fontId="42" fillId="4" borderId="73" xfId="0" applyFont="1" applyFill="1" applyBorder="1"/>
    <xf numFmtId="0" fontId="42" fillId="4" borderId="71" xfId="0" applyFont="1" applyFill="1" applyBorder="1"/>
    <xf numFmtId="0" fontId="42" fillId="4" borderId="12" xfId="0" applyFont="1" applyFill="1" applyBorder="1"/>
    <xf numFmtId="0" fontId="34" fillId="0" borderId="0" xfId="0" applyFont="1" applyAlignment="1">
      <alignment horizontal="left" readingOrder="2"/>
    </xf>
    <xf numFmtId="0" fontId="34" fillId="0" borderId="0" xfId="0" applyFont="1" applyAlignment="1">
      <alignment readingOrder="2"/>
    </xf>
    <xf numFmtId="0" fontId="25" fillId="0" borderId="0" xfId="0" applyFont="1" applyAlignment="1">
      <alignment readingOrder="2"/>
    </xf>
    <xf numFmtId="0" fontId="31" fillId="8" borderId="63" xfId="0" applyFont="1" applyFill="1" applyBorder="1" applyAlignment="1">
      <alignment vertical="top" wrapText="1" readingOrder="2"/>
    </xf>
    <xf numFmtId="0" fontId="42" fillId="4" borderId="57" xfId="0" applyFont="1" applyFill="1" applyBorder="1" applyAlignment="1">
      <alignment horizontal="center"/>
    </xf>
    <xf numFmtId="0" fontId="42" fillId="4" borderId="72" xfId="0" applyFont="1" applyFill="1" applyBorder="1" applyAlignment="1">
      <alignment horizontal="center"/>
    </xf>
    <xf numFmtId="0" fontId="42" fillId="4" borderId="55" xfId="0" applyFont="1" applyFill="1" applyBorder="1" applyAlignment="1">
      <alignment horizontal="center"/>
    </xf>
    <xf numFmtId="0" fontId="42" fillId="4" borderId="71" xfId="0" applyFont="1" applyFill="1" applyBorder="1" applyAlignment="1">
      <alignment horizontal="center"/>
    </xf>
    <xf numFmtId="0" fontId="14" fillId="0" borderId="7" xfId="0" applyFont="1" applyBorder="1" applyAlignment="1" applyProtection="1">
      <alignment horizontal="center" vertical="top" wrapText="1"/>
      <protection hidden="1"/>
    </xf>
    <xf numFmtId="0" fontId="0" fillId="0" borderId="5" xfId="0" applyBorder="1" applyAlignment="1">
      <alignment horizontal="center"/>
    </xf>
    <xf numFmtId="0" fontId="17" fillId="0" borderId="51" xfId="0" applyFont="1" applyBorder="1" applyAlignment="1" applyProtection="1">
      <alignment horizontal="center" vertical="center"/>
      <protection hidden="1"/>
    </xf>
    <xf numFmtId="0" fontId="0" fillId="0" borderId="32" xfId="0" applyBorder="1" applyAlignment="1">
      <alignment horizontal="center" vertical="center"/>
    </xf>
    <xf numFmtId="0" fontId="22" fillId="0" borderId="0" xfId="0" applyFont="1" applyAlignment="1">
      <alignment horizontal="right" readingOrder="2"/>
    </xf>
    <xf numFmtId="0" fontId="0" fillId="0" borderId="0" xfId="0" applyAlignment="1">
      <alignment horizontal="right" readingOrder="2"/>
    </xf>
    <xf numFmtId="0" fontId="25" fillId="0" borderId="0" xfId="0" applyFont="1" applyAlignment="1">
      <alignment readingOrder="2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Alignment="1"/>
    <xf numFmtId="0" fontId="22" fillId="0" borderId="0" xfId="0" applyFont="1" applyFill="1" applyAlignment="1">
      <alignment horizontal="right" wrapText="1" readingOrder="2"/>
    </xf>
    <xf numFmtId="0" fontId="34" fillId="0" borderId="0" xfId="0" applyFont="1" applyFill="1" applyAlignment="1">
      <alignment horizontal="right" wrapText="1" readingOrder="2"/>
    </xf>
    <xf numFmtId="0" fontId="27" fillId="0" borderId="0" xfId="0" applyFont="1" applyAlignment="1"/>
    <xf numFmtId="0" fontId="22" fillId="0" borderId="0" xfId="0" applyFont="1" applyFill="1" applyAlignment="1">
      <alignment horizontal="right" readingOrder="2"/>
    </xf>
    <xf numFmtId="0" fontId="2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42" xfId="0" applyFont="1" applyBorder="1" applyAlignment="1">
      <alignment vertical="center"/>
    </xf>
    <xf numFmtId="0" fontId="0" fillId="0" borderId="11" xfId="0" applyBorder="1" applyAlignment="1"/>
    <xf numFmtId="0" fontId="3" fillId="0" borderId="0" xfId="0" applyFont="1" applyBorder="1" applyAlignment="1" applyProtection="1">
      <alignment horizontal="center" vertical="center"/>
      <protection hidden="1"/>
    </xf>
    <xf numFmtId="0" fontId="6" fillId="0" borderId="51" xfId="0" applyFont="1" applyBorder="1" applyAlignment="1" applyProtection="1">
      <alignment horizontal="center" vertical="center" wrapText="1"/>
      <protection hidden="1"/>
    </xf>
    <xf numFmtId="0" fontId="0" fillId="0" borderId="45" xfId="0" applyBorder="1" applyAlignment="1">
      <alignment horizontal="center" vertical="center"/>
    </xf>
    <xf numFmtId="0" fontId="12" fillId="0" borderId="0" xfId="0" applyFont="1" applyAlignment="1" applyProtection="1">
      <alignment horizontal="center"/>
      <protection hidden="1"/>
    </xf>
    <xf numFmtId="2" fontId="25" fillId="6" borderId="52" xfId="0" applyNumberFormat="1" applyFont="1" applyFill="1" applyBorder="1" applyAlignment="1">
      <alignment horizontal="center" wrapText="1"/>
    </xf>
    <xf numFmtId="2" fontId="25" fillId="6" borderId="15" xfId="0" applyNumberFormat="1" applyFont="1" applyFill="1" applyBorder="1" applyAlignment="1">
      <alignment horizontal="center" wrapText="1"/>
    </xf>
    <xf numFmtId="0" fontId="28" fillId="5" borderId="52" xfId="0" applyFont="1" applyFill="1" applyBorder="1" applyAlignment="1">
      <alignment vertical="top"/>
    </xf>
    <xf numFmtId="0" fontId="0" fillId="0" borderId="15" xfId="0" applyBorder="1" applyAlignment="1"/>
    <xf numFmtId="0" fontId="17" fillId="0" borderId="45" xfId="0" applyFont="1" applyBorder="1" applyAlignment="1" applyProtection="1">
      <alignment horizontal="center" vertical="center"/>
      <protection hidden="1"/>
    </xf>
    <xf numFmtId="0" fontId="33" fillId="9" borderId="69" xfId="0" applyFont="1" applyFill="1" applyBorder="1" applyAlignment="1">
      <alignment vertical="top" wrapText="1" readingOrder="1"/>
    </xf>
    <xf numFmtId="0" fontId="33" fillId="9" borderId="70" xfId="0" applyFont="1" applyFill="1" applyBorder="1" applyAlignment="1">
      <alignment vertical="top" wrapText="1" readingOrder="1"/>
    </xf>
    <xf numFmtId="0" fontId="27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3">
    <cellStyle name="Comma" xfId="1" builtinId="3"/>
    <cellStyle name="Normal" xfId="0" builtinId="0"/>
    <cellStyle name="Year" xfId="2"/>
  </cellStyles>
  <dxfs count="13"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19050</xdr:rowOff>
    </xdr:from>
    <xdr:to>
      <xdr:col>13</xdr:col>
      <xdr:colOff>54665</xdr:colOff>
      <xdr:row>19</xdr:row>
      <xdr:rowOff>172693</xdr:rowOff>
    </xdr:to>
    <xdr:pic>
      <xdr:nvPicPr>
        <xdr:cNvPr id="11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19050"/>
          <a:ext cx="542925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0"/>
  <sheetViews>
    <sheetView rightToLeft="1" view="pageBreakPreview" zoomScale="60" zoomScaleNormal="115" workbookViewId="0">
      <selection activeCell="B24" sqref="B24"/>
    </sheetView>
  </sheetViews>
  <sheetFormatPr defaultRowHeight="14.25"/>
  <cols>
    <col min="1" max="1" width="93.42578125" style="1" customWidth="1"/>
    <col min="2" max="2" width="20.85546875" style="1" customWidth="1"/>
    <col min="3" max="3" width="12.140625" style="1" customWidth="1"/>
    <col min="4" max="4" width="9.140625" style="1"/>
    <col min="5" max="5" width="12.28515625" style="1" bestFit="1" customWidth="1"/>
    <col min="6" max="6" width="10.140625" style="1" bestFit="1" customWidth="1"/>
    <col min="7" max="7" width="10.42578125" style="1" customWidth="1"/>
    <col min="8" max="8" width="12.7109375" style="1" bestFit="1" customWidth="1"/>
    <col min="9" max="9" width="6.85546875" style="1" customWidth="1"/>
    <col min="10" max="10" width="9.140625" style="1"/>
    <col min="11" max="11" width="19" style="1" bestFit="1" customWidth="1"/>
    <col min="12" max="16384" width="9.140625" style="1"/>
  </cols>
  <sheetData>
    <row r="1" spans="1:16" ht="18">
      <c r="A1" s="319" t="s">
        <v>10</v>
      </c>
      <c r="B1" s="320"/>
      <c r="C1" s="320"/>
      <c r="D1" s="320"/>
      <c r="E1" s="320"/>
      <c r="F1" s="320"/>
      <c r="G1" s="320"/>
      <c r="H1" s="320"/>
      <c r="I1" s="320"/>
    </row>
    <row r="2" spans="1:16" ht="18">
      <c r="A2" s="320" t="s">
        <v>11</v>
      </c>
      <c r="B2" s="320"/>
      <c r="C2" s="320"/>
      <c r="D2" s="320"/>
      <c r="E2" s="320"/>
      <c r="F2" s="320"/>
      <c r="G2" s="320"/>
      <c r="H2" s="320"/>
      <c r="I2" s="320"/>
    </row>
    <row r="3" spans="1:16" ht="18">
      <c r="A3" s="320"/>
      <c r="B3" s="320"/>
      <c r="C3" s="320"/>
      <c r="D3" s="320"/>
      <c r="E3" s="320"/>
      <c r="F3" s="320"/>
      <c r="G3" s="320"/>
      <c r="H3" s="320"/>
      <c r="I3" s="320"/>
    </row>
    <row r="4" spans="1:16" ht="18.75" thickBot="1">
      <c r="A4" s="320"/>
      <c r="B4" s="320"/>
      <c r="C4" s="320"/>
      <c r="D4" s="320"/>
      <c r="E4" s="320"/>
      <c r="F4" s="320"/>
      <c r="G4" s="320"/>
      <c r="H4" s="320"/>
      <c r="I4" s="320"/>
    </row>
    <row r="5" spans="1:16" ht="18.75" thickBot="1">
      <c r="A5" s="221" t="s">
        <v>12</v>
      </c>
      <c r="B5" s="321" t="s">
        <v>53</v>
      </c>
      <c r="C5" s="320"/>
      <c r="D5" s="320"/>
      <c r="E5" s="320"/>
      <c r="F5" s="320"/>
      <c r="G5" s="320"/>
      <c r="H5" s="320"/>
      <c r="I5" s="320"/>
    </row>
    <row r="6" spans="1:16" ht="21.75" customHeight="1" thickBot="1">
      <c r="A6" s="322" t="s">
        <v>13</v>
      </c>
      <c r="B6" s="323">
        <v>1000</v>
      </c>
      <c r="C6" s="320"/>
      <c r="D6" s="320"/>
      <c r="E6" s="320"/>
      <c r="F6" s="320"/>
      <c r="G6" s="320"/>
      <c r="H6" s="320"/>
      <c r="I6" s="320"/>
    </row>
    <row r="7" spans="1:16" ht="21.75" customHeight="1" thickBot="1">
      <c r="A7" s="324" t="s">
        <v>296</v>
      </c>
      <c r="B7" s="325">
        <v>200</v>
      </c>
      <c r="C7" s="320"/>
      <c r="D7" s="320"/>
      <c r="E7" s="320"/>
      <c r="F7" s="320"/>
      <c r="G7" s="320"/>
      <c r="H7" s="320"/>
      <c r="I7" s="320"/>
    </row>
    <row r="8" spans="1:16" ht="21.75" customHeight="1" thickBot="1">
      <c r="A8" s="324" t="s">
        <v>15</v>
      </c>
      <c r="B8" s="325">
        <v>140</v>
      </c>
      <c r="C8" s="320"/>
      <c r="D8" s="320"/>
      <c r="E8" s="320"/>
      <c r="F8" s="320"/>
      <c r="G8" s="320"/>
      <c r="H8" s="320"/>
      <c r="I8" s="320"/>
    </row>
    <row r="9" spans="1:16" ht="33.75" customHeight="1" thickBot="1">
      <c r="A9" s="324" t="s">
        <v>14</v>
      </c>
      <c r="B9" s="325">
        <v>10</v>
      </c>
      <c r="C9" s="320"/>
      <c r="D9" s="320"/>
      <c r="E9" s="320"/>
      <c r="F9" s="320"/>
      <c r="G9" s="320"/>
      <c r="H9" s="320"/>
      <c r="I9" s="320"/>
    </row>
    <row r="10" spans="1:16" ht="21.75" customHeight="1" thickBot="1">
      <c r="A10" s="324" t="s">
        <v>16</v>
      </c>
      <c r="B10" s="325">
        <v>50</v>
      </c>
      <c r="C10" s="320"/>
      <c r="D10" s="320"/>
      <c r="E10" s="320"/>
      <c r="F10" s="320"/>
      <c r="G10" s="320"/>
      <c r="H10" s="320"/>
      <c r="I10" s="320"/>
    </row>
    <row r="11" spans="1:16" ht="21.75" customHeight="1" thickBot="1">
      <c r="A11" s="324" t="s">
        <v>17</v>
      </c>
      <c r="B11" s="325">
        <v>50</v>
      </c>
      <c r="C11" s="320"/>
      <c r="D11" s="320"/>
      <c r="E11" s="320"/>
      <c r="F11" s="320"/>
      <c r="G11" s="320"/>
      <c r="H11" s="320"/>
      <c r="I11" s="320"/>
    </row>
    <row r="12" spans="1:16" ht="21.75" customHeight="1" thickBot="1">
      <c r="A12" s="324" t="s">
        <v>18</v>
      </c>
      <c r="B12" s="325">
        <v>100</v>
      </c>
      <c r="C12" s="320"/>
      <c r="D12" s="320"/>
      <c r="E12" s="320"/>
      <c r="F12" s="320"/>
      <c r="G12" s="320"/>
      <c r="H12" s="320"/>
      <c r="I12" s="320"/>
    </row>
    <row r="13" spans="1:16" ht="21.75" customHeight="1" thickBot="1">
      <c r="A13" s="326"/>
      <c r="B13" s="327"/>
      <c r="C13" s="328"/>
      <c r="D13" s="320"/>
      <c r="E13" s="320"/>
      <c r="F13" s="320"/>
      <c r="G13" s="320"/>
      <c r="H13" s="320"/>
      <c r="I13" s="320"/>
    </row>
    <row r="14" spans="1:16" ht="18.75" thickBot="1">
      <c r="A14" s="320"/>
      <c r="B14" s="321" t="s">
        <v>297</v>
      </c>
      <c r="C14" s="329" t="s">
        <v>24</v>
      </c>
      <c r="D14" s="320"/>
      <c r="E14" s="320"/>
      <c r="F14" s="320"/>
      <c r="G14" s="320"/>
      <c r="H14" s="320"/>
      <c r="I14" s="320"/>
    </row>
    <row r="15" spans="1:16" ht="18">
      <c r="A15" s="330" t="s">
        <v>19</v>
      </c>
      <c r="B15" s="331"/>
      <c r="C15" s="443"/>
      <c r="D15" s="453" t="s">
        <v>23</v>
      </c>
      <c r="E15" s="454"/>
      <c r="F15" s="454"/>
      <c r="G15" s="454"/>
      <c r="H15" s="454"/>
      <c r="I15" s="454"/>
      <c r="J15" s="445">
        <v>43000</v>
      </c>
      <c r="K15" s="446" t="s">
        <v>298</v>
      </c>
      <c r="N15" s="441"/>
      <c r="O15" s="442"/>
      <c r="P15" s="442"/>
    </row>
    <row r="16" spans="1:16" ht="18.75" thickBot="1">
      <c r="A16" s="332" t="s">
        <v>20</v>
      </c>
      <c r="B16" s="333"/>
      <c r="C16" s="444"/>
      <c r="D16" s="455" t="s">
        <v>22</v>
      </c>
      <c r="E16" s="456"/>
      <c r="F16" s="456"/>
      <c r="G16" s="456"/>
      <c r="H16" s="456"/>
      <c r="I16" s="456"/>
      <c r="J16" s="447">
        <v>43000</v>
      </c>
      <c r="K16" s="448" t="s">
        <v>298</v>
      </c>
      <c r="N16" s="441"/>
      <c r="O16" s="442"/>
      <c r="P16" s="442"/>
    </row>
    <row r="17" spans="1:9" ht="18.75" thickBot="1">
      <c r="A17" s="320"/>
      <c r="B17" s="334"/>
      <c r="C17" s="320"/>
      <c r="D17" s="320"/>
      <c r="E17" s="320"/>
      <c r="F17" s="320"/>
      <c r="G17" s="320"/>
      <c r="H17" s="320"/>
      <c r="I17" s="320"/>
    </row>
    <row r="18" spans="1:9" ht="18.75" thickBot="1">
      <c r="A18" s="335" t="s">
        <v>21</v>
      </c>
      <c r="B18" s="336">
        <f>B15+B16</f>
        <v>0</v>
      </c>
      <c r="C18" s="337">
        <f>C15+C16</f>
        <v>0</v>
      </c>
      <c r="D18" s="320"/>
      <c r="E18" s="320"/>
      <c r="F18" s="320"/>
      <c r="G18" s="320"/>
      <c r="H18" s="320"/>
      <c r="I18" s="320"/>
    </row>
    <row r="19" spans="1:9" ht="18">
      <c r="A19" s="338"/>
      <c r="B19" s="339"/>
      <c r="C19" s="320"/>
      <c r="D19" s="320"/>
      <c r="E19" s="320"/>
      <c r="F19" s="320"/>
      <c r="G19" s="320"/>
      <c r="H19" s="320"/>
      <c r="I19" s="320"/>
    </row>
    <row r="20" spans="1:9" ht="18">
      <c r="A20" s="320"/>
      <c r="B20" s="339"/>
      <c r="C20" s="320"/>
      <c r="D20" s="320"/>
      <c r="E20" s="320"/>
      <c r="F20" s="320"/>
      <c r="G20" s="320"/>
      <c r="H20" s="320"/>
      <c r="I20" s="320"/>
    </row>
    <row r="21" spans="1:9" ht="15">
      <c r="B21" s="183"/>
    </row>
    <row r="23" spans="1:9" ht="15.75">
      <c r="A23" s="340" t="s">
        <v>274</v>
      </c>
      <c r="B23" s="341"/>
      <c r="C23" s="342"/>
      <c r="D23" s="342"/>
      <c r="E23" s="342"/>
      <c r="F23" s="342"/>
    </row>
    <row r="24" spans="1:9" ht="15">
      <c r="A24" s="342"/>
      <c r="B24" s="342"/>
      <c r="C24" s="342"/>
      <c r="D24" s="342"/>
      <c r="E24" s="342"/>
      <c r="F24" s="342"/>
    </row>
    <row r="25" spans="1:9" ht="15.75">
      <c r="A25" s="309" t="s">
        <v>26</v>
      </c>
      <c r="B25" s="343"/>
      <c r="C25" s="343"/>
      <c r="D25" s="343"/>
      <c r="E25" s="342"/>
      <c r="F25" s="342"/>
    </row>
    <row r="26" spans="1:9" ht="15.75">
      <c r="A26" s="280" t="s">
        <v>25</v>
      </c>
      <c r="B26" s="344"/>
      <c r="C26" s="345" t="s">
        <v>0</v>
      </c>
      <c r="D26" s="345" t="s">
        <v>1</v>
      </c>
      <c r="E26" s="345" t="s">
        <v>2</v>
      </c>
      <c r="F26" s="346"/>
    </row>
    <row r="27" spans="1:9" ht="16.5" thickBot="1">
      <c r="A27" s="347"/>
      <c r="B27" s="348"/>
      <c r="C27" s="349"/>
      <c r="D27" s="350"/>
      <c r="E27" s="351"/>
      <c r="F27" s="351"/>
    </row>
    <row r="28" spans="1:9" ht="110.25">
      <c r="A28" s="352"/>
      <c r="B28" s="353"/>
      <c r="C28" s="354" t="s">
        <v>299</v>
      </c>
      <c r="D28" s="354" t="s">
        <v>46</v>
      </c>
      <c r="E28" s="355" t="s">
        <v>300</v>
      </c>
      <c r="F28" s="356" t="s">
        <v>301</v>
      </c>
    </row>
    <row r="29" spans="1:9" ht="15.75">
      <c r="A29" s="357"/>
      <c r="B29" s="358" t="s">
        <v>45</v>
      </c>
      <c r="C29" s="359" t="s">
        <v>49</v>
      </c>
      <c r="D29" s="360" t="s">
        <v>50</v>
      </c>
      <c r="E29" s="360" t="s">
        <v>51</v>
      </c>
      <c r="F29" s="361" t="s">
        <v>52</v>
      </c>
    </row>
    <row r="30" spans="1:9" ht="15">
      <c r="A30" s="362" t="s">
        <v>21</v>
      </c>
      <c r="B30" s="363">
        <v>1</v>
      </c>
      <c r="C30" s="364"/>
      <c r="D30" s="364"/>
      <c r="E30" s="364"/>
      <c r="F30" s="365"/>
    </row>
    <row r="31" spans="1:9" ht="15">
      <c r="A31" s="366" t="s">
        <v>27</v>
      </c>
      <c r="B31" s="363">
        <v>2</v>
      </c>
      <c r="C31" s="364"/>
      <c r="D31" s="364"/>
      <c r="E31" s="364"/>
      <c r="F31" s="365"/>
    </row>
    <row r="32" spans="1:9" ht="15">
      <c r="A32" s="367" t="s">
        <v>28</v>
      </c>
      <c r="B32" s="368">
        <v>3</v>
      </c>
      <c r="C32" s="364"/>
      <c r="D32" s="364"/>
      <c r="E32" s="364"/>
      <c r="F32" s="365"/>
    </row>
    <row r="33" spans="1:6" ht="15">
      <c r="A33" s="369" t="s">
        <v>29</v>
      </c>
      <c r="B33" s="368">
        <v>4</v>
      </c>
      <c r="C33" s="364"/>
      <c r="D33" s="364"/>
      <c r="E33" s="364"/>
      <c r="F33" s="365"/>
    </row>
    <row r="34" spans="1:6" ht="15">
      <c r="A34" s="370" t="s">
        <v>30</v>
      </c>
      <c r="B34" s="368">
        <v>5</v>
      </c>
      <c r="C34" s="364"/>
      <c r="D34" s="364"/>
      <c r="E34" s="364"/>
      <c r="F34" s="365"/>
    </row>
    <row r="35" spans="1:6" ht="15">
      <c r="A35" s="362" t="s">
        <v>31</v>
      </c>
      <c r="B35" s="368">
        <v>6</v>
      </c>
      <c r="C35" s="364"/>
      <c r="D35" s="364"/>
      <c r="E35" s="364"/>
      <c r="F35" s="365"/>
    </row>
    <row r="36" spans="1:6" ht="15">
      <c r="A36" s="362" t="s">
        <v>32</v>
      </c>
      <c r="B36" s="368">
        <v>7</v>
      </c>
      <c r="C36" s="364"/>
      <c r="D36" s="364"/>
      <c r="E36" s="364"/>
      <c r="F36" s="365"/>
    </row>
    <row r="37" spans="1:6" ht="15">
      <c r="A37" s="362" t="s">
        <v>303</v>
      </c>
      <c r="B37" s="368">
        <v>8</v>
      </c>
      <c r="C37" s="364"/>
      <c r="D37" s="364"/>
      <c r="E37" s="364"/>
      <c r="F37" s="365"/>
    </row>
    <row r="38" spans="1:6" ht="15">
      <c r="A38" s="362" t="s">
        <v>302</v>
      </c>
      <c r="B38" s="371">
        <v>9</v>
      </c>
      <c r="C38" s="364"/>
      <c r="D38" s="364"/>
      <c r="E38" s="364"/>
      <c r="F38" s="365"/>
    </row>
    <row r="39" spans="1:6" ht="15.75">
      <c r="A39" s="362" t="s">
        <v>33</v>
      </c>
      <c r="B39" s="368">
        <v>10</v>
      </c>
      <c r="C39" s="372"/>
      <c r="D39" s="372"/>
      <c r="E39" s="372"/>
      <c r="F39" s="373"/>
    </row>
    <row r="40" spans="1:6" ht="15.75">
      <c r="A40" s="362" t="s">
        <v>34</v>
      </c>
      <c r="B40" s="368">
        <v>11</v>
      </c>
      <c r="C40" s="372"/>
      <c r="D40" s="372"/>
      <c r="E40" s="374"/>
      <c r="F40" s="375"/>
    </row>
    <row r="41" spans="1:6" ht="15.75">
      <c r="A41" s="362" t="s">
        <v>273</v>
      </c>
      <c r="B41" s="368">
        <v>12</v>
      </c>
      <c r="C41" s="376"/>
      <c r="D41" s="376"/>
      <c r="E41" s="376"/>
      <c r="F41" s="373"/>
    </row>
    <row r="42" spans="1:6" ht="15.75">
      <c r="A42" s="377" t="s">
        <v>38</v>
      </c>
      <c r="B42" s="378"/>
      <c r="C42" s="379"/>
      <c r="D42" s="379"/>
      <c r="E42" s="380"/>
      <c r="F42" s="381"/>
    </row>
    <row r="43" spans="1:6" ht="15">
      <c r="A43" s="382" t="s">
        <v>304</v>
      </c>
      <c r="B43" s="363">
        <v>13</v>
      </c>
      <c r="C43" s="383"/>
      <c r="D43" s="383"/>
      <c r="E43" s="383"/>
      <c r="F43" s="384"/>
    </row>
    <row r="44" spans="1:6" ht="15.75" thickBot="1">
      <c r="A44" s="385" t="s">
        <v>305</v>
      </c>
      <c r="B44" s="386">
        <v>14</v>
      </c>
      <c r="C44" s="387"/>
      <c r="D44" s="387"/>
      <c r="E44" s="387"/>
      <c r="F44" s="388"/>
    </row>
    <row r="45" spans="1:6" ht="15">
      <c r="A45" s="344"/>
      <c r="B45" s="389"/>
      <c r="C45" s="390"/>
      <c r="D45" s="390"/>
      <c r="E45" s="390"/>
      <c r="F45" s="390"/>
    </row>
    <row r="46" spans="1:6" ht="16.5" thickBot="1">
      <c r="A46" s="391" t="s">
        <v>35</v>
      </c>
      <c r="B46" s="389"/>
      <c r="C46" s="390"/>
      <c r="D46" s="390"/>
      <c r="E46" s="390"/>
      <c r="F46" s="390"/>
    </row>
    <row r="47" spans="1:6" ht="15">
      <c r="A47" s="392" t="s">
        <v>36</v>
      </c>
      <c r="B47" s="393">
        <v>15</v>
      </c>
      <c r="C47" s="394"/>
      <c r="D47" s="394"/>
      <c r="E47" s="395"/>
      <c r="F47" s="396"/>
    </row>
    <row r="48" spans="1:6" ht="15.75" thickBot="1">
      <c r="A48" s="385" t="s">
        <v>37</v>
      </c>
      <c r="B48" s="386">
        <v>16</v>
      </c>
      <c r="C48" s="397"/>
      <c r="D48" s="397"/>
      <c r="E48" s="398"/>
      <c r="F48" s="399"/>
    </row>
    <row r="49" spans="1:6" ht="16.5" thickBot="1">
      <c r="A49" s="400" t="s">
        <v>39</v>
      </c>
      <c r="B49" s="378"/>
      <c r="C49" s="380"/>
      <c r="D49" s="380"/>
      <c r="E49" s="380"/>
      <c r="F49" s="380"/>
    </row>
    <row r="50" spans="1:6" ht="15.75" thickBot="1">
      <c r="A50" s="401" t="s">
        <v>40</v>
      </c>
      <c r="B50" s="402">
        <v>17</v>
      </c>
      <c r="C50" s="403"/>
      <c r="D50" s="403"/>
      <c r="E50" s="404"/>
      <c r="F50" s="405"/>
    </row>
    <row r="51" spans="1:6" ht="15">
      <c r="A51" s="406"/>
      <c r="B51" s="378"/>
      <c r="C51" s="407"/>
      <c r="D51" s="407"/>
      <c r="E51" s="407"/>
      <c r="F51" s="407"/>
    </row>
    <row r="52" spans="1:6" ht="16.5" thickBot="1">
      <c r="A52" s="400" t="s">
        <v>41</v>
      </c>
      <c r="B52" s="378"/>
      <c r="C52" s="407"/>
      <c r="D52" s="407"/>
      <c r="E52" s="407"/>
      <c r="F52" s="407"/>
    </row>
    <row r="53" spans="1:6" ht="15">
      <c r="A53" s="408" t="s">
        <v>42</v>
      </c>
      <c r="B53" s="393">
        <v>18</v>
      </c>
      <c r="C53" s="409"/>
      <c r="D53" s="409"/>
      <c r="E53" s="409"/>
      <c r="F53" s="410"/>
    </row>
    <row r="54" spans="1:6" ht="15">
      <c r="A54" s="411" t="s">
        <v>43</v>
      </c>
      <c r="B54" s="363">
        <v>19</v>
      </c>
      <c r="C54" s="412"/>
      <c r="D54" s="412"/>
      <c r="E54" s="412"/>
      <c r="F54" s="413"/>
    </row>
    <row r="55" spans="1:6" ht="15.75" thickBot="1">
      <c r="A55" s="414" t="s">
        <v>44</v>
      </c>
      <c r="B55" s="386">
        <v>20</v>
      </c>
      <c r="C55" s="397"/>
      <c r="D55" s="397"/>
      <c r="E55" s="397"/>
      <c r="F55" s="415"/>
    </row>
    <row r="56" spans="1:6">
      <c r="A56" s="92"/>
      <c r="B56" s="40"/>
      <c r="C56" s="93"/>
      <c r="D56" s="93"/>
      <c r="E56" s="93"/>
      <c r="F56" s="93"/>
    </row>
    <row r="57" spans="1:6">
      <c r="A57" s="92"/>
      <c r="B57" s="40"/>
      <c r="C57" s="93"/>
      <c r="D57" s="93"/>
      <c r="E57" s="93"/>
      <c r="F57" s="93"/>
    </row>
    <row r="58" spans="1:6">
      <c r="A58" s="94"/>
      <c r="B58" s="9"/>
      <c r="C58" s="95"/>
      <c r="D58" s="95"/>
      <c r="E58" s="95"/>
      <c r="F58" s="95"/>
    </row>
    <row r="59" spans="1:6">
      <c r="A59" s="94"/>
      <c r="B59" s="9"/>
      <c r="C59" s="95"/>
      <c r="D59" s="95"/>
      <c r="E59" s="95"/>
      <c r="F59" s="95"/>
    </row>
    <row r="60" spans="1:6">
      <c r="A60" s="96"/>
      <c r="B60" s="9"/>
      <c r="C60" s="96"/>
      <c r="D60" s="96"/>
      <c r="E60" s="96"/>
      <c r="F60" s="96"/>
    </row>
  </sheetData>
  <mergeCells count="2">
    <mergeCell ref="D15:I15"/>
    <mergeCell ref="D16:I16"/>
  </mergeCells>
  <conditionalFormatting sqref="C30:F55">
    <cfRule type="cellIs" dxfId="12" priority="2" stopIfTrue="1" operator="notEqual">
      <formula>AA30</formula>
    </cfRule>
  </conditionalFormatting>
  <conditionalFormatting sqref="B15:C16">
    <cfRule type="cellIs" dxfId="11" priority="1" stopIfTrue="1" operator="notEqual">
      <formula>$AB$19</formula>
    </cfRule>
  </conditionalFormatting>
  <dataValidations count="2">
    <dataValidation type="whole" operator="greaterThanOrEqual" allowBlank="1" showInputMessage="1" showErrorMessage="1" error="Positive whole numbers only / Nombres entiers positifs uniquement" sqref="C53:F55 C41:F41 C30:D37 C50:D50 C47:D48 C43:E44 E30:F38">
      <formula1>0</formula1>
    </dataValidation>
    <dataValidation type="whole" operator="greaterThanOrEqual" allowBlank="1" showInputMessage="1" showErrorMessage="1" error="Whole numbers only / Nombres entiers uniquement" sqref="C38:D38">
      <formula1>-1000000</formula1>
    </dataValidation>
  </dataValidations>
  <pageMargins left="0.7" right="0.7" top="0.75" bottom="0.75" header="0.3" footer="0.3"/>
  <pageSetup paperSize="9" scale="4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8"/>
  <sheetViews>
    <sheetView rightToLeft="1" view="pageBreakPreview" zoomScale="60" zoomScaleNormal="130" workbookViewId="0">
      <selection activeCell="B24" sqref="B24"/>
    </sheetView>
  </sheetViews>
  <sheetFormatPr defaultRowHeight="14.25"/>
  <cols>
    <col min="1" max="1" width="28.85546875" style="1" customWidth="1"/>
    <col min="2" max="2" width="6.28515625" style="1" customWidth="1"/>
    <col min="3" max="6" width="9.140625" style="1"/>
    <col min="7" max="7" width="9.140625" style="1" customWidth="1"/>
    <col min="8" max="9" width="9.140625" style="1"/>
    <col min="10" max="10" width="28" style="1" customWidth="1"/>
    <col min="11" max="11" width="11.140625" style="1" customWidth="1"/>
    <col min="12" max="12" width="13.5703125" style="1" customWidth="1"/>
    <col min="13" max="13" width="11.28515625" style="1" customWidth="1"/>
    <col min="14" max="14" width="9.42578125" style="1" customWidth="1"/>
    <col min="15" max="16384" width="9.140625" style="1"/>
  </cols>
  <sheetData>
    <row r="1" spans="1:14" ht="15.75">
      <c r="A1" s="468" t="s">
        <v>308</v>
      </c>
      <c r="B1" s="465"/>
      <c r="C1" s="465"/>
      <c r="D1" s="465"/>
      <c r="E1" s="465"/>
      <c r="F1" s="465"/>
      <c r="G1" s="465"/>
      <c r="L1" s="189"/>
      <c r="M1" s="189"/>
      <c r="N1" s="189"/>
    </row>
    <row r="2" spans="1:14" ht="15.75">
      <c r="A2" s="2"/>
      <c r="L2" s="189"/>
      <c r="M2" s="189"/>
      <c r="N2" s="189"/>
    </row>
    <row r="3" spans="1:14" s="184" customFormat="1" ht="35.25" customHeight="1">
      <c r="A3" s="466" t="s">
        <v>310</v>
      </c>
      <c r="B3" s="467"/>
      <c r="C3" s="467"/>
      <c r="D3" s="467"/>
      <c r="E3" s="467"/>
      <c r="F3" s="467"/>
      <c r="G3" s="467"/>
      <c r="H3" s="205"/>
      <c r="I3" s="205"/>
      <c r="J3" s="184" t="s">
        <v>9</v>
      </c>
      <c r="L3" s="191"/>
      <c r="M3" s="193"/>
      <c r="N3" s="193"/>
    </row>
    <row r="4" spans="1:14" s="184" customFormat="1" ht="16.5" customHeight="1">
      <c r="A4" s="469" t="s">
        <v>311</v>
      </c>
      <c r="B4" s="462"/>
      <c r="C4" s="462"/>
      <c r="D4" s="462"/>
      <c r="E4" s="462"/>
      <c r="F4" s="462"/>
      <c r="G4" s="462"/>
      <c r="H4" s="205"/>
      <c r="I4" s="205"/>
      <c r="L4" s="190"/>
      <c r="M4" s="192"/>
      <c r="N4" s="192"/>
    </row>
    <row r="5" spans="1:14" s="184" customFormat="1" ht="15.75" customHeight="1">
      <c r="A5" s="469" t="s">
        <v>312</v>
      </c>
      <c r="B5" s="462"/>
      <c r="C5" s="462"/>
      <c r="D5" s="462"/>
      <c r="E5" s="462"/>
      <c r="F5" s="462"/>
      <c r="G5" s="462"/>
      <c r="H5" s="205"/>
      <c r="I5" s="205"/>
      <c r="L5" s="190"/>
      <c r="M5" s="192"/>
      <c r="N5" s="192"/>
    </row>
    <row r="6" spans="1:14" s="26" customFormat="1" ht="15.75" customHeight="1">
      <c r="A6" s="461" t="s">
        <v>313</v>
      </c>
      <c r="B6" s="462"/>
      <c r="C6" s="462"/>
      <c r="D6" s="462"/>
      <c r="E6" s="462"/>
      <c r="F6" s="462"/>
      <c r="G6" s="462"/>
      <c r="H6" s="204"/>
      <c r="I6" s="204"/>
      <c r="L6" s="184"/>
      <c r="M6" s="184"/>
      <c r="N6" s="184"/>
    </row>
    <row r="7" spans="1:14" s="26" customFormat="1" ht="15.75" customHeight="1">
      <c r="A7" s="449"/>
      <c r="B7" s="450"/>
      <c r="C7" s="450"/>
      <c r="D7" s="450"/>
      <c r="E7" s="450"/>
      <c r="F7" s="450"/>
      <c r="G7" s="450"/>
      <c r="H7" s="204"/>
      <c r="I7" s="204"/>
      <c r="L7" s="184"/>
      <c r="M7" s="184"/>
      <c r="N7" s="184"/>
    </row>
    <row r="8" spans="1:14" ht="15">
      <c r="A8" s="461" t="s">
        <v>309</v>
      </c>
      <c r="B8" s="462"/>
      <c r="C8" s="462"/>
      <c r="D8" s="462"/>
      <c r="E8" s="462"/>
      <c r="F8" s="462"/>
      <c r="G8" s="462"/>
    </row>
    <row r="9" spans="1:14">
      <c r="A9" s="449"/>
      <c r="B9" s="450"/>
      <c r="C9" s="450"/>
      <c r="D9" s="451"/>
      <c r="E9" s="451"/>
      <c r="F9" s="451"/>
      <c r="G9" s="451"/>
    </row>
    <row r="10" spans="1:14">
      <c r="A10" s="463" t="s">
        <v>54</v>
      </c>
      <c r="B10" s="463"/>
      <c r="C10" s="463"/>
      <c r="D10" s="463"/>
      <c r="E10" s="463"/>
      <c r="F10" s="463"/>
      <c r="G10" s="463"/>
    </row>
    <row r="11" spans="1:14" ht="15.75">
      <c r="A11" s="3"/>
    </row>
    <row r="12" spans="1:14" ht="15.75">
      <c r="A12" s="3"/>
    </row>
    <row r="13" spans="1:14" ht="15.75">
      <c r="A13" s="3"/>
    </row>
    <row r="14" spans="1:14" ht="15.75">
      <c r="A14" s="3"/>
    </row>
    <row r="15" spans="1:14" ht="15.75">
      <c r="A15" s="3"/>
    </row>
    <row r="16" spans="1:14" ht="15.75">
      <c r="A16" s="3"/>
    </row>
    <row r="17" spans="1:15" ht="15.75">
      <c r="A17" s="3"/>
    </row>
    <row r="18" spans="1:15" ht="15.75">
      <c r="A18" s="3"/>
    </row>
    <row r="19" spans="1:15" ht="15.75">
      <c r="A19" s="3"/>
    </row>
    <row r="20" spans="1:15" ht="15.75">
      <c r="A20" s="3"/>
    </row>
    <row r="21" spans="1:15" ht="15.75">
      <c r="O21" s="98"/>
    </row>
    <row r="22" spans="1:15" ht="18">
      <c r="A22" s="27"/>
      <c r="B22" s="222" t="s">
        <v>56</v>
      </c>
      <c r="C22" s="227"/>
      <c r="D22" s="227"/>
      <c r="E22" s="228"/>
      <c r="F22" s="97"/>
      <c r="I22" s="464" t="s">
        <v>55</v>
      </c>
      <c r="J22" s="465"/>
      <c r="K22" s="465"/>
      <c r="M22" s="98"/>
      <c r="N22" s="98"/>
      <c r="O22" s="15" t="s">
        <v>8</v>
      </c>
    </row>
    <row r="23" spans="1:15" ht="18.75" thickBot="1">
      <c r="A23" s="229" t="s">
        <v>57</v>
      </c>
      <c r="B23" s="99"/>
      <c r="C23" s="13" t="s">
        <v>0</v>
      </c>
      <c r="D23" s="13" t="s">
        <v>7</v>
      </c>
      <c r="E23" s="13" t="s">
        <v>1</v>
      </c>
      <c r="F23" s="13" t="s">
        <v>8</v>
      </c>
      <c r="J23" s="229" t="s">
        <v>57</v>
      </c>
      <c r="K23" s="95"/>
      <c r="L23" s="15" t="s">
        <v>0</v>
      </c>
      <c r="M23" s="15" t="s">
        <v>7</v>
      </c>
      <c r="N23" s="15" t="s">
        <v>1</v>
      </c>
    </row>
    <row r="24" spans="1:15" ht="15">
      <c r="A24" s="100"/>
      <c r="B24" s="101"/>
      <c r="C24" s="459" t="s">
        <v>150</v>
      </c>
      <c r="D24" s="460"/>
      <c r="H24" s="100"/>
      <c r="I24" s="102"/>
      <c r="J24" s="103" t="s">
        <v>150</v>
      </c>
      <c r="K24" s="104"/>
    </row>
    <row r="25" spans="1:15" ht="36">
      <c r="A25" s="230" t="s">
        <v>58</v>
      </c>
      <c r="B25" s="106"/>
      <c r="C25" s="107" t="s">
        <v>125</v>
      </c>
      <c r="D25" s="108" t="s">
        <v>126</v>
      </c>
      <c r="H25" s="457" t="s">
        <v>59</v>
      </c>
      <c r="I25" s="458"/>
      <c r="J25" s="109" t="s">
        <v>128</v>
      </c>
      <c r="K25" s="110" t="s">
        <v>126</v>
      </c>
    </row>
    <row r="26" spans="1:15">
      <c r="A26" s="111"/>
      <c r="B26" s="112" t="s">
        <v>127</v>
      </c>
      <c r="C26" s="113" t="s">
        <v>49</v>
      </c>
      <c r="D26" s="42" t="s">
        <v>50</v>
      </c>
      <c r="H26" s="111"/>
      <c r="I26" s="114"/>
      <c r="J26" s="115" t="s">
        <v>49</v>
      </c>
      <c r="K26" s="116" t="s">
        <v>50</v>
      </c>
    </row>
    <row r="27" spans="1:15">
      <c r="A27" s="117" t="s">
        <v>60</v>
      </c>
      <c r="B27" s="118">
        <v>1</v>
      </c>
      <c r="C27" s="119"/>
      <c r="D27" s="120"/>
      <c r="H27" s="59" t="s">
        <v>61</v>
      </c>
      <c r="I27" s="114">
        <v>1</v>
      </c>
      <c r="J27" s="121"/>
      <c r="K27" s="122"/>
    </row>
    <row r="28" spans="1:15">
      <c r="A28" s="117" t="s">
        <v>61</v>
      </c>
      <c r="B28" s="118">
        <v>2</v>
      </c>
      <c r="C28" s="119"/>
      <c r="D28" s="120"/>
      <c r="H28" s="59" t="s">
        <v>129</v>
      </c>
      <c r="I28" s="114">
        <v>2</v>
      </c>
      <c r="J28" s="121"/>
      <c r="K28" s="122"/>
    </row>
    <row r="29" spans="1:15">
      <c r="A29" s="117" t="s">
        <v>130</v>
      </c>
      <c r="B29" s="118">
        <v>3</v>
      </c>
      <c r="C29" s="119"/>
      <c r="D29" s="120"/>
      <c r="H29" s="59" t="s">
        <v>130</v>
      </c>
      <c r="I29" s="123">
        <v>3</v>
      </c>
      <c r="J29" s="121"/>
      <c r="K29" s="122"/>
    </row>
    <row r="30" spans="1:15">
      <c r="A30" s="117" t="s">
        <v>62</v>
      </c>
      <c r="B30" s="118">
        <v>4</v>
      </c>
      <c r="C30" s="119"/>
      <c r="D30" s="120"/>
      <c r="H30" s="59" t="s">
        <v>62</v>
      </c>
      <c r="I30" s="123">
        <v>4</v>
      </c>
      <c r="J30" s="121"/>
      <c r="K30" s="122"/>
    </row>
    <row r="31" spans="1:15">
      <c r="A31" s="117" t="s">
        <v>63</v>
      </c>
      <c r="B31" s="118">
        <v>5</v>
      </c>
      <c r="C31" s="119"/>
      <c r="D31" s="120"/>
      <c r="H31" s="59" t="s">
        <v>131</v>
      </c>
      <c r="I31" s="123">
        <v>5</v>
      </c>
      <c r="J31" s="121"/>
      <c r="K31" s="122"/>
    </row>
    <row r="32" spans="1:15">
      <c r="A32" s="117" t="s">
        <v>64</v>
      </c>
      <c r="B32" s="118">
        <v>6</v>
      </c>
      <c r="C32" s="119"/>
      <c r="D32" s="120"/>
      <c r="H32" s="59" t="s">
        <v>64</v>
      </c>
      <c r="I32" s="123">
        <v>6</v>
      </c>
      <c r="J32" s="121"/>
      <c r="K32" s="122"/>
    </row>
    <row r="33" spans="1:11">
      <c r="A33" s="124" t="s">
        <v>65</v>
      </c>
      <c r="B33" s="118">
        <v>7</v>
      </c>
      <c r="C33" s="119"/>
      <c r="D33" s="120"/>
      <c r="H33" s="59" t="s">
        <v>65</v>
      </c>
      <c r="I33" s="123">
        <v>7</v>
      </c>
      <c r="J33" s="121"/>
      <c r="K33" s="122"/>
    </row>
    <row r="34" spans="1:11">
      <c r="A34" s="117" t="s">
        <v>275</v>
      </c>
      <c r="B34" s="118">
        <v>8</v>
      </c>
      <c r="C34" s="119"/>
      <c r="D34" s="120"/>
      <c r="H34" s="59" t="s">
        <v>132</v>
      </c>
      <c r="I34" s="123">
        <v>8</v>
      </c>
      <c r="J34" s="121"/>
      <c r="K34" s="122"/>
    </row>
    <row r="35" spans="1:11">
      <c r="A35" s="117" t="s">
        <v>66</v>
      </c>
      <c r="B35" s="118">
        <v>9</v>
      </c>
      <c r="C35" s="119"/>
      <c r="D35" s="120"/>
      <c r="H35" s="59" t="s">
        <v>66</v>
      </c>
      <c r="I35" s="123">
        <v>9</v>
      </c>
      <c r="J35" s="121"/>
      <c r="K35" s="122"/>
    </row>
    <row r="36" spans="1:11">
      <c r="A36" s="117" t="s">
        <v>67</v>
      </c>
      <c r="B36" s="118">
        <v>10</v>
      </c>
      <c r="C36" s="119"/>
      <c r="D36" s="120"/>
      <c r="H36" s="59" t="s">
        <v>67</v>
      </c>
      <c r="I36" s="123">
        <v>10</v>
      </c>
      <c r="J36" s="121"/>
      <c r="K36" s="122"/>
    </row>
    <row r="37" spans="1:11">
      <c r="A37" s="117" t="s">
        <v>68</v>
      </c>
      <c r="B37" s="118">
        <v>11</v>
      </c>
      <c r="C37" s="119"/>
      <c r="D37" s="120"/>
      <c r="H37" s="59" t="s">
        <v>68</v>
      </c>
      <c r="I37" s="123">
        <v>11</v>
      </c>
      <c r="J37" s="121"/>
      <c r="K37" s="122"/>
    </row>
    <row r="38" spans="1:11">
      <c r="A38" s="124" t="s">
        <v>69</v>
      </c>
      <c r="B38" s="118">
        <v>12</v>
      </c>
      <c r="C38" s="119"/>
      <c r="D38" s="120"/>
      <c r="H38" s="59" t="s">
        <v>133</v>
      </c>
      <c r="I38" s="123">
        <v>12</v>
      </c>
      <c r="J38" s="121"/>
      <c r="K38" s="122"/>
    </row>
    <row r="39" spans="1:11">
      <c r="A39" s="117" t="s">
        <v>70</v>
      </c>
      <c r="B39" s="118">
        <v>13</v>
      </c>
      <c r="C39" s="119"/>
      <c r="D39" s="120"/>
      <c r="H39" s="59" t="s">
        <v>278</v>
      </c>
      <c r="I39" s="123">
        <v>13</v>
      </c>
      <c r="J39" s="121"/>
      <c r="K39" s="122"/>
    </row>
    <row r="40" spans="1:11">
      <c r="A40" s="117" t="s">
        <v>71</v>
      </c>
      <c r="B40" s="118">
        <v>14</v>
      </c>
      <c r="C40" s="119"/>
      <c r="D40" s="120"/>
      <c r="H40" s="59" t="s">
        <v>69</v>
      </c>
      <c r="I40" s="123">
        <v>14</v>
      </c>
      <c r="J40" s="121"/>
      <c r="K40" s="122"/>
    </row>
    <row r="41" spans="1:11">
      <c r="A41" s="117" t="s">
        <v>72</v>
      </c>
      <c r="B41" s="118">
        <v>15</v>
      </c>
      <c r="C41" s="119"/>
      <c r="D41" s="120"/>
      <c r="H41" s="59" t="s">
        <v>70</v>
      </c>
      <c r="I41" s="123">
        <v>15</v>
      </c>
      <c r="J41" s="121"/>
      <c r="K41" s="122"/>
    </row>
    <row r="42" spans="1:11">
      <c r="A42" s="117" t="s">
        <v>73</v>
      </c>
      <c r="B42" s="118">
        <v>16</v>
      </c>
      <c r="C42" s="119"/>
      <c r="D42" s="120"/>
      <c r="H42" s="59" t="s">
        <v>134</v>
      </c>
      <c r="I42" s="123">
        <v>16</v>
      </c>
      <c r="J42" s="121"/>
      <c r="K42" s="122"/>
    </row>
    <row r="43" spans="1:11">
      <c r="A43" s="117" t="s">
        <v>74</v>
      </c>
      <c r="B43" s="118">
        <v>17</v>
      </c>
      <c r="C43" s="119"/>
      <c r="D43" s="120"/>
      <c r="H43" s="59" t="s">
        <v>72</v>
      </c>
      <c r="I43" s="123">
        <v>17</v>
      </c>
      <c r="J43" s="121"/>
      <c r="K43" s="122"/>
    </row>
    <row r="44" spans="1:11">
      <c r="A44" s="232" t="s">
        <v>75</v>
      </c>
      <c r="B44" s="118">
        <v>18</v>
      </c>
      <c r="C44" s="119"/>
      <c r="D44" s="120"/>
      <c r="H44" s="59" t="s">
        <v>135</v>
      </c>
      <c r="I44" s="123">
        <v>18</v>
      </c>
      <c r="J44" s="121"/>
      <c r="K44" s="122"/>
    </row>
    <row r="45" spans="1:11">
      <c r="A45" s="117" t="s">
        <v>76</v>
      </c>
      <c r="B45" s="118">
        <v>19</v>
      </c>
      <c r="C45" s="119"/>
      <c r="D45" s="120"/>
      <c r="H45" s="59" t="s">
        <v>75</v>
      </c>
      <c r="I45" s="123">
        <v>19</v>
      </c>
      <c r="J45" s="121"/>
      <c r="K45" s="122"/>
    </row>
    <row r="46" spans="1:11">
      <c r="A46" s="117" t="s">
        <v>77</v>
      </c>
      <c r="B46" s="118">
        <v>20</v>
      </c>
      <c r="C46" s="119"/>
      <c r="D46" s="120"/>
      <c r="H46" s="59" t="s">
        <v>136</v>
      </c>
      <c r="I46" s="123">
        <v>20</v>
      </c>
      <c r="J46" s="121"/>
      <c r="K46" s="122"/>
    </row>
    <row r="47" spans="1:11">
      <c r="A47" s="117" t="s">
        <v>78</v>
      </c>
      <c r="B47" s="118">
        <v>21</v>
      </c>
      <c r="C47" s="119"/>
      <c r="D47" s="120"/>
      <c r="H47" s="59" t="s">
        <v>77</v>
      </c>
      <c r="I47" s="123">
        <v>21</v>
      </c>
      <c r="J47" s="121"/>
      <c r="K47" s="122"/>
    </row>
    <row r="48" spans="1:11">
      <c r="A48" s="117" t="s">
        <v>79</v>
      </c>
      <c r="B48" s="118">
        <v>22</v>
      </c>
      <c r="C48" s="119"/>
      <c r="D48" s="120"/>
      <c r="H48" s="59" t="s">
        <v>137</v>
      </c>
      <c r="I48" s="123">
        <v>22</v>
      </c>
      <c r="J48" s="121"/>
      <c r="K48" s="122"/>
    </row>
    <row r="49" spans="1:11">
      <c r="A49" s="117" t="s">
        <v>57</v>
      </c>
      <c r="B49" s="118">
        <v>23</v>
      </c>
      <c r="C49" s="119"/>
      <c r="D49" s="120"/>
      <c r="H49" s="59" t="s">
        <v>78</v>
      </c>
      <c r="I49" s="123">
        <v>23</v>
      </c>
      <c r="J49" s="121"/>
      <c r="K49" s="122"/>
    </row>
    <row r="50" spans="1:11">
      <c r="A50" s="125" t="s">
        <v>80</v>
      </c>
      <c r="B50" s="118">
        <v>24</v>
      </c>
      <c r="C50" s="119"/>
      <c r="D50" s="120"/>
      <c r="H50" s="59" t="s">
        <v>79</v>
      </c>
      <c r="I50" s="123">
        <v>24</v>
      </c>
      <c r="J50" s="121"/>
      <c r="K50" s="122"/>
    </row>
    <row r="51" spans="1:11">
      <c r="A51" s="117" t="s">
        <v>81</v>
      </c>
      <c r="B51" s="118">
        <v>25</v>
      </c>
      <c r="C51" s="119"/>
      <c r="D51" s="120"/>
      <c r="H51" s="59" t="s">
        <v>57</v>
      </c>
      <c r="I51" s="123">
        <v>25</v>
      </c>
      <c r="J51" s="121"/>
      <c r="K51" s="122"/>
    </row>
    <row r="52" spans="1:11">
      <c r="A52" s="117" t="s">
        <v>82</v>
      </c>
      <c r="B52" s="118">
        <v>26</v>
      </c>
      <c r="C52" s="119"/>
      <c r="D52" s="120"/>
      <c r="H52" s="59" t="s">
        <v>138</v>
      </c>
      <c r="I52" s="123">
        <v>26</v>
      </c>
      <c r="J52" s="121"/>
      <c r="K52" s="122"/>
    </row>
    <row r="53" spans="1:11">
      <c r="A53" s="117" t="s">
        <v>83</v>
      </c>
      <c r="B53" s="118">
        <v>27</v>
      </c>
      <c r="C53" s="119"/>
      <c r="D53" s="120"/>
      <c r="H53" s="59" t="s">
        <v>83</v>
      </c>
      <c r="I53" s="123">
        <v>27</v>
      </c>
      <c r="J53" s="121"/>
      <c r="K53" s="122"/>
    </row>
    <row r="54" spans="1:11">
      <c r="A54" s="117" t="s">
        <v>84</v>
      </c>
      <c r="B54" s="118">
        <v>28</v>
      </c>
      <c r="C54" s="119"/>
      <c r="D54" s="120"/>
      <c r="H54" s="59" t="s">
        <v>84</v>
      </c>
      <c r="I54" s="123">
        <v>28</v>
      </c>
      <c r="J54" s="121"/>
      <c r="K54" s="122"/>
    </row>
    <row r="55" spans="1:11">
      <c r="A55" s="117" t="s">
        <v>85</v>
      </c>
      <c r="B55" s="118">
        <v>29</v>
      </c>
      <c r="C55" s="119"/>
      <c r="D55" s="120"/>
      <c r="H55" s="59" t="s">
        <v>85</v>
      </c>
      <c r="I55" s="123">
        <v>29</v>
      </c>
      <c r="J55" s="121"/>
      <c r="K55" s="122"/>
    </row>
    <row r="56" spans="1:11">
      <c r="A56" s="117" t="s">
        <v>86</v>
      </c>
      <c r="B56" s="118">
        <v>30</v>
      </c>
      <c r="C56" s="119"/>
      <c r="D56" s="120"/>
      <c r="H56" s="59" t="s">
        <v>86</v>
      </c>
      <c r="I56" s="123">
        <v>30</v>
      </c>
      <c r="J56" s="121"/>
      <c r="K56" s="122"/>
    </row>
    <row r="57" spans="1:11">
      <c r="A57" s="124" t="s">
        <v>87</v>
      </c>
      <c r="B57" s="118">
        <v>31</v>
      </c>
      <c r="C57" s="119"/>
      <c r="D57" s="120"/>
      <c r="H57" s="59" t="s">
        <v>87</v>
      </c>
      <c r="I57" s="123">
        <v>31</v>
      </c>
      <c r="J57" s="121"/>
      <c r="K57" s="122"/>
    </row>
    <row r="58" spans="1:11">
      <c r="A58" s="117" t="s">
        <v>88</v>
      </c>
      <c r="B58" s="118">
        <v>32</v>
      </c>
      <c r="C58" s="119"/>
      <c r="D58" s="120"/>
      <c r="H58" s="59" t="s">
        <v>88</v>
      </c>
      <c r="I58" s="123">
        <v>32</v>
      </c>
      <c r="J58" s="121"/>
      <c r="K58" s="122"/>
    </row>
    <row r="59" spans="1:11">
      <c r="A59" s="124" t="s">
        <v>89</v>
      </c>
      <c r="B59" s="118">
        <v>33</v>
      </c>
      <c r="C59" s="119"/>
      <c r="D59" s="120"/>
      <c r="H59" s="59" t="s">
        <v>139</v>
      </c>
      <c r="I59" s="123">
        <v>33</v>
      </c>
      <c r="J59" s="121"/>
      <c r="K59" s="122"/>
    </row>
    <row r="60" spans="1:11">
      <c r="A60" s="126" t="s">
        <v>90</v>
      </c>
      <c r="B60" s="118">
        <v>34</v>
      </c>
      <c r="C60" s="119"/>
      <c r="D60" s="120"/>
      <c r="H60" s="59" t="s">
        <v>140</v>
      </c>
      <c r="I60" s="123">
        <v>34</v>
      </c>
      <c r="J60" s="121"/>
      <c r="K60" s="122"/>
    </row>
    <row r="61" spans="1:11">
      <c r="A61" s="127" t="s">
        <v>91</v>
      </c>
      <c r="B61" s="118">
        <v>35</v>
      </c>
      <c r="C61" s="119"/>
      <c r="D61" s="120"/>
      <c r="H61" s="59" t="s">
        <v>89</v>
      </c>
      <c r="I61" s="123">
        <v>35</v>
      </c>
      <c r="J61" s="121"/>
      <c r="K61" s="122"/>
    </row>
    <row r="62" spans="1:11">
      <c r="A62" s="126" t="s">
        <v>92</v>
      </c>
      <c r="B62" s="118">
        <v>36</v>
      </c>
      <c r="C62" s="119"/>
      <c r="D62" s="120"/>
      <c r="H62" s="59" t="s">
        <v>91</v>
      </c>
      <c r="I62" s="123">
        <v>36</v>
      </c>
      <c r="J62" s="121"/>
      <c r="K62" s="122"/>
    </row>
    <row r="63" spans="1:11">
      <c r="A63" s="127" t="s">
        <v>276</v>
      </c>
      <c r="B63" s="118">
        <v>37</v>
      </c>
      <c r="C63" s="119"/>
      <c r="D63" s="120"/>
      <c r="H63" s="59" t="s">
        <v>92</v>
      </c>
      <c r="I63" s="123">
        <v>37</v>
      </c>
      <c r="J63" s="121"/>
      <c r="K63" s="122"/>
    </row>
    <row r="64" spans="1:11">
      <c r="A64" s="126" t="s">
        <v>93</v>
      </c>
      <c r="B64" s="118">
        <v>38</v>
      </c>
      <c r="C64" s="119"/>
      <c r="D64" s="120"/>
      <c r="H64" s="59" t="s">
        <v>277</v>
      </c>
      <c r="I64" s="123">
        <v>38</v>
      </c>
      <c r="J64" s="121"/>
      <c r="K64" s="122"/>
    </row>
    <row r="65" spans="1:11">
      <c r="A65" s="126" t="s">
        <v>94</v>
      </c>
      <c r="B65" s="118">
        <v>39</v>
      </c>
      <c r="C65" s="119"/>
      <c r="D65" s="120"/>
      <c r="H65" s="59" t="s">
        <v>94</v>
      </c>
      <c r="I65" s="123">
        <v>39</v>
      </c>
      <c r="J65" s="121"/>
      <c r="K65" s="122"/>
    </row>
    <row r="66" spans="1:11">
      <c r="A66" s="126" t="s">
        <v>95</v>
      </c>
      <c r="B66" s="118">
        <v>40</v>
      </c>
      <c r="C66" s="119"/>
      <c r="D66" s="120"/>
      <c r="H66" s="59" t="s">
        <v>95</v>
      </c>
      <c r="I66" s="123">
        <v>40</v>
      </c>
      <c r="J66" s="121"/>
      <c r="K66" s="122"/>
    </row>
    <row r="67" spans="1:11">
      <c r="A67" s="127" t="s">
        <v>96</v>
      </c>
      <c r="B67" s="118">
        <v>41</v>
      </c>
      <c r="C67" s="119"/>
      <c r="D67" s="120"/>
      <c r="H67" s="59" t="s">
        <v>141</v>
      </c>
      <c r="I67" s="123">
        <v>41</v>
      </c>
      <c r="J67" s="121"/>
      <c r="K67" s="122"/>
    </row>
    <row r="68" spans="1:11">
      <c r="A68" s="126" t="s">
        <v>97</v>
      </c>
      <c r="B68" s="118">
        <v>42</v>
      </c>
      <c r="C68" s="119"/>
      <c r="D68" s="120"/>
      <c r="H68" s="59" t="s">
        <v>96</v>
      </c>
      <c r="I68" s="123">
        <v>42</v>
      </c>
      <c r="J68" s="121"/>
      <c r="K68" s="122"/>
    </row>
    <row r="69" spans="1:11">
      <c r="A69" s="126" t="s">
        <v>98</v>
      </c>
      <c r="B69" s="118">
        <v>43</v>
      </c>
      <c r="C69" s="119"/>
      <c r="D69" s="120"/>
      <c r="H69" s="59" t="s">
        <v>97</v>
      </c>
      <c r="I69" s="123">
        <v>43</v>
      </c>
      <c r="J69" s="121"/>
      <c r="K69" s="122"/>
    </row>
    <row r="70" spans="1:11">
      <c r="A70" s="117" t="s">
        <v>99</v>
      </c>
      <c r="B70" s="118">
        <v>44</v>
      </c>
      <c r="C70" s="119"/>
      <c r="D70" s="120"/>
      <c r="H70" s="59" t="s">
        <v>142</v>
      </c>
      <c r="I70" s="123">
        <v>44</v>
      </c>
      <c r="J70" s="121"/>
      <c r="K70" s="122"/>
    </row>
    <row r="71" spans="1:11">
      <c r="A71" s="126" t="s">
        <v>100</v>
      </c>
      <c r="B71" s="118">
        <v>45</v>
      </c>
      <c r="C71" s="119"/>
      <c r="D71" s="120"/>
      <c r="H71" s="59" t="s">
        <v>100</v>
      </c>
      <c r="I71" s="123">
        <v>45</v>
      </c>
      <c r="J71" s="121"/>
      <c r="K71" s="122"/>
    </row>
    <row r="72" spans="1:11">
      <c r="A72" s="231" t="s">
        <v>101</v>
      </c>
      <c r="B72" s="118">
        <v>46</v>
      </c>
      <c r="C72" s="119"/>
      <c r="D72" s="120"/>
      <c r="H72" s="59" t="s">
        <v>103</v>
      </c>
      <c r="I72" s="123">
        <v>46</v>
      </c>
      <c r="J72" s="121"/>
      <c r="K72" s="122"/>
    </row>
    <row r="73" spans="1:11">
      <c r="A73" s="232" t="s">
        <v>102</v>
      </c>
      <c r="B73" s="118">
        <v>47</v>
      </c>
      <c r="C73" s="119"/>
      <c r="D73" s="120"/>
      <c r="H73" s="59" t="s">
        <v>143</v>
      </c>
      <c r="I73" s="123">
        <v>47</v>
      </c>
      <c r="J73" s="121"/>
      <c r="K73" s="122"/>
    </row>
    <row r="74" spans="1:11">
      <c r="A74" s="233" t="s">
        <v>103</v>
      </c>
      <c r="B74" s="118">
        <v>48</v>
      </c>
      <c r="C74" s="119"/>
      <c r="D74" s="120"/>
      <c r="H74" s="59" t="s">
        <v>104</v>
      </c>
      <c r="I74" s="123">
        <v>48</v>
      </c>
      <c r="J74" s="121"/>
      <c r="K74" s="122"/>
    </row>
    <row r="75" spans="1:11">
      <c r="A75" s="233" t="s">
        <v>104</v>
      </c>
      <c r="B75" s="118">
        <v>49</v>
      </c>
      <c r="C75" s="119"/>
      <c r="D75" s="120"/>
      <c r="H75" s="59" t="s">
        <v>144</v>
      </c>
      <c r="I75" s="123">
        <v>49</v>
      </c>
      <c r="J75" s="121"/>
      <c r="K75" s="122"/>
    </row>
    <row r="76" spans="1:11">
      <c r="A76" s="233" t="s">
        <v>105</v>
      </c>
      <c r="B76" s="118">
        <v>50</v>
      </c>
      <c r="C76" s="119"/>
      <c r="D76" s="120"/>
      <c r="H76" s="59" t="s">
        <v>107</v>
      </c>
      <c r="I76" s="123">
        <v>50</v>
      </c>
      <c r="J76" s="121"/>
      <c r="K76" s="122"/>
    </row>
    <row r="77" spans="1:11">
      <c r="A77" s="233" t="s">
        <v>106</v>
      </c>
      <c r="B77" s="118">
        <v>51</v>
      </c>
      <c r="C77" s="119"/>
      <c r="D77" s="120"/>
      <c r="H77" s="59" t="s">
        <v>108</v>
      </c>
      <c r="I77" s="123">
        <v>51</v>
      </c>
      <c r="J77" s="121"/>
      <c r="K77" s="122"/>
    </row>
    <row r="78" spans="1:11">
      <c r="A78" s="233" t="s">
        <v>107</v>
      </c>
      <c r="B78" s="118">
        <v>52</v>
      </c>
      <c r="C78" s="119"/>
      <c r="D78" s="120"/>
      <c r="H78" s="59" t="s">
        <v>145</v>
      </c>
      <c r="I78" s="123">
        <v>52</v>
      </c>
      <c r="J78" s="121"/>
      <c r="K78" s="122"/>
    </row>
    <row r="79" spans="1:11">
      <c r="A79" s="234" t="s">
        <v>108</v>
      </c>
      <c r="B79" s="118">
        <v>53</v>
      </c>
      <c r="C79" s="119"/>
      <c r="D79" s="120"/>
      <c r="H79" s="59" t="s">
        <v>146</v>
      </c>
      <c r="I79" s="123">
        <v>53</v>
      </c>
      <c r="J79" s="121"/>
      <c r="K79" s="122"/>
    </row>
    <row r="80" spans="1:11">
      <c r="A80" s="233" t="s">
        <v>109</v>
      </c>
      <c r="B80" s="118">
        <v>54</v>
      </c>
      <c r="C80" s="119"/>
      <c r="D80" s="120"/>
      <c r="H80" s="59" t="s">
        <v>111</v>
      </c>
      <c r="I80" s="123">
        <v>54</v>
      </c>
      <c r="J80" s="121"/>
      <c r="K80" s="122"/>
    </row>
    <row r="81" spans="1:13">
      <c r="A81" s="233" t="s">
        <v>110</v>
      </c>
      <c r="B81" s="118">
        <v>55</v>
      </c>
      <c r="C81" s="119"/>
      <c r="D81" s="120"/>
      <c r="H81" s="59" t="s">
        <v>147</v>
      </c>
      <c r="I81" s="123">
        <v>55</v>
      </c>
      <c r="J81" s="121"/>
      <c r="K81" s="122"/>
    </row>
    <row r="82" spans="1:13">
      <c r="A82" s="231" t="s">
        <v>111</v>
      </c>
      <c r="B82" s="118">
        <v>56</v>
      </c>
      <c r="C82" s="119"/>
      <c r="D82" s="120"/>
      <c r="H82" s="59" t="s">
        <v>113</v>
      </c>
      <c r="I82" s="123">
        <v>56</v>
      </c>
      <c r="J82" s="121"/>
      <c r="K82" s="122"/>
    </row>
    <row r="83" spans="1:13">
      <c r="A83" s="232" t="s">
        <v>112</v>
      </c>
      <c r="B83" s="118">
        <v>57</v>
      </c>
      <c r="C83" s="119"/>
      <c r="D83" s="120"/>
      <c r="H83" s="59" t="s">
        <v>114</v>
      </c>
      <c r="I83" s="123">
        <v>57</v>
      </c>
      <c r="J83" s="121"/>
      <c r="K83" s="122"/>
    </row>
    <row r="84" spans="1:13">
      <c r="A84" s="233" t="s">
        <v>113</v>
      </c>
      <c r="B84" s="118">
        <v>58</v>
      </c>
      <c r="C84" s="119"/>
      <c r="D84" s="120"/>
      <c r="H84" s="59" t="s">
        <v>148</v>
      </c>
      <c r="I84" s="123">
        <v>58</v>
      </c>
      <c r="J84" s="121"/>
      <c r="K84" s="122"/>
    </row>
    <row r="85" spans="1:13">
      <c r="A85" s="233" t="s">
        <v>114</v>
      </c>
      <c r="B85" s="118">
        <v>59</v>
      </c>
      <c r="C85" s="119"/>
      <c r="D85" s="120"/>
      <c r="H85" s="59" t="s">
        <v>116</v>
      </c>
      <c r="I85" s="123">
        <v>59</v>
      </c>
      <c r="J85" s="121"/>
      <c r="K85" s="122"/>
    </row>
    <row r="86" spans="1:13">
      <c r="A86" s="233" t="s">
        <v>115</v>
      </c>
      <c r="B86" s="118">
        <v>60</v>
      </c>
      <c r="C86" s="119"/>
      <c r="D86" s="120"/>
      <c r="H86" s="59" t="s">
        <v>118</v>
      </c>
      <c r="I86" s="123">
        <v>60</v>
      </c>
      <c r="J86" s="121"/>
      <c r="K86" s="122"/>
    </row>
    <row r="87" spans="1:13">
      <c r="A87" s="233" t="s">
        <v>116</v>
      </c>
      <c r="B87" s="118">
        <v>61</v>
      </c>
      <c r="C87" s="119"/>
      <c r="D87" s="120"/>
      <c r="H87" s="59" t="s">
        <v>119</v>
      </c>
      <c r="I87" s="123">
        <v>61</v>
      </c>
      <c r="J87" s="121"/>
      <c r="K87" s="122"/>
    </row>
    <row r="88" spans="1:13">
      <c r="A88" s="233" t="s">
        <v>117</v>
      </c>
      <c r="B88" s="118">
        <v>62</v>
      </c>
      <c r="C88" s="119"/>
      <c r="D88" s="120"/>
      <c r="H88" s="59" t="s">
        <v>149</v>
      </c>
      <c r="I88" s="123">
        <v>62</v>
      </c>
      <c r="J88" s="121"/>
      <c r="K88" s="122"/>
    </row>
    <row r="89" spans="1:13">
      <c r="A89" s="233" t="s">
        <v>118</v>
      </c>
      <c r="B89" s="118">
        <v>63</v>
      </c>
      <c r="C89" s="119"/>
      <c r="D89" s="120"/>
      <c r="H89" s="59" t="s">
        <v>121</v>
      </c>
      <c r="I89" s="123">
        <v>63</v>
      </c>
      <c r="J89" s="121"/>
      <c r="K89" s="122"/>
    </row>
    <row r="90" spans="1:13">
      <c r="A90" s="233" t="s">
        <v>119</v>
      </c>
      <c r="B90" s="118">
        <v>64</v>
      </c>
      <c r="C90" s="119"/>
      <c r="D90" s="120"/>
      <c r="H90" s="59" t="s">
        <v>122</v>
      </c>
      <c r="I90" s="123">
        <v>64</v>
      </c>
      <c r="J90" s="121"/>
      <c r="K90" s="122"/>
    </row>
    <row r="91" spans="1:13" ht="15" thickBot="1">
      <c r="A91" s="233" t="s">
        <v>120</v>
      </c>
      <c r="B91" s="118">
        <v>65</v>
      </c>
      <c r="C91" s="119"/>
      <c r="D91" s="120"/>
      <c r="H91" s="128" t="s">
        <v>124</v>
      </c>
      <c r="I91" s="129">
        <v>65</v>
      </c>
      <c r="J91" s="130"/>
      <c r="K91" s="131"/>
    </row>
    <row r="92" spans="1:13" ht="15" thickBot="1">
      <c r="A92" s="233" t="s">
        <v>121</v>
      </c>
      <c r="B92" s="118">
        <v>66</v>
      </c>
      <c r="C92" s="119"/>
      <c r="D92" s="120"/>
      <c r="H92" s="132" t="s">
        <v>128</v>
      </c>
      <c r="I92" s="133">
        <v>66</v>
      </c>
      <c r="J92" s="134">
        <f>SUM(J27:J91)</f>
        <v>0</v>
      </c>
      <c r="K92" s="135">
        <f>SUM(K27:K91)</f>
        <v>0</v>
      </c>
    </row>
    <row r="93" spans="1:13">
      <c r="A93" s="233" t="s">
        <v>122</v>
      </c>
      <c r="B93" s="118">
        <v>67</v>
      </c>
      <c r="C93" s="119"/>
      <c r="D93" s="120"/>
      <c r="H93" s="136"/>
      <c r="I93" s="95"/>
      <c r="J93" s="95"/>
      <c r="K93" s="95"/>
      <c r="L93" s="95"/>
      <c r="M93" s="138"/>
    </row>
    <row r="94" spans="1:13">
      <c r="A94" s="233" t="s">
        <v>123</v>
      </c>
      <c r="B94" s="118">
        <v>68</v>
      </c>
      <c r="C94" s="119"/>
      <c r="D94" s="120"/>
      <c r="H94" s="137"/>
      <c r="I94" s="4"/>
      <c r="J94" s="4"/>
      <c r="K94" s="138"/>
      <c r="L94" s="138"/>
      <c r="M94" s="138"/>
    </row>
    <row r="95" spans="1:13" ht="15" thickBot="1">
      <c r="A95" s="235" t="s">
        <v>124</v>
      </c>
      <c r="B95" s="139">
        <v>69</v>
      </c>
      <c r="C95" s="140"/>
      <c r="D95" s="141"/>
      <c r="H95" s="136"/>
      <c r="I95" s="4"/>
      <c r="J95" s="4"/>
      <c r="K95" s="138"/>
      <c r="L95" s="138"/>
    </row>
    <row r="96" spans="1:13" ht="15" thickBot="1">
      <c r="A96" s="236" t="s">
        <v>125</v>
      </c>
      <c r="B96" s="142">
        <v>70</v>
      </c>
      <c r="C96" s="134">
        <f>SUM(C27:C95)</f>
        <v>0</v>
      </c>
      <c r="D96" s="135">
        <f>SUM(D27:D95)</f>
        <v>0</v>
      </c>
    </row>
    <row r="97" spans="1:6">
      <c r="A97" s="94"/>
      <c r="B97" s="4"/>
      <c r="C97" s="138"/>
      <c r="D97" s="138"/>
      <c r="E97" s="138"/>
      <c r="F97" s="138"/>
    </row>
    <row r="98" spans="1:6">
      <c r="A98" s="94"/>
      <c r="B98" s="4"/>
      <c r="C98" s="138"/>
      <c r="D98" s="138"/>
      <c r="E98" s="138"/>
      <c r="F98" s="138"/>
    </row>
  </sheetData>
  <mergeCells count="10">
    <mergeCell ref="A3:G3"/>
    <mergeCell ref="A1:G1"/>
    <mergeCell ref="A4:G4"/>
    <mergeCell ref="A5:G5"/>
    <mergeCell ref="A6:G6"/>
    <mergeCell ref="H25:I25"/>
    <mergeCell ref="C24:D24"/>
    <mergeCell ref="A8:G8"/>
    <mergeCell ref="A10:G10"/>
    <mergeCell ref="I22:K22"/>
  </mergeCells>
  <conditionalFormatting sqref="J30:J92 K27:K92 C94:D96">
    <cfRule type="cellIs" dxfId="10" priority="6" stopIfTrue="1" operator="notEqual">
      <formula>Y26</formula>
    </cfRule>
  </conditionalFormatting>
  <conditionalFormatting sqref="J28">
    <cfRule type="cellIs" dxfId="9" priority="5" stopIfTrue="1" operator="notEqual">
      <formula>AF27</formula>
    </cfRule>
  </conditionalFormatting>
  <conditionalFormatting sqref="J29">
    <cfRule type="cellIs" dxfId="8" priority="3" stopIfTrue="1" operator="notEqual">
      <formula>AF26</formula>
    </cfRule>
  </conditionalFormatting>
  <conditionalFormatting sqref="J27">
    <cfRule type="cellIs" dxfId="7" priority="2" stopIfTrue="1" operator="notEqual">
      <formula>#REF!</formula>
    </cfRule>
  </conditionalFormatting>
  <conditionalFormatting sqref="J27">
    <cfRule type="cellIs" dxfId="6" priority="1" stopIfTrue="1" operator="notEqual">
      <formula>AF26</formula>
    </cfRule>
  </conditionalFormatting>
  <conditionalFormatting sqref="C27:D93">
    <cfRule type="cellIs" dxfId="5" priority="11" stopIfTrue="1" operator="notEqual">
      <formula>W26</formula>
    </cfRule>
  </conditionalFormatting>
  <dataValidations disablePrompts="1" count="1">
    <dataValidation type="whole" operator="greaterThanOrEqual" allowBlank="1" showInputMessage="1" showErrorMessage="1" error="Positive whole numbers only / Nombres entiers positifs uniquement" sqref="J29:K91 C27:D95">
      <formula1>0</formula1>
    </dataValidation>
  </dataValidations>
  <pageMargins left="0.7" right="0.7" top="0.75" bottom="0.75" header="0.3" footer="0.3"/>
  <pageSetup scale="86" orientation="landscape" r:id="rId1"/>
  <rowBreaks count="2" manualBreakCount="2">
    <brk id="20" max="16383" man="1"/>
    <brk id="54" max="14" man="1"/>
  </rowBreaks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9"/>
  <sheetViews>
    <sheetView rightToLeft="1" view="pageBreakPreview" zoomScale="60" zoomScaleNormal="130" workbookViewId="0">
      <selection activeCell="B24" sqref="B24"/>
    </sheetView>
  </sheetViews>
  <sheetFormatPr defaultRowHeight="15"/>
  <cols>
    <col min="1" max="1" width="47.28515625" customWidth="1"/>
    <col min="2" max="2" width="29.85546875" customWidth="1"/>
    <col min="3" max="3" width="15.85546875" customWidth="1"/>
    <col min="4" max="4" width="15.5703125" customWidth="1"/>
  </cols>
  <sheetData>
    <row r="1" spans="1:4" ht="15.75">
      <c r="A1" s="470" t="s">
        <v>151</v>
      </c>
      <c r="B1" s="471"/>
      <c r="C1" s="471"/>
    </row>
    <row r="2" spans="1:4" ht="24" customHeight="1" thickBot="1">
      <c r="A2" s="472" t="s">
        <v>152</v>
      </c>
      <c r="B2" s="473"/>
    </row>
    <row r="3" spans="1:4" ht="16.5" thickBot="1">
      <c r="A3" s="24" t="s">
        <v>12</v>
      </c>
      <c r="B3" s="25" t="s">
        <v>153</v>
      </c>
    </row>
    <row r="4" spans="1:4" ht="24.75" customHeight="1" thickBot="1">
      <c r="A4" s="18" t="s">
        <v>154</v>
      </c>
      <c r="B4" s="19">
        <v>10000</v>
      </c>
    </row>
    <row r="5" spans="1:4" ht="24.75" customHeight="1" thickBot="1">
      <c r="A5" s="16" t="s">
        <v>155</v>
      </c>
      <c r="B5" s="17">
        <v>3000</v>
      </c>
    </row>
    <row r="6" spans="1:4" ht="24.75" customHeight="1" thickBot="1">
      <c r="A6" s="16" t="s">
        <v>156</v>
      </c>
      <c r="B6" s="17">
        <v>10000</v>
      </c>
    </row>
    <row r="7" spans="1:4" ht="24.75" customHeight="1" thickBot="1">
      <c r="A7" s="16" t="s">
        <v>157</v>
      </c>
      <c r="B7" s="181">
        <v>13500</v>
      </c>
    </row>
    <row r="8" spans="1:4" ht="24.75" customHeight="1" thickBot="1">
      <c r="A8" s="16" t="s">
        <v>158</v>
      </c>
      <c r="B8" s="180">
        <v>4000</v>
      </c>
    </row>
    <row r="9" spans="1:4" ht="31.5" customHeight="1" thickBot="1">
      <c r="A9" s="16" t="s">
        <v>314</v>
      </c>
      <c r="B9" s="180">
        <v>4800</v>
      </c>
    </row>
    <row r="10" spans="1:4" ht="24.75" customHeight="1" thickBot="1">
      <c r="A10" s="16" t="s">
        <v>159</v>
      </c>
      <c r="B10" s="180">
        <v>3500</v>
      </c>
    </row>
    <row r="11" spans="1:4" ht="24.75" customHeight="1" thickBot="1">
      <c r="A11" s="16" t="s">
        <v>160</v>
      </c>
      <c r="B11" s="180">
        <v>1900</v>
      </c>
    </row>
    <row r="12" spans="1:4" ht="24.75" customHeight="1"/>
    <row r="15" spans="1:4" ht="18">
      <c r="A15" s="10"/>
      <c r="B15" s="474" t="s">
        <v>161</v>
      </c>
      <c r="C15" s="465"/>
    </row>
    <row r="16" spans="1:4" ht="18.75" thickBot="1">
      <c r="A16" s="237" t="s">
        <v>162</v>
      </c>
      <c r="B16" s="8"/>
      <c r="C16" s="14"/>
      <c r="D16" s="14"/>
    </row>
    <row r="17" spans="1:5">
      <c r="A17" s="21"/>
      <c r="B17" s="159"/>
      <c r="C17" s="475" t="s">
        <v>279</v>
      </c>
      <c r="D17" s="476"/>
    </row>
    <row r="18" spans="1:5">
      <c r="A18" s="22"/>
      <c r="B18" s="160"/>
      <c r="C18" s="161" t="s">
        <v>187</v>
      </c>
      <c r="D18" s="162" t="s">
        <v>315</v>
      </c>
    </row>
    <row r="19" spans="1:5">
      <c r="A19" s="23"/>
      <c r="B19" s="163"/>
      <c r="C19" s="164" t="s">
        <v>49</v>
      </c>
      <c r="D19" s="165" t="s">
        <v>50</v>
      </c>
    </row>
    <row r="20" spans="1:5">
      <c r="A20" s="238" t="s">
        <v>163</v>
      </c>
      <c r="B20" s="166">
        <v>1</v>
      </c>
      <c r="C20" s="239">
        <f>C21+C26+C40</f>
        <v>0</v>
      </c>
      <c r="D20" s="244">
        <f>D21+D26+D40</f>
        <v>0</v>
      </c>
    </row>
    <row r="21" spans="1:5">
      <c r="A21" s="310" t="s">
        <v>164</v>
      </c>
      <c r="B21" s="169">
        <v>2</v>
      </c>
      <c r="C21" s="240">
        <f>SUM(C22,C24:C25)</f>
        <v>0</v>
      </c>
      <c r="D21" s="241">
        <f>ROUND(SUM(D22,D24:D25),0)</f>
        <v>0</v>
      </c>
    </row>
    <row r="22" spans="1:5">
      <c r="A22" s="311" t="s">
        <v>165</v>
      </c>
      <c r="B22" s="169">
        <v>3</v>
      </c>
      <c r="C22" s="242"/>
      <c r="D22" s="243"/>
    </row>
    <row r="23" spans="1:5">
      <c r="A23" s="312" t="s">
        <v>166</v>
      </c>
      <c r="B23" s="169">
        <v>4</v>
      </c>
      <c r="C23" s="242"/>
      <c r="D23" s="243"/>
    </row>
    <row r="24" spans="1:5" ht="17.25" customHeight="1">
      <c r="A24" s="311" t="s">
        <v>316</v>
      </c>
      <c r="B24" s="169">
        <v>5</v>
      </c>
      <c r="C24" s="242"/>
      <c r="D24" s="243"/>
    </row>
    <row r="25" spans="1:5" ht="17.25" customHeight="1">
      <c r="A25" s="313" t="s">
        <v>167</v>
      </c>
      <c r="B25" s="169">
        <v>6</v>
      </c>
      <c r="C25" s="242"/>
      <c r="D25" s="243"/>
    </row>
    <row r="26" spans="1:5" ht="17.25" customHeight="1">
      <c r="A26" s="314" t="s">
        <v>168</v>
      </c>
      <c r="B26" s="169">
        <v>7</v>
      </c>
      <c r="C26" s="239">
        <f>SUM(C27:C39)</f>
        <v>0</v>
      </c>
      <c r="D26" s="244">
        <f>SUM(D27:D39)</f>
        <v>0</v>
      </c>
    </row>
    <row r="27" spans="1:5" ht="17.25" customHeight="1">
      <c r="A27" s="313" t="s">
        <v>169</v>
      </c>
      <c r="B27" s="169">
        <v>8</v>
      </c>
      <c r="C27" s="242"/>
      <c r="D27" s="243"/>
      <c r="E27" s="188"/>
    </row>
    <row r="28" spans="1:5" ht="17.25" customHeight="1">
      <c r="A28" s="313" t="s">
        <v>170</v>
      </c>
      <c r="B28" s="169">
        <v>9</v>
      </c>
      <c r="C28" s="242"/>
      <c r="D28" s="243"/>
    </row>
    <row r="29" spans="1:5" ht="17.25" customHeight="1">
      <c r="A29" s="313" t="s">
        <v>171</v>
      </c>
      <c r="B29" s="169">
        <v>10</v>
      </c>
      <c r="C29" s="170"/>
      <c r="D29" s="171"/>
    </row>
    <row r="30" spans="1:5" ht="17.25" customHeight="1">
      <c r="A30" s="313" t="s">
        <v>317</v>
      </c>
      <c r="B30" s="169">
        <v>11</v>
      </c>
      <c r="C30" s="170"/>
      <c r="D30" s="171"/>
    </row>
    <row r="31" spans="1:5" ht="17.25" customHeight="1">
      <c r="A31" s="313" t="s">
        <v>172</v>
      </c>
      <c r="B31" s="169">
        <v>12</v>
      </c>
      <c r="C31" s="170"/>
      <c r="D31" s="171"/>
    </row>
    <row r="32" spans="1:5" ht="17.25" customHeight="1">
      <c r="A32" s="313" t="s">
        <v>173</v>
      </c>
      <c r="B32" s="169">
        <v>13</v>
      </c>
      <c r="C32" s="170"/>
      <c r="D32" s="171"/>
    </row>
    <row r="33" spans="1:4" ht="17.25" customHeight="1">
      <c r="A33" s="313" t="s">
        <v>174</v>
      </c>
      <c r="B33" s="169">
        <v>14</v>
      </c>
      <c r="C33" s="170"/>
      <c r="D33" s="171"/>
    </row>
    <row r="34" spans="1:4" ht="17.25" customHeight="1">
      <c r="A34" s="313" t="s">
        <v>175</v>
      </c>
      <c r="B34" s="169">
        <v>15</v>
      </c>
      <c r="C34" s="170"/>
      <c r="D34" s="171"/>
    </row>
    <row r="35" spans="1:4" ht="17.25" customHeight="1">
      <c r="A35" s="313" t="s">
        <v>176</v>
      </c>
      <c r="B35" s="169">
        <v>16</v>
      </c>
      <c r="C35" s="170"/>
      <c r="D35" s="171"/>
    </row>
    <row r="36" spans="1:4" ht="17.25" customHeight="1">
      <c r="A36" s="313" t="s">
        <v>177</v>
      </c>
      <c r="B36" s="169">
        <v>17</v>
      </c>
      <c r="C36" s="170"/>
      <c r="D36" s="171"/>
    </row>
    <row r="37" spans="1:4" ht="17.25" customHeight="1">
      <c r="A37" s="313" t="s">
        <v>178</v>
      </c>
      <c r="B37" s="169">
        <v>18</v>
      </c>
      <c r="C37" s="170"/>
      <c r="D37" s="171"/>
    </row>
    <row r="38" spans="1:4" ht="17.25" customHeight="1">
      <c r="A38" s="313" t="s">
        <v>179</v>
      </c>
      <c r="B38" s="169">
        <v>19</v>
      </c>
      <c r="C38" s="170"/>
      <c r="D38" s="171"/>
    </row>
    <row r="39" spans="1:4" ht="17.25" customHeight="1">
      <c r="A39" s="313" t="s">
        <v>180</v>
      </c>
      <c r="B39" s="169">
        <v>20</v>
      </c>
      <c r="C39" s="170"/>
      <c r="D39" s="171"/>
    </row>
    <row r="40" spans="1:4" ht="17.25" customHeight="1">
      <c r="A40" s="314" t="s">
        <v>181</v>
      </c>
      <c r="B40" s="169">
        <v>21</v>
      </c>
      <c r="C40" s="167">
        <f>SUM(C41:C45)</f>
        <v>0</v>
      </c>
      <c r="D40" s="168">
        <f>SUM(D41:D45)</f>
        <v>0</v>
      </c>
    </row>
    <row r="41" spans="1:4" ht="17.25" customHeight="1">
      <c r="A41" s="311" t="s">
        <v>182</v>
      </c>
      <c r="B41" s="169">
        <v>22</v>
      </c>
      <c r="C41" s="170"/>
      <c r="D41" s="171"/>
    </row>
    <row r="42" spans="1:4" ht="17.25" customHeight="1">
      <c r="A42" s="311" t="s">
        <v>183</v>
      </c>
      <c r="B42" s="169">
        <v>23</v>
      </c>
      <c r="C42" s="172"/>
      <c r="D42" s="173"/>
    </row>
    <row r="43" spans="1:4" ht="17.25" customHeight="1">
      <c r="A43" s="311" t="s">
        <v>184</v>
      </c>
      <c r="B43" s="169">
        <v>24</v>
      </c>
      <c r="C43" s="172"/>
      <c r="D43" s="173"/>
    </row>
    <row r="44" spans="1:4" ht="17.25" customHeight="1">
      <c r="A44" s="315" t="s">
        <v>185</v>
      </c>
      <c r="B44" s="169">
        <v>25</v>
      </c>
      <c r="C44" s="174"/>
      <c r="D44" s="175"/>
    </row>
    <row r="45" spans="1:4" ht="17.25" customHeight="1" thickBot="1">
      <c r="A45" s="316" t="s">
        <v>186</v>
      </c>
      <c r="B45" s="176">
        <v>26</v>
      </c>
      <c r="C45" s="177"/>
      <c r="D45" s="178"/>
    </row>
    <row r="46" spans="1:4" ht="17.25" customHeight="1">
      <c r="A46" s="7"/>
      <c r="B46" s="8"/>
    </row>
    <row r="47" spans="1:4">
      <c r="A47" s="7"/>
      <c r="B47" s="8"/>
      <c r="C47" s="179"/>
      <c r="D47" s="179"/>
    </row>
    <row r="48" spans="1:4">
      <c r="A48" s="7"/>
      <c r="B48" s="8"/>
      <c r="C48" s="179"/>
      <c r="D48" s="179"/>
    </row>
    <row r="49" spans="3:4">
      <c r="C49" s="179"/>
      <c r="D49" s="179"/>
    </row>
  </sheetData>
  <mergeCells count="4">
    <mergeCell ref="A1:C1"/>
    <mergeCell ref="A2:B2"/>
    <mergeCell ref="B15:C15"/>
    <mergeCell ref="C17:D17"/>
  </mergeCells>
  <conditionalFormatting sqref="C20:D45">
    <cfRule type="cellIs" dxfId="4" priority="1" stopIfTrue="1" operator="notEqual">
      <formula>AA21</formula>
    </cfRule>
  </conditionalFormatting>
  <dataValidations count="1">
    <dataValidation type="whole" operator="greaterThanOrEqual" allowBlank="1" showInputMessage="1" showErrorMessage="1" error="Positive whole numbers only / Nombres entiers positifs uniquement" sqref="C22:D25 C41:D45 C27:D39">
      <formula1>0</formula1>
    </dataValidation>
  </dataValidations>
  <pageMargins left="0.7" right="0.7" top="0.75" bottom="0.75" header="0.3" footer="0.3"/>
  <pageSetup scale="76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5"/>
  <sheetViews>
    <sheetView rightToLeft="1" view="pageBreakPreview" zoomScale="60" zoomScaleNormal="130" workbookViewId="0">
      <selection activeCell="J40" sqref="J40"/>
    </sheetView>
  </sheetViews>
  <sheetFormatPr defaultRowHeight="14.25"/>
  <cols>
    <col min="1" max="1" width="57.42578125" style="1" customWidth="1"/>
    <col min="2" max="2" width="30.28515625" style="1" customWidth="1"/>
    <col min="3" max="3" width="13.140625" style="1" customWidth="1"/>
    <col min="4" max="16384" width="9.140625" style="1"/>
  </cols>
  <sheetData>
    <row r="1" spans="1:5" ht="15.75">
      <c r="A1" s="468" t="s">
        <v>188</v>
      </c>
      <c r="B1" s="465"/>
      <c r="C1" s="465"/>
      <c r="D1" s="465"/>
      <c r="E1" s="465"/>
    </row>
    <row r="2" spans="1:5" ht="15.75">
      <c r="A2" s="2"/>
    </row>
    <row r="3" spans="1:5" ht="16.5" thickBot="1">
      <c r="A3" s="2" t="s">
        <v>189</v>
      </c>
    </row>
    <row r="4" spans="1:5" ht="20.25" customHeight="1" thickBot="1">
      <c r="A4" s="24" t="s">
        <v>12</v>
      </c>
      <c r="B4" s="25" t="s">
        <v>196</v>
      </c>
    </row>
    <row r="5" spans="1:5" ht="20.25" customHeight="1" thickBot="1">
      <c r="A5" s="206" t="s">
        <v>190</v>
      </c>
      <c r="B5" s="416">
        <v>30000</v>
      </c>
    </row>
    <row r="6" spans="1:5" ht="31.5" customHeight="1" thickBot="1">
      <c r="A6" s="206" t="s">
        <v>191</v>
      </c>
      <c r="B6" s="416">
        <v>5000</v>
      </c>
    </row>
    <row r="7" spans="1:5" ht="30" customHeight="1" thickBot="1">
      <c r="A7" s="206" t="s">
        <v>192</v>
      </c>
      <c r="B7" s="416">
        <v>25000</v>
      </c>
    </row>
    <row r="8" spans="1:5" ht="21" customHeight="1" thickBot="1">
      <c r="A8" s="206" t="s">
        <v>193</v>
      </c>
      <c r="B8" s="416">
        <v>10000</v>
      </c>
    </row>
    <row r="9" spans="1:5" ht="30.75" thickBot="1">
      <c r="A9" s="206" t="s">
        <v>223</v>
      </c>
      <c r="B9" s="416">
        <v>5500</v>
      </c>
    </row>
    <row r="10" spans="1:5" ht="21" customHeight="1" thickBot="1">
      <c r="A10" s="206" t="s">
        <v>194</v>
      </c>
      <c r="B10" s="416">
        <v>7000</v>
      </c>
    </row>
    <row r="11" spans="1:5" ht="21" customHeight="1" thickBot="1">
      <c r="A11" s="206" t="s">
        <v>195</v>
      </c>
      <c r="B11" s="416">
        <v>1000</v>
      </c>
    </row>
    <row r="12" spans="1:5" ht="21.75" customHeight="1" thickBot="1">
      <c r="A12" s="206" t="s">
        <v>280</v>
      </c>
      <c r="B12" s="416">
        <v>3000</v>
      </c>
    </row>
    <row r="13" spans="1:5" ht="21" customHeight="1">
      <c r="A13" s="185"/>
      <c r="B13" s="187"/>
    </row>
    <row r="14" spans="1:5" ht="21" customHeight="1"/>
    <row r="15" spans="1:5" ht="18" customHeight="1"/>
    <row r="16" spans="1:5" ht="18">
      <c r="A16" s="27"/>
      <c r="B16" s="477" t="s">
        <v>197</v>
      </c>
      <c r="C16" s="471"/>
    </row>
    <row r="17" spans="1:3" ht="16.5" thickBot="1">
      <c r="A17" s="245" t="s">
        <v>162</v>
      </c>
      <c r="B17" s="9"/>
      <c r="C17" s="20" t="s">
        <v>1</v>
      </c>
    </row>
    <row r="18" spans="1:3" ht="38.25">
      <c r="A18" s="143"/>
      <c r="B18" s="144"/>
      <c r="C18" s="145" t="s">
        <v>221</v>
      </c>
    </row>
    <row r="19" spans="1:3">
      <c r="A19" s="146"/>
      <c r="B19" s="147"/>
      <c r="C19" s="148" t="s">
        <v>222</v>
      </c>
    </row>
    <row r="20" spans="1:3">
      <c r="A20" s="149"/>
      <c r="B20" s="112"/>
      <c r="C20" s="150" t="s">
        <v>49</v>
      </c>
    </row>
    <row r="21" spans="1:3">
      <c r="A21" s="246" t="s">
        <v>198</v>
      </c>
      <c r="B21" s="151">
        <v>1</v>
      </c>
      <c r="C21" s="252">
        <f>C22+C34+C45+C46</f>
        <v>0</v>
      </c>
    </row>
    <row r="22" spans="1:3">
      <c r="A22" s="247" t="s">
        <v>199</v>
      </c>
      <c r="B22" s="123">
        <v>2</v>
      </c>
      <c r="C22" s="253">
        <f>SUM(C23:C33)</f>
        <v>0</v>
      </c>
    </row>
    <row r="23" spans="1:3">
      <c r="A23" s="248" t="s">
        <v>281</v>
      </c>
      <c r="B23" s="123">
        <v>3</v>
      </c>
      <c r="C23" s="152"/>
    </row>
    <row r="24" spans="1:3">
      <c r="A24" s="248" t="s">
        <v>201</v>
      </c>
      <c r="B24" s="123">
        <v>4</v>
      </c>
      <c r="C24" s="152"/>
    </row>
    <row r="25" spans="1:3">
      <c r="A25" s="248" t="s">
        <v>200</v>
      </c>
      <c r="B25" s="123">
        <v>5</v>
      </c>
      <c r="C25" s="152"/>
    </row>
    <row r="26" spans="1:3">
      <c r="A26" s="248" t="s">
        <v>202</v>
      </c>
      <c r="B26" s="123">
        <v>6</v>
      </c>
      <c r="C26" s="152"/>
    </row>
    <row r="27" spans="1:3">
      <c r="A27" s="248" t="s">
        <v>203</v>
      </c>
      <c r="B27" s="123">
        <v>7</v>
      </c>
      <c r="C27" s="152"/>
    </row>
    <row r="28" spans="1:3">
      <c r="A28" s="248" t="s">
        <v>204</v>
      </c>
      <c r="B28" s="123">
        <v>8</v>
      </c>
      <c r="C28" s="152"/>
    </row>
    <row r="29" spans="1:3">
      <c r="A29" s="248" t="s">
        <v>205</v>
      </c>
      <c r="B29" s="123">
        <v>9</v>
      </c>
      <c r="C29" s="152"/>
    </row>
    <row r="30" spans="1:3">
      <c r="A30" s="248" t="s">
        <v>206</v>
      </c>
      <c r="B30" s="123">
        <v>10</v>
      </c>
      <c r="C30" s="152"/>
    </row>
    <row r="31" spans="1:3">
      <c r="A31" s="248" t="s">
        <v>207</v>
      </c>
      <c r="B31" s="123">
        <v>11</v>
      </c>
      <c r="C31" s="153"/>
    </row>
    <row r="32" spans="1:3">
      <c r="A32" s="248" t="s">
        <v>208</v>
      </c>
      <c r="B32" s="123">
        <v>12</v>
      </c>
      <c r="C32" s="152"/>
    </row>
    <row r="33" spans="1:3">
      <c r="A33" s="248" t="s">
        <v>209</v>
      </c>
      <c r="B33" s="123">
        <v>13</v>
      </c>
      <c r="C33" s="153"/>
    </row>
    <row r="34" spans="1:3">
      <c r="A34" s="247" t="s">
        <v>210</v>
      </c>
      <c r="B34" s="123">
        <v>14</v>
      </c>
      <c r="C34" s="253">
        <f>SUM(C35:C44)</f>
        <v>0</v>
      </c>
    </row>
    <row r="35" spans="1:3">
      <c r="A35" s="249" t="s">
        <v>211</v>
      </c>
      <c r="B35" s="123">
        <v>15</v>
      </c>
      <c r="C35" s="153"/>
    </row>
    <row r="36" spans="1:3">
      <c r="A36" s="249" t="s">
        <v>212</v>
      </c>
      <c r="B36" s="123">
        <v>16</v>
      </c>
      <c r="C36" s="153"/>
    </row>
    <row r="37" spans="1:3">
      <c r="A37" s="249" t="s">
        <v>213</v>
      </c>
      <c r="B37" s="123">
        <v>17</v>
      </c>
      <c r="C37" s="153"/>
    </row>
    <row r="38" spans="1:3">
      <c r="A38" s="249" t="s">
        <v>214</v>
      </c>
      <c r="B38" s="123">
        <v>18</v>
      </c>
      <c r="C38" s="153"/>
    </row>
    <row r="39" spans="1:3">
      <c r="A39" s="249" t="s">
        <v>215</v>
      </c>
      <c r="B39" s="123">
        <v>19</v>
      </c>
      <c r="C39" s="153"/>
    </row>
    <row r="40" spans="1:3">
      <c r="A40" s="249" t="s">
        <v>216</v>
      </c>
      <c r="B40" s="123">
        <v>20</v>
      </c>
      <c r="C40" s="153"/>
    </row>
    <row r="41" spans="1:3">
      <c r="A41" s="249" t="s">
        <v>217</v>
      </c>
      <c r="B41" s="123">
        <v>21</v>
      </c>
      <c r="C41" s="153"/>
    </row>
    <row r="42" spans="1:3">
      <c r="A42" s="249" t="s">
        <v>218</v>
      </c>
      <c r="B42" s="123">
        <v>22</v>
      </c>
      <c r="C42" s="153"/>
    </row>
    <row r="43" spans="1:3">
      <c r="A43" s="249" t="s">
        <v>219</v>
      </c>
      <c r="B43" s="123">
        <v>23</v>
      </c>
      <c r="C43" s="153"/>
    </row>
    <row r="44" spans="1:3">
      <c r="A44" s="249" t="s">
        <v>220</v>
      </c>
      <c r="B44" s="123">
        <v>24</v>
      </c>
      <c r="C44" s="153"/>
    </row>
    <row r="45" spans="1:3">
      <c r="A45" s="250" t="s">
        <v>272</v>
      </c>
      <c r="B45" s="123">
        <v>25</v>
      </c>
      <c r="C45" s="154"/>
    </row>
    <row r="46" spans="1:3" ht="15" thickBot="1">
      <c r="A46" s="251" t="s">
        <v>163</v>
      </c>
      <c r="B46" s="155">
        <v>26</v>
      </c>
      <c r="C46" s="254">
        <f>('التمرين 2-3'!C20+'التمرين 2-3'!D20)</f>
        <v>0</v>
      </c>
    </row>
    <row r="47" spans="1:3">
      <c r="A47" s="94"/>
      <c r="B47" s="9"/>
      <c r="C47" s="95"/>
    </row>
    <row r="48" spans="1:3">
      <c r="A48" s="94"/>
      <c r="B48" s="9"/>
      <c r="C48" s="4"/>
    </row>
    <row r="49" spans="1:3">
      <c r="A49" s="94"/>
      <c r="B49" s="9"/>
      <c r="C49" s="4"/>
    </row>
    <row r="50" spans="1:3">
      <c r="A50" s="94"/>
      <c r="B50" s="156"/>
      <c r="C50" s="157"/>
    </row>
    <row r="51" spans="1:3">
      <c r="A51" s="94"/>
      <c r="B51" s="158"/>
      <c r="C51" s="4"/>
    </row>
    <row r="52" spans="1:3">
      <c r="A52" s="4"/>
      <c r="B52" s="158"/>
      <c r="C52" s="4"/>
    </row>
    <row r="53" spans="1:3">
      <c r="A53" s="95"/>
      <c r="B53" s="9"/>
      <c r="C53" s="95"/>
    </row>
    <row r="54" spans="1:3">
      <c r="A54" s="95"/>
      <c r="B54" s="9"/>
      <c r="C54" s="95"/>
    </row>
    <row r="55" spans="1:3">
      <c r="A55" s="95"/>
      <c r="B55" s="9"/>
      <c r="C55" s="95"/>
    </row>
  </sheetData>
  <mergeCells count="2">
    <mergeCell ref="A1:E1"/>
    <mergeCell ref="B16:C16"/>
  </mergeCells>
  <conditionalFormatting sqref="C21:C46">
    <cfRule type="cellIs" dxfId="3" priority="1" stopIfTrue="1" operator="notEqual">
      <formula>AA22</formula>
    </cfRule>
  </conditionalFormatting>
  <dataValidations count="1">
    <dataValidation type="whole" operator="greaterThanOrEqual" allowBlank="1" showInputMessage="1" showErrorMessage="1" error="Positive whole numbers only / Nombres entiers positifs uniquement" sqref="C35:C45 C23:C33">
      <formula1>0</formula1>
    </dataValidation>
  </dataValidations>
  <pageMargins left="0.7" right="0.7" top="0.75" bottom="0.75" header="0.3" footer="0.3"/>
  <pageSetup scale="76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4"/>
  <sheetViews>
    <sheetView rightToLeft="1" view="pageBreakPreview" zoomScale="60" zoomScaleNormal="130" workbookViewId="0">
      <selection activeCell="B24" sqref="B24"/>
    </sheetView>
  </sheetViews>
  <sheetFormatPr defaultRowHeight="14.25"/>
  <cols>
    <col min="1" max="1" width="51" style="1" customWidth="1"/>
    <col min="2" max="2" width="24" style="1" customWidth="1"/>
    <col min="3" max="3" width="24.5703125" style="1" customWidth="1"/>
    <col min="4" max="4" width="17.140625" style="1" customWidth="1"/>
    <col min="5" max="5" width="16" style="1" customWidth="1"/>
    <col min="6" max="6" width="14.28515625" style="1" customWidth="1"/>
    <col min="7" max="7" width="9.140625" style="1"/>
    <col min="8" max="8" width="11.5703125" style="1" customWidth="1"/>
    <col min="9" max="16384" width="9.140625" style="1"/>
  </cols>
  <sheetData>
    <row r="1" spans="1:8" ht="15.75">
      <c r="A1" s="468" t="s">
        <v>224</v>
      </c>
      <c r="B1" s="465"/>
      <c r="C1" s="465"/>
    </row>
    <row r="3" spans="1:8" ht="19.5" customHeight="1" thickBot="1">
      <c r="A3" s="2" t="s">
        <v>225</v>
      </c>
    </row>
    <row r="4" spans="1:8" ht="36" customHeight="1">
      <c r="A4" s="267" t="s">
        <v>226</v>
      </c>
      <c r="B4" s="194" t="s">
        <v>318</v>
      </c>
      <c r="C4" s="255" t="s">
        <v>319</v>
      </c>
    </row>
    <row r="5" spans="1:8" ht="19.5" customHeight="1">
      <c r="A5" s="263" t="s">
        <v>284</v>
      </c>
      <c r="B5" s="256">
        <v>30865</v>
      </c>
      <c r="C5" s="257">
        <v>36</v>
      </c>
      <c r="E5" s="195"/>
      <c r="F5" s="195"/>
      <c r="G5" s="195"/>
      <c r="H5" s="195"/>
    </row>
    <row r="6" spans="1:8" ht="19.5" customHeight="1">
      <c r="A6" s="263" t="s">
        <v>285</v>
      </c>
      <c r="B6" s="256">
        <v>22399</v>
      </c>
      <c r="C6" s="257">
        <v>40</v>
      </c>
      <c r="E6" s="195"/>
    </row>
    <row r="7" spans="1:8" ht="19.5" customHeight="1">
      <c r="A7" s="263" t="s">
        <v>283</v>
      </c>
      <c r="B7" s="256">
        <v>37916</v>
      </c>
      <c r="C7" s="257">
        <v>38</v>
      </c>
      <c r="D7" s="185"/>
      <c r="E7" s="195"/>
    </row>
    <row r="8" spans="1:8" ht="19.5" customHeight="1">
      <c r="A8" s="264" t="s">
        <v>286</v>
      </c>
      <c r="B8" s="258"/>
      <c r="C8" s="258"/>
      <c r="D8" s="185"/>
      <c r="E8" s="195"/>
    </row>
    <row r="9" spans="1:8" ht="19.5" customHeight="1">
      <c r="A9" s="265" t="s">
        <v>282</v>
      </c>
      <c r="B9" s="259">
        <v>11808</v>
      </c>
      <c r="C9" s="260">
        <v>32</v>
      </c>
      <c r="E9" s="195"/>
    </row>
    <row r="10" spans="1:8" ht="19.5" customHeight="1" thickBot="1">
      <c r="A10" s="266" t="s">
        <v>227</v>
      </c>
      <c r="B10" s="261"/>
      <c r="C10" s="262"/>
      <c r="D10" s="185"/>
    </row>
    <row r="11" spans="1:8" ht="19.5" customHeight="1">
      <c r="A11" s="185"/>
      <c r="B11" s="185"/>
      <c r="C11" s="185"/>
      <c r="D11" s="185"/>
    </row>
    <row r="12" spans="1:8" ht="36" customHeight="1" thickBot="1">
      <c r="A12" s="2" t="s">
        <v>320</v>
      </c>
      <c r="B12" s="203" t="s">
        <v>321</v>
      </c>
      <c r="C12" s="317" t="s">
        <v>322</v>
      </c>
    </row>
    <row r="13" spans="1:8" ht="18.75" customHeight="1">
      <c r="A13" s="268" t="s">
        <v>128</v>
      </c>
      <c r="B13" s="273">
        <v>96334</v>
      </c>
      <c r="C13" s="274">
        <v>36</v>
      </c>
      <c r="D13" s="318"/>
    </row>
    <row r="14" spans="1:8" ht="18.75" customHeight="1">
      <c r="A14" s="269" t="s">
        <v>228</v>
      </c>
      <c r="B14" s="275">
        <v>12035</v>
      </c>
      <c r="C14" s="275">
        <v>40</v>
      </c>
      <c r="D14" s="480" t="s">
        <v>231</v>
      </c>
      <c r="E14" s="481"/>
    </row>
    <row r="15" spans="1:8" ht="18.75" customHeight="1" thickBot="1">
      <c r="A15" s="270" t="s">
        <v>229</v>
      </c>
      <c r="B15" s="276">
        <v>9911</v>
      </c>
      <c r="C15" s="277">
        <v>38</v>
      </c>
      <c r="D15" s="478"/>
      <c r="E15" s="479"/>
    </row>
    <row r="16" spans="1:8" ht="15.75" thickBot="1">
      <c r="A16" s="271"/>
      <c r="B16" s="278"/>
      <c r="C16" s="278"/>
    </row>
    <row r="17" spans="1:6" ht="16.5" thickBot="1">
      <c r="A17" s="272" t="s">
        <v>230</v>
      </c>
      <c r="B17" s="279">
        <v>1416</v>
      </c>
      <c r="C17" s="279">
        <v>36</v>
      </c>
    </row>
    <row r="18" spans="1:6" ht="15.75">
      <c r="A18" s="186"/>
      <c r="B18" s="182"/>
    </row>
    <row r="19" spans="1:6" ht="15.75">
      <c r="A19" s="186"/>
      <c r="B19" s="182"/>
    </row>
    <row r="20" spans="1:6" ht="18">
      <c r="A20" s="27"/>
      <c r="B20" s="4"/>
      <c r="C20" s="477" t="s">
        <v>26</v>
      </c>
      <c r="D20" s="471"/>
      <c r="E20" s="29"/>
      <c r="F20" s="29"/>
    </row>
    <row r="21" spans="1:6" ht="15.75">
      <c r="A21" s="280" t="s">
        <v>232</v>
      </c>
      <c r="B21" s="4"/>
      <c r="C21" s="5" t="s">
        <v>0</v>
      </c>
      <c r="D21" s="5" t="s">
        <v>1</v>
      </c>
      <c r="E21" s="5" t="s">
        <v>2</v>
      </c>
      <c r="F21" s="6"/>
    </row>
    <row r="22" spans="1:6" ht="15" thickBot="1">
      <c r="A22" s="30"/>
      <c r="B22" s="31"/>
      <c r="C22" s="32"/>
      <c r="D22" s="33"/>
      <c r="E22" s="34"/>
      <c r="F22" s="34"/>
    </row>
    <row r="23" spans="1:6" ht="34.5" customHeight="1">
      <c r="A23" s="35"/>
      <c r="B23" s="11"/>
      <c r="C23" s="36" t="s">
        <v>323</v>
      </c>
      <c r="D23" s="36" t="s">
        <v>46</v>
      </c>
      <c r="E23" s="37" t="s">
        <v>47</v>
      </c>
      <c r="F23" s="38" t="s">
        <v>48</v>
      </c>
    </row>
    <row r="24" spans="1:6">
      <c r="A24" s="39"/>
      <c r="B24" s="40" t="s">
        <v>127</v>
      </c>
      <c r="C24" s="41" t="s">
        <v>3</v>
      </c>
      <c r="D24" s="42" t="s">
        <v>4</v>
      </c>
      <c r="E24" s="42" t="s">
        <v>5</v>
      </c>
      <c r="F24" s="43" t="s">
        <v>6</v>
      </c>
    </row>
    <row r="25" spans="1:6">
      <c r="A25" s="48" t="s">
        <v>21</v>
      </c>
      <c r="B25" s="44">
        <v>1</v>
      </c>
      <c r="C25" s="45">
        <f>SUM(C26:C28)</f>
        <v>0</v>
      </c>
      <c r="D25" s="45">
        <f>SUM(D26:D28)</f>
        <v>0</v>
      </c>
      <c r="E25" s="196"/>
      <c r="F25" s="46"/>
    </row>
    <row r="26" spans="1:6">
      <c r="A26" s="223" t="s">
        <v>27</v>
      </c>
      <c r="B26" s="44">
        <v>2</v>
      </c>
      <c r="C26" s="45"/>
      <c r="D26" s="45"/>
      <c r="E26" s="196"/>
      <c r="F26" s="46"/>
    </row>
    <row r="27" spans="1:6">
      <c r="A27" s="224" t="s">
        <v>28</v>
      </c>
      <c r="B27" s="47">
        <v>3</v>
      </c>
      <c r="C27" s="45"/>
      <c r="D27" s="45"/>
      <c r="E27" s="196"/>
      <c r="F27" s="46"/>
    </row>
    <row r="28" spans="1:6">
      <c r="A28" s="225" t="s">
        <v>29</v>
      </c>
      <c r="B28" s="47">
        <v>4</v>
      </c>
      <c r="C28" s="45"/>
      <c r="D28" s="45"/>
      <c r="E28" s="196"/>
      <c r="F28" s="46"/>
    </row>
    <row r="29" spans="1:6">
      <c r="A29" s="226" t="s">
        <v>30</v>
      </c>
      <c r="B29" s="47">
        <v>5</v>
      </c>
      <c r="C29" s="45"/>
      <c r="D29" s="45"/>
      <c r="E29" s="196"/>
      <c r="F29" s="46"/>
    </row>
    <row r="30" spans="1:6">
      <c r="A30" s="226" t="s">
        <v>31</v>
      </c>
      <c r="B30" s="47">
        <v>6</v>
      </c>
      <c r="C30" s="45"/>
      <c r="D30" s="45"/>
      <c r="E30" s="196"/>
      <c r="F30" s="46"/>
    </row>
    <row r="31" spans="1:6">
      <c r="A31" s="226" t="s">
        <v>32</v>
      </c>
      <c r="B31" s="47">
        <v>7</v>
      </c>
      <c r="C31" s="45"/>
      <c r="D31" s="45"/>
      <c r="E31" s="196"/>
      <c r="F31" s="46"/>
    </row>
    <row r="32" spans="1:6">
      <c r="A32" s="226" t="s">
        <v>303</v>
      </c>
      <c r="B32" s="47">
        <v>8</v>
      </c>
      <c r="C32" s="45"/>
      <c r="D32" s="45"/>
      <c r="E32" s="196"/>
      <c r="F32" s="46"/>
    </row>
    <row r="33" spans="1:6">
      <c r="A33" s="226" t="s">
        <v>302</v>
      </c>
      <c r="B33" s="49">
        <v>9</v>
      </c>
      <c r="C33" s="45"/>
      <c r="D33" s="45"/>
      <c r="E33" s="196"/>
      <c r="F33" s="46"/>
    </row>
    <row r="34" spans="1:6">
      <c r="A34" s="48" t="s">
        <v>306</v>
      </c>
      <c r="B34" s="47">
        <v>10</v>
      </c>
      <c r="C34" s="50"/>
      <c r="D34" s="50"/>
      <c r="E34" s="197"/>
      <c r="F34" s="51"/>
    </row>
    <row r="35" spans="1:6">
      <c r="A35" s="48" t="s">
        <v>34</v>
      </c>
      <c r="B35" s="47">
        <v>11</v>
      </c>
      <c r="C35" s="50"/>
      <c r="D35" s="50"/>
      <c r="E35" s="198"/>
      <c r="F35" s="52"/>
    </row>
    <row r="36" spans="1:6">
      <c r="A36" s="48" t="s">
        <v>273</v>
      </c>
      <c r="B36" s="47">
        <v>12</v>
      </c>
      <c r="C36" s="53"/>
      <c r="D36" s="53"/>
      <c r="E36" s="199"/>
      <c r="F36" s="51"/>
    </row>
    <row r="37" spans="1:6">
      <c r="A37" s="54" t="s">
        <v>38</v>
      </c>
      <c r="B37" s="55"/>
      <c r="C37" s="56"/>
      <c r="D37" s="56"/>
      <c r="E37" s="200"/>
      <c r="F37" s="58"/>
    </row>
    <row r="38" spans="1:6">
      <c r="A38" s="59" t="s">
        <v>304</v>
      </c>
      <c r="B38" s="44">
        <v>13</v>
      </c>
      <c r="C38" s="60"/>
      <c r="D38" s="60"/>
      <c r="E38" s="201"/>
      <c r="F38" s="61"/>
    </row>
    <row r="39" spans="1:6" ht="15" thickBot="1">
      <c r="A39" s="62" t="s">
        <v>307</v>
      </c>
      <c r="B39" s="63">
        <v>14</v>
      </c>
      <c r="C39" s="64"/>
      <c r="D39" s="64"/>
      <c r="E39" s="202"/>
      <c r="F39" s="65"/>
    </row>
    <row r="40" spans="1:6">
      <c r="A40" s="66"/>
      <c r="B40" s="67"/>
      <c r="C40" s="68"/>
      <c r="D40" s="68"/>
      <c r="E40" s="68"/>
      <c r="F40" s="68"/>
    </row>
    <row r="41" spans="1:6" ht="15" thickBot="1">
      <c r="A41" s="69" t="s">
        <v>233</v>
      </c>
      <c r="B41" s="67"/>
      <c r="C41" s="68"/>
      <c r="D41" s="68"/>
      <c r="E41" s="68"/>
      <c r="F41" s="68"/>
    </row>
    <row r="42" spans="1:6">
      <c r="A42" s="70" t="s">
        <v>234</v>
      </c>
      <c r="B42" s="71">
        <v>15</v>
      </c>
      <c r="C42" s="72"/>
      <c r="D42" s="72"/>
      <c r="E42" s="73"/>
      <c r="F42" s="74"/>
    </row>
    <row r="43" spans="1:6" ht="15" thickBot="1">
      <c r="A43" s="62" t="s">
        <v>235</v>
      </c>
      <c r="B43" s="63">
        <v>16</v>
      </c>
      <c r="C43" s="75"/>
      <c r="D43" s="75"/>
      <c r="E43" s="76"/>
      <c r="F43" s="77"/>
    </row>
    <row r="44" spans="1:6" ht="15" thickBot="1">
      <c r="A44" s="78" t="s">
        <v>236</v>
      </c>
      <c r="B44" s="55"/>
      <c r="C44" s="57"/>
      <c r="D44" s="57"/>
      <c r="E44" s="57"/>
      <c r="F44" s="57"/>
    </row>
    <row r="45" spans="1:6" ht="15" thickBot="1">
      <c r="A45" s="79" t="s">
        <v>237</v>
      </c>
      <c r="B45" s="80">
        <v>17</v>
      </c>
      <c r="C45" s="81"/>
      <c r="D45" s="81"/>
      <c r="E45" s="82"/>
      <c r="F45" s="83"/>
    </row>
    <row r="46" spans="1:6">
      <c r="A46" s="84"/>
      <c r="B46" s="55"/>
      <c r="C46" s="85"/>
      <c r="D46" s="85"/>
      <c r="E46" s="85"/>
      <c r="F46" s="85"/>
    </row>
    <row r="47" spans="1:6" ht="15" thickBot="1">
      <c r="A47" s="86" t="s">
        <v>30</v>
      </c>
      <c r="B47" s="55"/>
      <c r="C47" s="85"/>
      <c r="D47" s="85"/>
      <c r="E47" s="85"/>
      <c r="F47" s="85"/>
    </row>
    <row r="48" spans="1:6">
      <c r="A48" s="281" t="s">
        <v>238</v>
      </c>
      <c r="B48" s="71">
        <v>18</v>
      </c>
      <c r="C48" s="87"/>
      <c r="D48" s="87"/>
      <c r="E48" s="87"/>
      <c r="F48" s="88"/>
    </row>
    <row r="49" spans="1:6">
      <c r="A49" s="248" t="s">
        <v>239</v>
      </c>
      <c r="B49" s="44">
        <v>19</v>
      </c>
      <c r="C49" s="89"/>
      <c r="D49" s="89"/>
      <c r="E49" s="89"/>
      <c r="F49" s="90"/>
    </row>
    <row r="50" spans="1:6" ht="15" thickBot="1">
      <c r="A50" s="282" t="s">
        <v>240</v>
      </c>
      <c r="B50" s="63">
        <v>20</v>
      </c>
      <c r="C50" s="75"/>
      <c r="D50" s="75"/>
      <c r="E50" s="75"/>
      <c r="F50" s="91"/>
    </row>
    <row r="51" spans="1:6">
      <c r="A51" s="92"/>
      <c r="B51" s="40"/>
      <c r="C51" s="93"/>
      <c r="D51" s="93"/>
      <c r="E51" s="93"/>
      <c r="F51" s="93"/>
    </row>
    <row r="52" spans="1:6">
      <c r="A52" s="92"/>
      <c r="B52" s="40"/>
      <c r="C52" s="93"/>
      <c r="D52" s="93"/>
      <c r="E52" s="93"/>
      <c r="F52" s="93"/>
    </row>
    <row r="53" spans="1:6">
      <c r="A53" s="94"/>
      <c r="B53" s="9"/>
      <c r="C53" s="95"/>
      <c r="D53" s="95"/>
      <c r="E53" s="95"/>
      <c r="F53" s="95"/>
    </row>
    <row r="54" spans="1:6">
      <c r="A54" s="94"/>
      <c r="B54" s="9"/>
      <c r="C54" s="95"/>
      <c r="D54" s="95"/>
      <c r="E54" s="95"/>
      <c r="F54" s="95"/>
    </row>
  </sheetData>
  <mergeCells count="4">
    <mergeCell ref="D15:E15"/>
    <mergeCell ref="A1:C1"/>
    <mergeCell ref="D14:E14"/>
    <mergeCell ref="C20:D20"/>
  </mergeCells>
  <conditionalFormatting sqref="C25:F50">
    <cfRule type="cellIs" dxfId="2" priority="3" stopIfTrue="1" operator="notEqual">
      <formula>AA25</formula>
    </cfRule>
  </conditionalFormatting>
  <conditionalFormatting sqref="B10:C10 B8">
    <cfRule type="cellIs" dxfId="1" priority="2" stopIfTrue="1" operator="notEqual">
      <formula>$AB$20</formula>
    </cfRule>
  </conditionalFormatting>
  <pageMargins left="0.7" right="0.7" top="0.75" bottom="0.75" header="0.3" footer="0.3"/>
  <pageSetup paperSize="9" scale="89" orientation="landscape" r:id="rId1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M150"/>
  <sheetViews>
    <sheetView rightToLeft="1" tabSelected="1" view="pageBreakPreview" zoomScale="60" zoomScaleNormal="50" workbookViewId="0">
      <selection activeCell="B24" sqref="B24"/>
    </sheetView>
  </sheetViews>
  <sheetFormatPr defaultRowHeight="14.25"/>
  <cols>
    <col min="1" max="1" width="28.7109375" style="1" customWidth="1"/>
    <col min="2" max="2" width="23.28515625" style="1" customWidth="1"/>
    <col min="3" max="3" width="22.140625" style="1" customWidth="1"/>
    <col min="4" max="4" width="38.42578125" style="1" bestFit="1" customWidth="1"/>
    <col min="5" max="5" width="21.28515625" style="1" customWidth="1"/>
    <col min="6" max="6" width="17.7109375" style="1" customWidth="1"/>
    <col min="7" max="7" width="15.5703125" style="1" customWidth="1"/>
    <col min="8" max="8" width="22.42578125" style="1" bestFit="1" customWidth="1"/>
    <col min="9" max="9" width="15.7109375" style="1" customWidth="1"/>
    <col min="10" max="10" width="14.7109375" style="1" customWidth="1"/>
    <col min="11" max="12" width="9.140625" style="1"/>
    <col min="13" max="13" width="11.140625" style="1" customWidth="1"/>
    <col min="14" max="16384" width="9.140625" style="1"/>
  </cols>
  <sheetData>
    <row r="1" spans="1:13" ht="15.75">
      <c r="A1" s="485" t="s">
        <v>241</v>
      </c>
      <c r="B1" s="486"/>
      <c r="C1" s="486"/>
      <c r="D1" s="486"/>
      <c r="E1" s="207"/>
      <c r="F1" s="207"/>
      <c r="G1" s="207"/>
      <c r="H1" s="207"/>
      <c r="I1" s="207"/>
      <c r="J1" s="207"/>
      <c r="K1" s="207"/>
      <c r="L1" s="207"/>
      <c r="M1" s="207"/>
    </row>
    <row r="2" spans="1:13" ht="17.25" customHeight="1" thickBo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3" ht="34.5" customHeight="1" thickBot="1">
      <c r="A3" s="290" t="s">
        <v>242</v>
      </c>
      <c r="B3" s="214"/>
      <c r="C3" s="283" t="s">
        <v>243</v>
      </c>
      <c r="D3" s="283" t="s">
        <v>244</v>
      </c>
      <c r="E3" s="216" t="s">
        <v>245</v>
      </c>
      <c r="F3" s="207"/>
      <c r="G3" s="417" t="s">
        <v>295</v>
      </c>
      <c r="H3" s="418" t="s">
        <v>293</v>
      </c>
      <c r="I3" s="419" t="s">
        <v>294</v>
      </c>
      <c r="J3" s="207"/>
      <c r="K3" s="207"/>
      <c r="L3" s="207"/>
      <c r="M3" s="207"/>
    </row>
    <row r="4" spans="1:13" ht="20.25" customHeight="1" thickTop="1" thickBot="1">
      <c r="A4" s="291" t="s">
        <v>97</v>
      </c>
      <c r="B4" s="284" t="s">
        <v>246</v>
      </c>
      <c r="C4" s="428">
        <v>7022</v>
      </c>
      <c r="D4" s="426" t="s">
        <v>324</v>
      </c>
      <c r="E4" s="432">
        <v>33.299999999999997</v>
      </c>
      <c r="F4" s="207"/>
      <c r="G4" s="452" t="s">
        <v>289</v>
      </c>
      <c r="H4" s="483" t="s">
        <v>292</v>
      </c>
      <c r="I4" s="484"/>
      <c r="J4" s="207"/>
      <c r="K4" s="207"/>
      <c r="L4" s="207"/>
      <c r="M4" s="207"/>
    </row>
    <row r="5" spans="1:13" ht="20.25" customHeight="1" thickBot="1">
      <c r="A5" s="292" t="s">
        <v>100</v>
      </c>
      <c r="B5" s="285" t="s">
        <v>246</v>
      </c>
      <c r="C5" s="429">
        <v>6000</v>
      </c>
      <c r="D5" s="427" t="s">
        <v>325</v>
      </c>
      <c r="E5" s="432">
        <v>40</v>
      </c>
      <c r="F5" s="207"/>
      <c r="G5" s="420" t="s">
        <v>290</v>
      </c>
      <c r="H5" s="422">
        <v>1</v>
      </c>
      <c r="I5" s="423">
        <v>0.94799999999999995</v>
      </c>
      <c r="J5" s="207"/>
      <c r="K5" s="207"/>
      <c r="L5" s="207"/>
      <c r="M5" s="207"/>
    </row>
    <row r="6" spans="1:13" ht="20.25" customHeight="1" thickBot="1">
      <c r="A6" s="292" t="s">
        <v>60</v>
      </c>
      <c r="B6" s="285" t="s">
        <v>247</v>
      </c>
      <c r="C6" s="429">
        <v>387</v>
      </c>
      <c r="D6" s="286" t="s">
        <v>326</v>
      </c>
      <c r="E6" s="432">
        <v>38</v>
      </c>
      <c r="F6" s="207"/>
      <c r="G6" s="421" t="s">
        <v>291</v>
      </c>
      <c r="H6" s="424">
        <v>1.0549999999999999</v>
      </c>
      <c r="I6" s="425">
        <v>1</v>
      </c>
      <c r="J6" s="207"/>
      <c r="K6" s="207"/>
      <c r="L6" s="207"/>
      <c r="M6" s="207"/>
    </row>
    <row r="7" spans="1:13" ht="20.25" customHeight="1">
      <c r="A7" s="293" t="s">
        <v>106</v>
      </c>
      <c r="B7" s="287" t="s">
        <v>247</v>
      </c>
      <c r="C7" s="430">
        <v>92237</v>
      </c>
      <c r="D7" s="288" t="s">
        <v>250</v>
      </c>
      <c r="E7" s="433">
        <v>42</v>
      </c>
      <c r="F7" s="207"/>
      <c r="G7" s="207"/>
      <c r="H7" s="207"/>
      <c r="I7" s="207"/>
      <c r="J7" s="207"/>
      <c r="K7" s="207"/>
      <c r="L7" s="207"/>
      <c r="M7" s="207"/>
    </row>
    <row r="8" spans="1:13" ht="20.25" customHeight="1">
      <c r="A8" s="293" t="s">
        <v>99</v>
      </c>
      <c r="B8" s="287" t="s">
        <v>247</v>
      </c>
      <c r="C8" s="430">
        <v>1000</v>
      </c>
      <c r="D8" s="288" t="s">
        <v>249</v>
      </c>
      <c r="E8" s="433">
        <v>39</v>
      </c>
      <c r="F8" s="207"/>
      <c r="G8" s="207"/>
      <c r="H8" s="207"/>
      <c r="I8" s="207"/>
      <c r="J8" s="207"/>
      <c r="K8" s="207"/>
      <c r="L8" s="207"/>
      <c r="M8" s="207"/>
    </row>
    <row r="9" spans="1:13" ht="40.5" customHeight="1" thickBot="1">
      <c r="A9" s="294" t="s">
        <v>147</v>
      </c>
      <c r="B9" s="295" t="s">
        <v>248</v>
      </c>
      <c r="C9" s="431">
        <v>1000</v>
      </c>
      <c r="D9" s="289" t="s">
        <v>249</v>
      </c>
      <c r="E9" s="434">
        <v>39</v>
      </c>
      <c r="F9" s="207"/>
      <c r="G9" s="215"/>
      <c r="H9" s="215"/>
      <c r="I9" s="215"/>
      <c r="J9" s="215"/>
      <c r="K9" s="207"/>
      <c r="L9" s="207"/>
      <c r="M9" s="207"/>
    </row>
    <row r="10" spans="1:13" ht="20.25" customHeight="1">
      <c r="A10" s="212"/>
      <c r="B10" s="212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</row>
    <row r="11" spans="1:13" ht="20.25" customHeight="1">
      <c r="A11" s="207"/>
      <c r="B11" s="207"/>
      <c r="C11" s="213"/>
      <c r="D11" s="207"/>
      <c r="E11" s="207"/>
      <c r="F11" s="207"/>
      <c r="G11" s="207"/>
      <c r="H11" s="207"/>
      <c r="I11" s="207"/>
      <c r="J11" s="207"/>
      <c r="K11" s="207"/>
      <c r="L11" s="207"/>
      <c r="M11" s="207"/>
    </row>
    <row r="13" spans="1:13" ht="18">
      <c r="A13" s="27"/>
      <c r="B13" s="9"/>
      <c r="C13" s="28"/>
      <c r="D13" s="297" t="s">
        <v>251</v>
      </c>
      <c r="E13" s="296"/>
      <c r="F13" s="97"/>
      <c r="G13" s="207"/>
      <c r="H13" s="477" t="s">
        <v>55</v>
      </c>
      <c r="I13" s="465"/>
      <c r="J13" s="465"/>
      <c r="K13" s="465"/>
      <c r="L13" s="207"/>
      <c r="M13" s="207"/>
    </row>
    <row r="14" spans="1:13" ht="15.75" thickBot="1">
      <c r="A14" s="12" t="s">
        <v>64</v>
      </c>
      <c r="B14" s="99"/>
      <c r="C14" s="13" t="s">
        <v>0</v>
      </c>
      <c r="D14" s="13" t="s">
        <v>7</v>
      </c>
      <c r="E14" s="13" t="s">
        <v>1</v>
      </c>
      <c r="F14" s="13" t="s">
        <v>8</v>
      </c>
      <c r="G14" s="207"/>
      <c r="H14" s="207"/>
      <c r="I14" s="207"/>
      <c r="J14" s="207"/>
      <c r="K14" s="207"/>
      <c r="L14" s="207"/>
      <c r="M14" s="207"/>
    </row>
    <row r="15" spans="1:13" ht="15">
      <c r="A15" s="100"/>
      <c r="B15" s="101"/>
      <c r="C15" s="459" t="s">
        <v>150</v>
      </c>
      <c r="D15" s="460"/>
      <c r="E15" s="459" t="s">
        <v>46</v>
      </c>
      <c r="F15" s="476"/>
      <c r="G15" s="207"/>
      <c r="H15" s="100"/>
      <c r="I15" s="101"/>
      <c r="J15" s="459" t="s">
        <v>150</v>
      </c>
      <c r="K15" s="460"/>
      <c r="L15" s="459" t="s">
        <v>46</v>
      </c>
      <c r="M15" s="482"/>
    </row>
    <row r="16" spans="1:13" ht="36">
      <c r="A16" s="105" t="s">
        <v>58</v>
      </c>
      <c r="B16" s="106"/>
      <c r="C16" s="107" t="s">
        <v>125</v>
      </c>
      <c r="D16" s="108" t="s">
        <v>252</v>
      </c>
      <c r="E16" s="107" t="s">
        <v>125</v>
      </c>
      <c r="F16" s="208" t="s">
        <v>252</v>
      </c>
      <c r="G16" s="207"/>
      <c r="H16" s="105" t="s">
        <v>59</v>
      </c>
      <c r="I16" s="106"/>
      <c r="J16" s="107" t="s">
        <v>128</v>
      </c>
      <c r="K16" s="108" t="s">
        <v>252</v>
      </c>
      <c r="L16" s="107" t="s">
        <v>128</v>
      </c>
      <c r="M16" s="208" t="s">
        <v>252</v>
      </c>
    </row>
    <row r="17" spans="1:13" ht="15">
      <c r="A17" s="111"/>
      <c r="B17" s="112" t="s">
        <v>45</v>
      </c>
      <c r="C17" s="113" t="s">
        <v>49</v>
      </c>
      <c r="D17" s="42" t="s">
        <v>50</v>
      </c>
      <c r="E17" s="113" t="s">
        <v>51</v>
      </c>
      <c r="F17" s="43" t="s">
        <v>52</v>
      </c>
      <c r="G17" s="207"/>
      <c r="H17" s="111"/>
      <c r="I17" s="112" t="s">
        <v>45</v>
      </c>
      <c r="J17" s="113" t="s">
        <v>49</v>
      </c>
      <c r="K17" s="42" t="s">
        <v>50</v>
      </c>
      <c r="L17" s="113" t="s">
        <v>51</v>
      </c>
      <c r="M17" s="43" t="s">
        <v>52</v>
      </c>
    </row>
    <row r="18" spans="1:13" ht="15">
      <c r="A18" s="298" t="s">
        <v>60</v>
      </c>
      <c r="B18" s="435">
        <v>1</v>
      </c>
      <c r="C18" s="119"/>
      <c r="D18" s="120"/>
      <c r="E18" s="119"/>
      <c r="F18" s="209"/>
      <c r="G18" s="207"/>
      <c r="H18" s="307" t="s">
        <v>61</v>
      </c>
      <c r="I18" s="438">
        <v>1</v>
      </c>
      <c r="J18" s="304">
        <v>0</v>
      </c>
      <c r="K18" s="305">
        <v>0</v>
      </c>
      <c r="L18" s="304">
        <v>0</v>
      </c>
      <c r="M18" s="306">
        <v>0</v>
      </c>
    </row>
    <row r="19" spans="1:13" ht="15">
      <c r="A19" s="298" t="s">
        <v>61</v>
      </c>
      <c r="B19" s="435">
        <v>2</v>
      </c>
      <c r="C19" s="119"/>
      <c r="D19" s="120"/>
      <c r="E19" s="119"/>
      <c r="F19" s="209"/>
      <c r="G19" s="207"/>
      <c r="H19" s="307" t="s">
        <v>129</v>
      </c>
      <c r="I19" s="438">
        <v>2</v>
      </c>
      <c r="J19" s="119"/>
      <c r="K19" s="120"/>
      <c r="L19" s="119"/>
      <c r="M19" s="209"/>
    </row>
    <row r="20" spans="1:13" ht="15">
      <c r="A20" s="298" t="s">
        <v>130</v>
      </c>
      <c r="B20" s="435">
        <v>3</v>
      </c>
      <c r="C20" s="119"/>
      <c r="D20" s="120"/>
      <c r="E20" s="119"/>
      <c r="F20" s="209"/>
      <c r="G20" s="207"/>
      <c r="H20" s="307" t="s">
        <v>130</v>
      </c>
      <c r="I20" s="439">
        <v>3</v>
      </c>
      <c r="J20" s="119"/>
      <c r="K20" s="120"/>
      <c r="L20" s="119"/>
      <c r="M20" s="209"/>
    </row>
    <row r="21" spans="1:13" ht="15">
      <c r="A21" s="298" t="s">
        <v>62</v>
      </c>
      <c r="B21" s="435">
        <v>4</v>
      </c>
      <c r="C21" s="119"/>
      <c r="D21" s="120"/>
      <c r="E21" s="119"/>
      <c r="F21" s="209"/>
      <c r="G21" s="207"/>
      <c r="H21" s="307" t="s">
        <v>62</v>
      </c>
      <c r="I21" s="439">
        <v>4</v>
      </c>
      <c r="J21" s="119"/>
      <c r="K21" s="120"/>
      <c r="L21" s="119"/>
      <c r="M21" s="209"/>
    </row>
    <row r="22" spans="1:13" ht="15">
      <c r="A22" s="298" t="s">
        <v>63</v>
      </c>
      <c r="B22" s="435">
        <v>5</v>
      </c>
      <c r="C22" s="119"/>
      <c r="D22" s="120"/>
      <c r="E22" s="119"/>
      <c r="F22" s="209"/>
      <c r="G22" s="207"/>
      <c r="H22" s="307" t="s">
        <v>131</v>
      </c>
      <c r="I22" s="439">
        <v>5</v>
      </c>
      <c r="J22" s="119"/>
      <c r="K22" s="120"/>
      <c r="L22" s="119"/>
      <c r="M22" s="209"/>
    </row>
    <row r="23" spans="1:13" ht="15">
      <c r="A23" s="298" t="s">
        <v>64</v>
      </c>
      <c r="B23" s="435">
        <v>6</v>
      </c>
      <c r="C23" s="119"/>
      <c r="D23" s="120"/>
      <c r="E23" s="119"/>
      <c r="F23" s="209"/>
      <c r="G23" s="207"/>
      <c r="H23" s="307" t="s">
        <v>64</v>
      </c>
      <c r="I23" s="439">
        <v>6</v>
      </c>
      <c r="J23" s="119"/>
      <c r="K23" s="120"/>
      <c r="L23" s="119"/>
      <c r="M23" s="209"/>
    </row>
    <row r="24" spans="1:13" ht="15">
      <c r="A24" s="298" t="s">
        <v>65</v>
      </c>
      <c r="B24" s="435">
        <v>7</v>
      </c>
      <c r="C24" s="119"/>
      <c r="D24" s="120"/>
      <c r="E24" s="119"/>
      <c r="F24" s="209"/>
      <c r="G24" s="207"/>
      <c r="H24" s="307" t="s">
        <v>65</v>
      </c>
      <c r="I24" s="439">
        <v>7</v>
      </c>
      <c r="J24" s="119"/>
      <c r="K24" s="120"/>
      <c r="L24" s="119"/>
      <c r="M24" s="209"/>
    </row>
    <row r="25" spans="1:13" ht="15">
      <c r="A25" s="298" t="s">
        <v>288</v>
      </c>
      <c r="B25" s="435">
        <v>8</v>
      </c>
      <c r="C25" s="119"/>
      <c r="D25" s="120"/>
      <c r="E25" s="119"/>
      <c r="F25" s="209"/>
      <c r="G25" s="207"/>
      <c r="H25" s="307" t="s">
        <v>132</v>
      </c>
      <c r="I25" s="439">
        <v>8</v>
      </c>
      <c r="J25" s="119"/>
      <c r="K25" s="120"/>
      <c r="L25" s="119"/>
      <c r="M25" s="209"/>
    </row>
    <row r="26" spans="1:13" ht="15">
      <c r="A26" s="298" t="s">
        <v>66</v>
      </c>
      <c r="B26" s="435">
        <v>9</v>
      </c>
      <c r="C26" s="119"/>
      <c r="D26" s="120"/>
      <c r="E26" s="119"/>
      <c r="F26" s="209"/>
      <c r="G26" s="207"/>
      <c r="H26" s="307" t="s">
        <v>66</v>
      </c>
      <c r="I26" s="439">
        <v>9</v>
      </c>
      <c r="J26" s="119"/>
      <c r="K26" s="120"/>
      <c r="L26" s="119"/>
      <c r="M26" s="209"/>
    </row>
    <row r="27" spans="1:13" ht="15">
      <c r="A27" s="298" t="s">
        <v>67</v>
      </c>
      <c r="B27" s="435">
        <v>10</v>
      </c>
      <c r="C27" s="119"/>
      <c r="D27" s="120"/>
      <c r="E27" s="119"/>
      <c r="F27" s="209"/>
      <c r="G27" s="207"/>
      <c r="H27" s="307" t="s">
        <v>67</v>
      </c>
      <c r="I27" s="439">
        <v>10</v>
      </c>
      <c r="J27" s="119"/>
      <c r="K27" s="120"/>
      <c r="L27" s="119"/>
      <c r="M27" s="209"/>
    </row>
    <row r="28" spans="1:13" ht="15">
      <c r="A28" s="298" t="s">
        <v>68</v>
      </c>
      <c r="B28" s="435">
        <v>11</v>
      </c>
      <c r="C28" s="119"/>
      <c r="D28" s="120"/>
      <c r="E28" s="119"/>
      <c r="F28" s="209"/>
      <c r="G28" s="207"/>
      <c r="H28" s="307" t="s">
        <v>263</v>
      </c>
      <c r="I28" s="439">
        <v>11</v>
      </c>
      <c r="J28" s="119"/>
      <c r="K28" s="120"/>
      <c r="L28" s="119"/>
      <c r="M28" s="209"/>
    </row>
    <row r="29" spans="1:13" ht="15">
      <c r="A29" s="298" t="s">
        <v>69</v>
      </c>
      <c r="B29" s="435">
        <v>12</v>
      </c>
      <c r="C29" s="119"/>
      <c r="D29" s="120"/>
      <c r="E29" s="119"/>
      <c r="F29" s="209"/>
      <c r="G29" s="207"/>
      <c r="H29" s="307" t="s">
        <v>133</v>
      </c>
      <c r="I29" s="439">
        <v>12</v>
      </c>
      <c r="J29" s="119"/>
      <c r="K29" s="120"/>
      <c r="L29" s="119"/>
      <c r="M29" s="209"/>
    </row>
    <row r="30" spans="1:13" ht="15">
      <c r="A30" s="298" t="s">
        <v>70</v>
      </c>
      <c r="B30" s="435">
        <v>13</v>
      </c>
      <c r="C30" s="119"/>
      <c r="D30" s="120"/>
      <c r="E30" s="119"/>
      <c r="F30" s="209"/>
      <c r="G30" s="207"/>
      <c r="H30" s="307" t="s">
        <v>278</v>
      </c>
      <c r="I30" s="439">
        <v>13</v>
      </c>
      <c r="J30" s="119"/>
      <c r="K30" s="120"/>
      <c r="L30" s="119"/>
      <c r="M30" s="209"/>
    </row>
    <row r="31" spans="1:13" ht="15">
      <c r="A31" s="298" t="s">
        <v>134</v>
      </c>
      <c r="B31" s="435">
        <v>14</v>
      </c>
      <c r="C31" s="119"/>
      <c r="D31" s="120"/>
      <c r="E31" s="119"/>
      <c r="F31" s="209"/>
      <c r="G31" s="207"/>
      <c r="H31" s="307" t="s">
        <v>69</v>
      </c>
      <c r="I31" s="439">
        <v>14</v>
      </c>
      <c r="J31" s="119"/>
      <c r="K31" s="120"/>
      <c r="L31" s="119"/>
      <c r="M31" s="209"/>
    </row>
    <row r="32" spans="1:13" ht="15">
      <c r="A32" s="298" t="s">
        <v>72</v>
      </c>
      <c r="B32" s="435">
        <v>15</v>
      </c>
      <c r="C32" s="119"/>
      <c r="D32" s="120"/>
      <c r="E32" s="119"/>
      <c r="F32" s="209"/>
      <c r="G32" s="207"/>
      <c r="H32" s="307" t="s">
        <v>70</v>
      </c>
      <c r="I32" s="439">
        <v>15</v>
      </c>
      <c r="J32" s="119"/>
      <c r="K32" s="120"/>
      <c r="L32" s="119"/>
      <c r="M32" s="209"/>
    </row>
    <row r="33" spans="1:13" ht="15">
      <c r="A33" s="298" t="s">
        <v>73</v>
      </c>
      <c r="B33" s="435">
        <v>16</v>
      </c>
      <c r="C33" s="119"/>
      <c r="D33" s="120"/>
      <c r="E33" s="119"/>
      <c r="F33" s="209"/>
      <c r="G33" s="207"/>
      <c r="H33" s="307" t="s">
        <v>264</v>
      </c>
      <c r="I33" s="439">
        <v>16</v>
      </c>
      <c r="J33" s="119"/>
      <c r="K33" s="120"/>
      <c r="L33" s="119"/>
      <c r="M33" s="209"/>
    </row>
    <row r="34" spans="1:13" ht="15">
      <c r="A34" s="298" t="s">
        <v>74</v>
      </c>
      <c r="B34" s="435">
        <v>17</v>
      </c>
      <c r="C34" s="119"/>
      <c r="D34" s="120"/>
      <c r="E34" s="119"/>
      <c r="F34" s="209"/>
      <c r="G34" s="207"/>
      <c r="H34" s="307" t="s">
        <v>72</v>
      </c>
      <c r="I34" s="439">
        <v>17</v>
      </c>
      <c r="J34" s="119"/>
      <c r="K34" s="120"/>
      <c r="L34" s="119"/>
      <c r="M34" s="209"/>
    </row>
    <row r="35" spans="1:13" ht="15">
      <c r="A35" s="298" t="s">
        <v>75</v>
      </c>
      <c r="B35" s="435">
        <v>18</v>
      </c>
      <c r="C35" s="119"/>
      <c r="D35" s="120"/>
      <c r="E35" s="119"/>
      <c r="F35" s="209"/>
      <c r="G35" s="207"/>
      <c r="H35" s="307" t="s">
        <v>265</v>
      </c>
      <c r="I35" s="439">
        <v>18</v>
      </c>
      <c r="J35" s="119"/>
      <c r="K35" s="120"/>
      <c r="L35" s="119"/>
      <c r="M35" s="209"/>
    </row>
    <row r="36" spans="1:13" ht="15">
      <c r="A36" s="298" t="s">
        <v>136</v>
      </c>
      <c r="B36" s="435">
        <v>19</v>
      </c>
      <c r="C36" s="119"/>
      <c r="D36" s="120"/>
      <c r="E36" s="119"/>
      <c r="F36" s="209"/>
      <c r="G36" s="207"/>
      <c r="H36" s="307" t="s">
        <v>266</v>
      </c>
      <c r="I36" s="439">
        <v>19</v>
      </c>
      <c r="J36" s="119"/>
      <c r="K36" s="120"/>
      <c r="L36" s="119"/>
      <c r="M36" s="209"/>
    </row>
    <row r="37" spans="1:13" ht="15">
      <c r="A37" s="298" t="s">
        <v>77</v>
      </c>
      <c r="B37" s="435">
        <v>20</v>
      </c>
      <c r="C37" s="119"/>
      <c r="D37" s="120"/>
      <c r="E37" s="119"/>
      <c r="F37" s="209"/>
      <c r="G37" s="207"/>
      <c r="H37" s="307" t="s">
        <v>136</v>
      </c>
      <c r="I37" s="439">
        <v>20</v>
      </c>
      <c r="J37" s="119"/>
      <c r="K37" s="120"/>
      <c r="L37" s="119"/>
      <c r="M37" s="209"/>
    </row>
    <row r="38" spans="1:13" ht="15">
      <c r="A38" s="298" t="s">
        <v>78</v>
      </c>
      <c r="B38" s="435">
        <v>21</v>
      </c>
      <c r="C38" s="119"/>
      <c r="D38" s="120"/>
      <c r="E38" s="119"/>
      <c r="F38" s="209"/>
      <c r="G38" s="207"/>
      <c r="H38" s="307" t="s">
        <v>77</v>
      </c>
      <c r="I38" s="439">
        <v>21</v>
      </c>
      <c r="J38" s="119"/>
      <c r="K38" s="120"/>
      <c r="L38" s="119"/>
      <c r="M38" s="209"/>
    </row>
    <row r="39" spans="1:13" ht="15">
      <c r="A39" s="298" t="s">
        <v>79</v>
      </c>
      <c r="B39" s="435">
        <v>22</v>
      </c>
      <c r="C39" s="119"/>
      <c r="D39" s="120"/>
      <c r="E39" s="119"/>
      <c r="F39" s="209"/>
      <c r="G39" s="207"/>
      <c r="H39" s="307" t="s">
        <v>137</v>
      </c>
      <c r="I39" s="439">
        <v>22</v>
      </c>
      <c r="J39" s="119"/>
      <c r="K39" s="120"/>
      <c r="L39" s="119"/>
      <c r="M39" s="209"/>
    </row>
    <row r="40" spans="1:13" ht="15">
      <c r="A40" s="298" t="s">
        <v>57</v>
      </c>
      <c r="B40" s="435">
        <v>23</v>
      </c>
      <c r="C40" s="119"/>
      <c r="D40" s="120"/>
      <c r="E40" s="119"/>
      <c r="F40" s="209"/>
      <c r="G40" s="207"/>
      <c r="H40" s="307" t="s">
        <v>78</v>
      </c>
      <c r="I40" s="439">
        <v>23</v>
      </c>
      <c r="J40" s="119"/>
      <c r="K40" s="120"/>
      <c r="L40" s="119"/>
      <c r="M40" s="209"/>
    </row>
    <row r="41" spans="1:13" ht="15">
      <c r="A41" s="299" t="s">
        <v>80</v>
      </c>
      <c r="B41" s="435">
        <v>24</v>
      </c>
      <c r="C41" s="119"/>
      <c r="D41" s="120"/>
      <c r="E41" s="119"/>
      <c r="F41" s="209"/>
      <c r="G41" s="207"/>
      <c r="H41" s="307" t="s">
        <v>79</v>
      </c>
      <c r="I41" s="439">
        <v>24</v>
      </c>
      <c r="J41" s="119"/>
      <c r="K41" s="120"/>
      <c r="L41" s="119"/>
      <c r="M41" s="209"/>
    </row>
    <row r="42" spans="1:13" ht="15">
      <c r="A42" s="298" t="s">
        <v>253</v>
      </c>
      <c r="B42" s="435">
        <v>25</v>
      </c>
      <c r="C42" s="119"/>
      <c r="D42" s="120"/>
      <c r="E42" s="119"/>
      <c r="F42" s="209"/>
      <c r="G42" s="207"/>
      <c r="H42" s="307" t="s">
        <v>57</v>
      </c>
      <c r="I42" s="439">
        <v>25</v>
      </c>
      <c r="J42" s="119"/>
      <c r="K42" s="120"/>
      <c r="L42" s="119"/>
      <c r="M42" s="209"/>
    </row>
    <row r="43" spans="1:13" ht="15">
      <c r="A43" s="298" t="s">
        <v>82</v>
      </c>
      <c r="B43" s="435">
        <v>26</v>
      </c>
      <c r="C43" s="119"/>
      <c r="D43" s="120"/>
      <c r="E43" s="119"/>
      <c r="F43" s="209"/>
      <c r="G43" s="207"/>
      <c r="H43" s="307" t="s">
        <v>138</v>
      </c>
      <c r="I43" s="439">
        <v>26</v>
      </c>
      <c r="J43" s="119"/>
      <c r="K43" s="120"/>
      <c r="L43" s="119"/>
      <c r="M43" s="209"/>
    </row>
    <row r="44" spans="1:13" ht="15">
      <c r="A44" s="298" t="s">
        <v>83</v>
      </c>
      <c r="B44" s="435">
        <v>27</v>
      </c>
      <c r="C44" s="119"/>
      <c r="D44" s="120"/>
      <c r="E44" s="119"/>
      <c r="F44" s="209"/>
      <c r="G44" s="207"/>
      <c r="H44" s="307" t="s">
        <v>83</v>
      </c>
      <c r="I44" s="439">
        <v>27</v>
      </c>
      <c r="J44" s="119"/>
      <c r="K44" s="120"/>
      <c r="L44" s="119"/>
      <c r="M44" s="209"/>
    </row>
    <row r="45" spans="1:13" ht="15">
      <c r="A45" s="298" t="s">
        <v>84</v>
      </c>
      <c r="B45" s="435">
        <v>28</v>
      </c>
      <c r="C45" s="119"/>
      <c r="D45" s="120"/>
      <c r="E45" s="119"/>
      <c r="F45" s="209"/>
      <c r="G45" s="207"/>
      <c r="H45" s="307" t="s">
        <v>84</v>
      </c>
      <c r="I45" s="439">
        <v>28</v>
      </c>
      <c r="J45" s="119"/>
      <c r="K45" s="120"/>
      <c r="L45" s="119"/>
      <c r="M45" s="209"/>
    </row>
    <row r="46" spans="1:13" ht="15">
      <c r="A46" s="298" t="s">
        <v>85</v>
      </c>
      <c r="B46" s="435">
        <v>29</v>
      </c>
      <c r="C46" s="119"/>
      <c r="D46" s="120"/>
      <c r="E46" s="119"/>
      <c r="F46" s="209"/>
      <c r="G46" s="207"/>
      <c r="H46" s="307" t="s">
        <v>85</v>
      </c>
      <c r="I46" s="439">
        <v>29</v>
      </c>
      <c r="J46" s="119"/>
      <c r="K46" s="120"/>
      <c r="L46" s="119"/>
      <c r="M46" s="209"/>
    </row>
    <row r="47" spans="1:13" ht="15">
      <c r="A47" s="298" t="s">
        <v>86</v>
      </c>
      <c r="B47" s="435">
        <v>30</v>
      </c>
      <c r="C47" s="119"/>
      <c r="D47" s="120"/>
      <c r="E47" s="119"/>
      <c r="F47" s="209"/>
      <c r="G47" s="207"/>
      <c r="H47" s="307" t="s">
        <v>86</v>
      </c>
      <c r="I47" s="439">
        <v>30</v>
      </c>
      <c r="J47" s="119"/>
      <c r="K47" s="120"/>
      <c r="L47" s="119"/>
      <c r="M47" s="209"/>
    </row>
    <row r="48" spans="1:13" ht="15">
      <c r="A48" s="298" t="s">
        <v>87</v>
      </c>
      <c r="B48" s="435">
        <v>31</v>
      </c>
      <c r="C48" s="119"/>
      <c r="D48" s="120"/>
      <c r="E48" s="119"/>
      <c r="F48" s="209"/>
      <c r="G48" s="207"/>
      <c r="H48" s="307" t="s">
        <v>87</v>
      </c>
      <c r="I48" s="439">
        <v>31</v>
      </c>
      <c r="J48" s="119"/>
      <c r="K48" s="120"/>
      <c r="L48" s="119"/>
      <c r="M48" s="209"/>
    </row>
    <row r="49" spans="1:13" ht="15">
      <c r="A49" s="298" t="s">
        <v>88</v>
      </c>
      <c r="B49" s="435">
        <v>32</v>
      </c>
      <c r="C49" s="119"/>
      <c r="D49" s="120"/>
      <c r="E49" s="119"/>
      <c r="F49" s="209"/>
      <c r="G49" s="207"/>
      <c r="H49" s="307" t="s">
        <v>88</v>
      </c>
      <c r="I49" s="439">
        <v>32</v>
      </c>
      <c r="J49" s="119"/>
      <c r="K49" s="120"/>
      <c r="L49" s="119"/>
      <c r="M49" s="209"/>
    </row>
    <row r="50" spans="1:13" ht="15">
      <c r="A50" s="298" t="s">
        <v>89</v>
      </c>
      <c r="B50" s="435">
        <v>33</v>
      </c>
      <c r="C50" s="119"/>
      <c r="D50" s="120"/>
      <c r="E50" s="119"/>
      <c r="F50" s="209"/>
      <c r="G50" s="207"/>
      <c r="H50" s="307" t="s">
        <v>139</v>
      </c>
      <c r="I50" s="439">
        <v>33</v>
      </c>
      <c r="J50" s="119"/>
      <c r="K50" s="120"/>
      <c r="L50" s="119"/>
      <c r="M50" s="209"/>
    </row>
    <row r="51" spans="1:13" ht="15">
      <c r="A51" s="300" t="s">
        <v>90</v>
      </c>
      <c r="B51" s="435">
        <v>34</v>
      </c>
      <c r="C51" s="119"/>
      <c r="D51" s="120"/>
      <c r="E51" s="119"/>
      <c r="F51" s="209"/>
      <c r="G51" s="207"/>
      <c r="H51" s="307" t="s">
        <v>140</v>
      </c>
      <c r="I51" s="439">
        <v>34</v>
      </c>
      <c r="J51" s="119"/>
      <c r="K51" s="120"/>
      <c r="L51" s="119"/>
      <c r="M51" s="209"/>
    </row>
    <row r="52" spans="1:13" ht="15">
      <c r="A52" s="300" t="s">
        <v>91</v>
      </c>
      <c r="B52" s="435">
        <v>35</v>
      </c>
      <c r="C52" s="119"/>
      <c r="D52" s="120"/>
      <c r="E52" s="119"/>
      <c r="F52" s="209"/>
      <c r="G52" s="207"/>
      <c r="H52" s="307" t="s">
        <v>89</v>
      </c>
      <c r="I52" s="439">
        <v>35</v>
      </c>
      <c r="J52" s="119"/>
      <c r="K52" s="120"/>
      <c r="L52" s="119"/>
      <c r="M52" s="209"/>
    </row>
    <row r="53" spans="1:13" ht="15">
      <c r="A53" s="300" t="s">
        <v>254</v>
      </c>
      <c r="B53" s="435">
        <v>36</v>
      </c>
      <c r="C53" s="119"/>
      <c r="D53" s="120"/>
      <c r="E53" s="119"/>
      <c r="F53" s="209"/>
      <c r="G53" s="207"/>
      <c r="H53" s="307" t="s">
        <v>91</v>
      </c>
      <c r="I53" s="439">
        <v>36</v>
      </c>
      <c r="J53" s="119"/>
      <c r="K53" s="120"/>
      <c r="L53" s="119"/>
      <c r="M53" s="209"/>
    </row>
    <row r="54" spans="1:13" ht="15">
      <c r="A54" s="300" t="s">
        <v>255</v>
      </c>
      <c r="B54" s="435">
        <v>37</v>
      </c>
      <c r="C54" s="119"/>
      <c r="D54" s="120"/>
      <c r="E54" s="119"/>
      <c r="F54" s="209"/>
      <c r="G54" s="207"/>
      <c r="H54" s="307" t="s">
        <v>92</v>
      </c>
      <c r="I54" s="439">
        <v>37</v>
      </c>
      <c r="J54" s="119"/>
      <c r="K54" s="120"/>
      <c r="L54" s="119"/>
      <c r="M54" s="209"/>
    </row>
    <row r="55" spans="1:13" ht="15">
      <c r="A55" s="300" t="s">
        <v>93</v>
      </c>
      <c r="B55" s="435">
        <v>38</v>
      </c>
      <c r="C55" s="119"/>
      <c r="D55" s="120"/>
      <c r="E55" s="119"/>
      <c r="F55" s="209"/>
      <c r="G55" s="207"/>
      <c r="H55" s="307" t="s">
        <v>277</v>
      </c>
      <c r="I55" s="439">
        <v>38</v>
      </c>
      <c r="J55" s="119"/>
      <c r="K55" s="120"/>
      <c r="L55" s="119"/>
      <c r="M55" s="209"/>
    </row>
    <row r="56" spans="1:13" ht="15">
      <c r="A56" s="300" t="s">
        <v>94</v>
      </c>
      <c r="B56" s="435">
        <v>39</v>
      </c>
      <c r="C56" s="119"/>
      <c r="D56" s="120"/>
      <c r="E56" s="119"/>
      <c r="F56" s="209"/>
      <c r="G56" s="207"/>
      <c r="H56" s="307" t="s">
        <v>94</v>
      </c>
      <c r="I56" s="439">
        <v>39</v>
      </c>
      <c r="J56" s="119"/>
      <c r="K56" s="120"/>
      <c r="L56" s="119"/>
      <c r="M56" s="209"/>
    </row>
    <row r="57" spans="1:13" ht="15">
      <c r="A57" s="300" t="s">
        <v>95</v>
      </c>
      <c r="B57" s="435">
        <v>40</v>
      </c>
      <c r="C57" s="119"/>
      <c r="D57" s="120"/>
      <c r="E57" s="119"/>
      <c r="F57" s="209"/>
      <c r="G57" s="207"/>
      <c r="H57" s="307" t="s">
        <v>95</v>
      </c>
      <c r="I57" s="439">
        <v>40</v>
      </c>
      <c r="J57" s="119"/>
      <c r="K57" s="120"/>
      <c r="L57" s="119"/>
      <c r="M57" s="209"/>
    </row>
    <row r="58" spans="1:13" ht="15">
      <c r="A58" s="300" t="s">
        <v>96</v>
      </c>
      <c r="B58" s="435">
        <v>41</v>
      </c>
      <c r="C58" s="119"/>
      <c r="D58" s="120"/>
      <c r="E58" s="119"/>
      <c r="F58" s="209"/>
      <c r="G58" s="207"/>
      <c r="H58" s="307" t="s">
        <v>287</v>
      </c>
      <c r="I58" s="439">
        <v>41</v>
      </c>
      <c r="J58" s="119"/>
      <c r="K58" s="120"/>
      <c r="L58" s="119"/>
      <c r="M58" s="209"/>
    </row>
    <row r="59" spans="1:13" ht="15">
      <c r="A59" s="300" t="s">
        <v>97</v>
      </c>
      <c r="B59" s="435">
        <v>42</v>
      </c>
      <c r="C59" s="119"/>
      <c r="D59" s="120"/>
      <c r="E59" s="119"/>
      <c r="F59" s="209"/>
      <c r="G59" s="207"/>
      <c r="H59" s="307" t="s">
        <v>96</v>
      </c>
      <c r="I59" s="439">
        <v>42</v>
      </c>
      <c r="J59" s="119"/>
      <c r="K59" s="120"/>
      <c r="L59" s="119"/>
      <c r="M59" s="209"/>
    </row>
    <row r="60" spans="1:13" ht="15">
      <c r="A60" s="300" t="s">
        <v>98</v>
      </c>
      <c r="B60" s="435">
        <v>43</v>
      </c>
      <c r="C60" s="119"/>
      <c r="D60" s="120"/>
      <c r="E60" s="119"/>
      <c r="F60" s="209"/>
      <c r="G60" s="207"/>
      <c r="H60" s="307" t="s">
        <v>97</v>
      </c>
      <c r="I60" s="439">
        <v>43</v>
      </c>
      <c r="J60" s="119"/>
      <c r="K60" s="120"/>
      <c r="L60" s="119"/>
      <c r="M60" s="209"/>
    </row>
    <row r="61" spans="1:13" ht="15">
      <c r="A61" s="298" t="s">
        <v>99</v>
      </c>
      <c r="B61" s="435">
        <v>44</v>
      </c>
      <c r="C61" s="119"/>
      <c r="D61" s="120"/>
      <c r="E61" s="119"/>
      <c r="F61" s="209"/>
      <c r="G61" s="207"/>
      <c r="H61" s="307" t="s">
        <v>98</v>
      </c>
      <c r="I61" s="439">
        <v>44</v>
      </c>
      <c r="J61" s="119"/>
      <c r="K61" s="120"/>
      <c r="L61" s="119"/>
      <c r="M61" s="209"/>
    </row>
    <row r="62" spans="1:13" ht="15">
      <c r="A62" s="300" t="s">
        <v>100</v>
      </c>
      <c r="B62" s="435">
        <v>45</v>
      </c>
      <c r="C62" s="119"/>
      <c r="D62" s="120"/>
      <c r="E62" s="119"/>
      <c r="F62" s="209"/>
      <c r="G62" s="207"/>
      <c r="H62" s="307" t="s">
        <v>100</v>
      </c>
      <c r="I62" s="439">
        <v>45</v>
      </c>
      <c r="J62" s="119"/>
      <c r="K62" s="120"/>
      <c r="L62" s="119"/>
      <c r="M62" s="209"/>
    </row>
    <row r="63" spans="1:13" ht="15">
      <c r="A63" s="299" t="s">
        <v>256</v>
      </c>
      <c r="B63" s="435">
        <v>46</v>
      </c>
      <c r="C63" s="119"/>
      <c r="D63" s="120"/>
      <c r="E63" s="119"/>
      <c r="F63" s="209"/>
      <c r="G63" s="207"/>
      <c r="H63" s="307" t="s">
        <v>103</v>
      </c>
      <c r="I63" s="439">
        <v>46</v>
      </c>
      <c r="J63" s="119"/>
      <c r="K63" s="120"/>
      <c r="L63" s="119"/>
      <c r="M63" s="209"/>
    </row>
    <row r="64" spans="1:13" ht="15">
      <c r="A64" s="298" t="s">
        <v>257</v>
      </c>
      <c r="B64" s="435">
        <v>47</v>
      </c>
      <c r="C64" s="119"/>
      <c r="D64" s="120"/>
      <c r="E64" s="119"/>
      <c r="F64" s="209"/>
      <c r="G64" s="207"/>
      <c r="H64" s="307" t="s">
        <v>143</v>
      </c>
      <c r="I64" s="439">
        <v>47</v>
      </c>
      <c r="J64" s="119"/>
      <c r="K64" s="120"/>
      <c r="L64" s="119"/>
      <c r="M64" s="209"/>
    </row>
    <row r="65" spans="1:13" ht="15">
      <c r="A65" s="300" t="s">
        <v>103</v>
      </c>
      <c r="B65" s="435">
        <v>48</v>
      </c>
      <c r="C65" s="119"/>
      <c r="D65" s="120"/>
      <c r="E65" s="119"/>
      <c r="F65" s="209"/>
      <c r="G65" s="207"/>
      <c r="H65" s="307" t="s">
        <v>104</v>
      </c>
      <c r="I65" s="439">
        <v>48</v>
      </c>
      <c r="J65" s="119"/>
      <c r="K65" s="120"/>
      <c r="L65" s="119"/>
      <c r="M65" s="209"/>
    </row>
    <row r="66" spans="1:13" ht="15">
      <c r="A66" s="300" t="s">
        <v>258</v>
      </c>
      <c r="B66" s="435">
        <v>49</v>
      </c>
      <c r="C66" s="119"/>
      <c r="D66" s="120"/>
      <c r="E66" s="119"/>
      <c r="F66" s="209"/>
      <c r="G66" s="207"/>
      <c r="H66" s="307" t="s">
        <v>144</v>
      </c>
      <c r="I66" s="439">
        <v>49</v>
      </c>
      <c r="J66" s="119"/>
      <c r="K66" s="120"/>
      <c r="L66" s="119"/>
      <c r="M66" s="209"/>
    </row>
    <row r="67" spans="1:13" ht="15">
      <c r="A67" s="300" t="s">
        <v>104</v>
      </c>
      <c r="B67" s="435">
        <v>50</v>
      </c>
      <c r="C67" s="119"/>
      <c r="D67" s="120"/>
      <c r="E67" s="119"/>
      <c r="F67" s="209"/>
      <c r="G67" s="207"/>
      <c r="H67" s="307" t="s">
        <v>107</v>
      </c>
      <c r="I67" s="439">
        <v>50</v>
      </c>
      <c r="J67" s="119"/>
      <c r="K67" s="120"/>
      <c r="L67" s="119"/>
      <c r="M67" s="209"/>
    </row>
    <row r="68" spans="1:13" ht="15">
      <c r="A68" s="300" t="s">
        <v>144</v>
      </c>
      <c r="B68" s="435">
        <v>51</v>
      </c>
      <c r="C68" s="119"/>
      <c r="D68" s="120"/>
      <c r="E68" s="119"/>
      <c r="F68" s="209"/>
      <c r="G68" s="207"/>
      <c r="H68" s="307" t="s">
        <v>267</v>
      </c>
      <c r="I68" s="439">
        <v>51</v>
      </c>
      <c r="J68" s="119"/>
      <c r="K68" s="120"/>
      <c r="L68" s="119"/>
      <c r="M68" s="209"/>
    </row>
    <row r="69" spans="1:13" ht="15">
      <c r="A69" s="300" t="s">
        <v>106</v>
      </c>
      <c r="B69" s="435">
        <v>52</v>
      </c>
      <c r="C69" s="119"/>
      <c r="D69" s="120"/>
      <c r="E69" s="119"/>
      <c r="F69" s="119"/>
      <c r="G69" s="207"/>
      <c r="H69" s="307" t="s">
        <v>109</v>
      </c>
      <c r="I69" s="439">
        <v>52</v>
      </c>
      <c r="J69" s="119"/>
      <c r="K69" s="120"/>
      <c r="L69" s="119"/>
      <c r="M69" s="119"/>
    </row>
    <row r="70" spans="1:13" ht="15">
      <c r="A70" s="300" t="s">
        <v>107</v>
      </c>
      <c r="B70" s="435">
        <v>53</v>
      </c>
      <c r="C70" s="119"/>
      <c r="D70" s="120"/>
      <c r="E70" s="119"/>
      <c r="F70" s="209"/>
      <c r="G70" s="207"/>
      <c r="H70" s="307" t="s">
        <v>268</v>
      </c>
      <c r="I70" s="439">
        <v>53</v>
      </c>
      <c r="J70" s="119"/>
      <c r="K70" s="120"/>
      <c r="L70" s="119"/>
      <c r="M70" s="209"/>
    </row>
    <row r="71" spans="1:13" ht="15">
      <c r="A71" s="301" t="s">
        <v>108</v>
      </c>
      <c r="B71" s="435">
        <v>54</v>
      </c>
      <c r="C71" s="119"/>
      <c r="D71" s="120"/>
      <c r="E71" s="119"/>
      <c r="F71" s="209"/>
      <c r="G71" s="207"/>
      <c r="H71" s="307" t="s">
        <v>269</v>
      </c>
      <c r="I71" s="439">
        <v>54</v>
      </c>
      <c r="J71" s="119"/>
      <c r="K71" s="120"/>
      <c r="L71" s="119"/>
      <c r="M71" s="209"/>
    </row>
    <row r="72" spans="1:13" ht="15">
      <c r="A72" s="300" t="s">
        <v>109</v>
      </c>
      <c r="B72" s="435">
        <v>55</v>
      </c>
      <c r="C72" s="119"/>
      <c r="D72" s="120"/>
      <c r="E72" s="119"/>
      <c r="F72" s="209"/>
      <c r="G72" s="207"/>
      <c r="H72" s="307" t="s">
        <v>147</v>
      </c>
      <c r="I72" s="439">
        <v>55</v>
      </c>
      <c r="J72" s="119"/>
      <c r="K72" s="120"/>
      <c r="L72" s="119"/>
      <c r="M72" s="209"/>
    </row>
    <row r="73" spans="1:13" ht="15">
      <c r="A73" s="300" t="s">
        <v>146</v>
      </c>
      <c r="B73" s="435">
        <v>56</v>
      </c>
      <c r="C73" s="119"/>
      <c r="D73" s="120"/>
      <c r="E73" s="119"/>
      <c r="F73" s="209"/>
      <c r="G73" s="207"/>
      <c r="H73" s="307" t="s">
        <v>113</v>
      </c>
      <c r="I73" s="439">
        <v>56</v>
      </c>
      <c r="J73" s="119"/>
      <c r="K73" s="120"/>
      <c r="L73" s="119"/>
      <c r="M73" s="209"/>
    </row>
    <row r="74" spans="1:13" ht="15">
      <c r="A74" s="299" t="s">
        <v>259</v>
      </c>
      <c r="B74" s="435">
        <v>57</v>
      </c>
      <c r="C74" s="119"/>
      <c r="D74" s="120"/>
      <c r="E74" s="119"/>
      <c r="F74" s="209"/>
      <c r="G74" s="207"/>
      <c r="H74" s="307" t="s">
        <v>114</v>
      </c>
      <c r="I74" s="439">
        <v>57</v>
      </c>
      <c r="J74" s="119"/>
      <c r="K74" s="120"/>
      <c r="L74" s="119"/>
      <c r="M74" s="209"/>
    </row>
    <row r="75" spans="1:13" ht="15">
      <c r="A75" s="298" t="s">
        <v>147</v>
      </c>
      <c r="B75" s="435">
        <v>58</v>
      </c>
      <c r="C75" s="119"/>
      <c r="D75" s="120"/>
      <c r="E75" s="119"/>
      <c r="F75" s="209"/>
      <c r="G75" s="207"/>
      <c r="H75" s="307" t="s">
        <v>270</v>
      </c>
      <c r="I75" s="439">
        <v>58</v>
      </c>
      <c r="J75" s="119"/>
      <c r="K75" s="120"/>
      <c r="L75" s="119"/>
      <c r="M75" s="209"/>
    </row>
    <row r="76" spans="1:13" ht="15">
      <c r="A76" s="300" t="s">
        <v>113</v>
      </c>
      <c r="B76" s="435">
        <v>59</v>
      </c>
      <c r="C76" s="119"/>
      <c r="D76" s="120"/>
      <c r="E76" s="119"/>
      <c r="F76" s="209"/>
      <c r="G76" s="207"/>
      <c r="H76" s="307" t="s">
        <v>116</v>
      </c>
      <c r="I76" s="439">
        <v>59</v>
      </c>
      <c r="J76" s="119"/>
      <c r="K76" s="120"/>
      <c r="L76" s="119"/>
      <c r="M76" s="209"/>
    </row>
    <row r="77" spans="1:13" ht="15">
      <c r="A77" s="300" t="s">
        <v>114</v>
      </c>
      <c r="B77" s="435">
        <v>60</v>
      </c>
      <c r="C77" s="119"/>
      <c r="D77" s="120"/>
      <c r="E77" s="119"/>
      <c r="F77" s="209"/>
      <c r="G77" s="207"/>
      <c r="H77" s="307" t="s">
        <v>118</v>
      </c>
      <c r="I77" s="439">
        <v>60</v>
      </c>
      <c r="J77" s="119"/>
      <c r="K77" s="120"/>
      <c r="L77" s="119"/>
      <c r="M77" s="209"/>
    </row>
    <row r="78" spans="1:13" ht="15">
      <c r="A78" s="300" t="s">
        <v>115</v>
      </c>
      <c r="B78" s="435">
        <v>61</v>
      </c>
      <c r="C78" s="119"/>
      <c r="D78" s="120"/>
      <c r="E78" s="119"/>
      <c r="F78" s="209"/>
      <c r="G78" s="207"/>
      <c r="H78" s="307" t="s">
        <v>119</v>
      </c>
      <c r="I78" s="439">
        <v>61</v>
      </c>
      <c r="J78" s="119"/>
      <c r="K78" s="120"/>
      <c r="L78" s="119"/>
      <c r="M78" s="209"/>
    </row>
    <row r="79" spans="1:13" ht="15">
      <c r="A79" s="300" t="s">
        <v>116</v>
      </c>
      <c r="B79" s="435">
        <v>62</v>
      </c>
      <c r="C79" s="119"/>
      <c r="D79" s="120"/>
      <c r="E79" s="119"/>
      <c r="F79" s="209"/>
      <c r="G79" s="207"/>
      <c r="H79" s="307" t="s">
        <v>149</v>
      </c>
      <c r="I79" s="439">
        <v>62</v>
      </c>
      <c r="J79" s="119"/>
      <c r="K79" s="120"/>
      <c r="L79" s="119"/>
      <c r="M79" s="209"/>
    </row>
    <row r="80" spans="1:13" ht="15">
      <c r="A80" s="300" t="s">
        <v>260</v>
      </c>
      <c r="B80" s="435">
        <v>63</v>
      </c>
      <c r="C80" s="119"/>
      <c r="D80" s="120"/>
      <c r="E80" s="119"/>
      <c r="F80" s="209"/>
      <c r="G80" s="207"/>
      <c r="H80" s="307" t="s">
        <v>271</v>
      </c>
      <c r="I80" s="439">
        <v>63</v>
      </c>
      <c r="J80" s="119"/>
      <c r="K80" s="120"/>
      <c r="L80" s="119"/>
      <c r="M80" s="209"/>
    </row>
    <row r="81" spans="1:13" ht="15">
      <c r="A81" s="300" t="s">
        <v>118</v>
      </c>
      <c r="B81" s="435">
        <v>64</v>
      </c>
      <c r="C81" s="119"/>
      <c r="D81" s="120"/>
      <c r="E81" s="119"/>
      <c r="F81" s="209"/>
      <c r="G81" s="207"/>
      <c r="H81" s="307" t="s">
        <v>122</v>
      </c>
      <c r="I81" s="439">
        <v>64</v>
      </c>
      <c r="J81" s="119"/>
      <c r="K81" s="120"/>
      <c r="L81" s="119"/>
      <c r="M81" s="209"/>
    </row>
    <row r="82" spans="1:13" ht="15.75" thickBot="1">
      <c r="A82" s="300" t="s">
        <v>261</v>
      </c>
      <c r="B82" s="435">
        <v>65</v>
      </c>
      <c r="C82" s="119"/>
      <c r="D82" s="120"/>
      <c r="E82" s="119"/>
      <c r="F82" s="209"/>
      <c r="G82" s="207"/>
      <c r="H82" s="308" t="s">
        <v>124</v>
      </c>
      <c r="I82" s="440">
        <v>65</v>
      </c>
      <c r="J82" s="119"/>
      <c r="K82" s="120"/>
      <c r="L82" s="119"/>
      <c r="M82" s="209"/>
    </row>
    <row r="83" spans="1:13" ht="15.75" thickBot="1">
      <c r="A83" s="300" t="s">
        <v>149</v>
      </c>
      <c r="B83" s="435">
        <v>66</v>
      </c>
      <c r="C83" s="119"/>
      <c r="D83" s="120"/>
      <c r="E83" s="119"/>
      <c r="F83" s="209"/>
      <c r="G83" s="207"/>
      <c r="H83" s="303" t="s">
        <v>128</v>
      </c>
      <c r="I83" s="437">
        <v>66</v>
      </c>
      <c r="J83" s="134"/>
      <c r="K83" s="135"/>
      <c r="L83" s="134"/>
      <c r="M83" s="210"/>
    </row>
    <row r="84" spans="1:13" ht="15">
      <c r="A84" s="300" t="s">
        <v>262</v>
      </c>
      <c r="B84" s="435">
        <v>67</v>
      </c>
      <c r="C84" s="119"/>
      <c r="D84" s="120"/>
      <c r="E84" s="119"/>
      <c r="F84" s="209"/>
      <c r="G84" s="207"/>
      <c r="H84" s="207"/>
      <c r="I84" s="207"/>
      <c r="J84" s="207"/>
      <c r="K84" s="207"/>
      <c r="L84" s="207"/>
      <c r="M84" s="207"/>
    </row>
    <row r="85" spans="1:13" ht="15">
      <c r="A85" s="300" t="s">
        <v>122</v>
      </c>
      <c r="B85" s="435">
        <v>68</v>
      </c>
      <c r="C85" s="119"/>
      <c r="D85" s="120"/>
      <c r="E85" s="119"/>
      <c r="F85" s="209"/>
      <c r="G85" s="207"/>
      <c r="H85" s="207"/>
      <c r="I85" s="207"/>
      <c r="J85" s="207"/>
      <c r="K85" s="207"/>
      <c r="L85" s="207"/>
      <c r="M85" s="207"/>
    </row>
    <row r="86" spans="1:13" ht="15">
      <c r="A86" s="300" t="s">
        <v>123</v>
      </c>
      <c r="B86" s="435">
        <v>69</v>
      </c>
      <c r="C86" s="119"/>
      <c r="D86" s="120"/>
      <c r="E86" s="119"/>
      <c r="F86" s="209"/>
      <c r="G86" s="207"/>
      <c r="H86" s="217"/>
      <c r="I86" s="218"/>
      <c r="J86" s="207"/>
      <c r="K86" s="207"/>
      <c r="L86" s="207"/>
      <c r="M86" s="207"/>
    </row>
    <row r="87" spans="1:13" ht="15.75" thickBot="1">
      <c r="A87" s="302" t="s">
        <v>124</v>
      </c>
      <c r="B87" s="436">
        <v>70</v>
      </c>
      <c r="C87" s="140"/>
      <c r="D87" s="141"/>
      <c r="E87" s="140"/>
      <c r="F87" s="211"/>
      <c r="G87" s="207"/>
      <c r="H87" s="217"/>
      <c r="I87" s="218"/>
      <c r="J87" s="207"/>
      <c r="K87" s="207"/>
      <c r="L87" s="207"/>
      <c r="M87" s="207"/>
    </row>
    <row r="88" spans="1:13" ht="15.75" thickBot="1">
      <c r="A88" s="303" t="s">
        <v>125</v>
      </c>
      <c r="B88" s="437">
        <v>71</v>
      </c>
      <c r="C88" s="134"/>
      <c r="D88" s="135"/>
      <c r="E88" s="134"/>
      <c r="F88" s="210"/>
      <c r="G88" s="207"/>
      <c r="H88" s="217"/>
      <c r="I88" s="219"/>
      <c r="J88" s="207"/>
      <c r="K88" s="207"/>
      <c r="L88" s="207"/>
      <c r="M88" s="207"/>
    </row>
    <row r="89" spans="1:13" ht="15">
      <c r="A89" s="94"/>
      <c r="B89" s="4"/>
      <c r="C89" s="207"/>
      <c r="D89" s="207"/>
      <c r="E89" s="207"/>
      <c r="F89" s="207"/>
      <c r="G89" s="207"/>
      <c r="H89" s="217"/>
      <c r="I89" s="219"/>
      <c r="J89" s="207"/>
      <c r="K89" s="207"/>
      <c r="L89" s="207"/>
      <c r="M89" s="207"/>
    </row>
    <row r="90" spans="1:13" ht="15">
      <c r="A90" s="94"/>
      <c r="B90" s="4"/>
      <c r="C90" s="138"/>
      <c r="D90" s="138"/>
      <c r="E90" s="138"/>
      <c r="F90" s="138"/>
      <c r="G90" s="207"/>
      <c r="H90" s="217"/>
      <c r="I90" s="219"/>
      <c r="J90" s="207"/>
      <c r="K90" s="207"/>
      <c r="L90" s="207"/>
      <c r="M90" s="207"/>
    </row>
    <row r="91" spans="1:13" ht="15">
      <c r="A91" s="207"/>
      <c r="B91" s="207"/>
      <c r="C91" s="138"/>
      <c r="D91" s="138"/>
      <c r="E91" s="138"/>
      <c r="F91" s="138"/>
      <c r="G91" s="207"/>
      <c r="H91" s="217"/>
      <c r="I91" s="219"/>
      <c r="J91" s="207"/>
      <c r="K91" s="207"/>
      <c r="L91" s="207"/>
      <c r="M91" s="207"/>
    </row>
    <row r="92" spans="1:13" ht="15">
      <c r="A92" s="207"/>
      <c r="B92" s="207"/>
      <c r="C92" s="207"/>
      <c r="D92" s="207"/>
      <c r="E92" s="207"/>
      <c r="F92" s="207"/>
      <c r="G92" s="207"/>
      <c r="H92" s="217"/>
      <c r="I92" s="219"/>
      <c r="J92" s="207"/>
      <c r="K92" s="207"/>
      <c r="L92" s="207"/>
      <c r="M92" s="207"/>
    </row>
    <row r="93" spans="1:13" ht="15">
      <c r="A93" s="207"/>
      <c r="B93" s="207"/>
      <c r="C93" s="207"/>
      <c r="D93" s="207"/>
      <c r="E93" s="207"/>
      <c r="F93" s="207"/>
      <c r="G93" s="207"/>
      <c r="H93" s="217"/>
      <c r="I93" s="219"/>
      <c r="J93" s="207"/>
      <c r="K93" s="207"/>
      <c r="L93" s="207"/>
      <c r="M93" s="207"/>
    </row>
    <row r="94" spans="1:13" ht="15">
      <c r="A94" s="207"/>
      <c r="B94" s="207"/>
      <c r="C94" s="207"/>
      <c r="D94" s="207"/>
      <c r="E94" s="207"/>
      <c r="F94" s="207"/>
      <c r="G94" s="207"/>
      <c r="H94" s="217"/>
      <c r="I94" s="219"/>
      <c r="J94" s="207"/>
      <c r="K94" s="207"/>
      <c r="L94" s="207"/>
      <c r="M94" s="207"/>
    </row>
    <row r="95" spans="1:13" ht="15">
      <c r="A95" s="207"/>
      <c r="B95" s="207"/>
      <c r="C95" s="207"/>
      <c r="D95" s="207"/>
      <c r="E95" s="207"/>
      <c r="F95" s="207"/>
      <c r="G95" s="207"/>
      <c r="H95" s="217"/>
      <c r="I95" s="219"/>
      <c r="J95" s="207"/>
      <c r="K95" s="207"/>
      <c r="L95" s="207"/>
      <c r="M95" s="207"/>
    </row>
    <row r="96" spans="1:13" ht="15">
      <c r="A96" s="207"/>
      <c r="B96" s="207"/>
      <c r="C96" s="207"/>
      <c r="D96" s="207"/>
      <c r="E96" s="207"/>
      <c r="F96" s="207"/>
      <c r="G96" s="207"/>
      <c r="H96" s="217"/>
      <c r="I96" s="219"/>
      <c r="J96" s="207"/>
      <c r="K96" s="207"/>
      <c r="L96" s="207"/>
      <c r="M96" s="207"/>
    </row>
    <row r="97" spans="1:13" ht="15">
      <c r="A97" s="207"/>
      <c r="B97" s="207"/>
      <c r="C97" s="207"/>
      <c r="D97" s="207"/>
      <c r="E97" s="207"/>
      <c r="F97" s="207"/>
      <c r="G97" s="207"/>
      <c r="H97" s="217"/>
      <c r="I97" s="219"/>
      <c r="J97" s="207"/>
      <c r="K97" s="207"/>
      <c r="L97" s="207"/>
      <c r="M97" s="207"/>
    </row>
    <row r="98" spans="1:13">
      <c r="H98" s="217"/>
      <c r="I98" s="219"/>
    </row>
    <row r="99" spans="1:13">
      <c r="H99" s="217"/>
      <c r="I99" s="219"/>
    </row>
    <row r="100" spans="1:13">
      <c r="H100" s="217"/>
      <c r="I100" s="219"/>
    </row>
    <row r="101" spans="1:13">
      <c r="H101" s="217"/>
      <c r="I101" s="219"/>
    </row>
    <row r="102" spans="1:13">
      <c r="H102" s="217"/>
      <c r="I102" s="219"/>
    </row>
    <row r="103" spans="1:13">
      <c r="H103" s="217"/>
      <c r="I103" s="219"/>
    </row>
    <row r="104" spans="1:13">
      <c r="H104" s="217"/>
      <c r="I104" s="219"/>
    </row>
    <row r="105" spans="1:13">
      <c r="H105" s="217"/>
      <c r="I105" s="219"/>
    </row>
    <row r="106" spans="1:13">
      <c r="H106" s="217"/>
      <c r="I106" s="219"/>
    </row>
    <row r="107" spans="1:13">
      <c r="H107" s="217"/>
      <c r="I107" s="219"/>
    </row>
    <row r="108" spans="1:13">
      <c r="H108" s="217"/>
      <c r="I108" s="219"/>
    </row>
    <row r="109" spans="1:13">
      <c r="H109" s="217"/>
      <c r="I109" s="219"/>
    </row>
    <row r="110" spans="1:13">
      <c r="H110" s="217"/>
      <c r="I110" s="219"/>
    </row>
    <row r="111" spans="1:13">
      <c r="H111" s="217"/>
      <c r="I111" s="219"/>
    </row>
    <row r="112" spans="1:13">
      <c r="H112" s="217"/>
      <c r="I112" s="219"/>
    </row>
    <row r="113" spans="8:9">
      <c r="H113" s="217"/>
      <c r="I113" s="219"/>
    </row>
    <row r="114" spans="8:9">
      <c r="H114" s="217"/>
      <c r="I114" s="219"/>
    </row>
    <row r="115" spans="8:9">
      <c r="H115" s="217"/>
      <c r="I115" s="219"/>
    </row>
    <row r="116" spans="8:9">
      <c r="H116" s="217"/>
      <c r="I116" s="219"/>
    </row>
    <row r="117" spans="8:9">
      <c r="H117" s="217"/>
      <c r="I117" s="219"/>
    </row>
    <row r="118" spans="8:9">
      <c r="H118" s="217"/>
      <c r="I118" s="219"/>
    </row>
    <row r="119" spans="8:9">
      <c r="H119" s="217"/>
      <c r="I119" s="219"/>
    </row>
    <row r="120" spans="8:9">
      <c r="H120" s="217"/>
      <c r="I120" s="219"/>
    </row>
    <row r="121" spans="8:9">
      <c r="H121" s="217"/>
      <c r="I121" s="219"/>
    </row>
    <row r="122" spans="8:9">
      <c r="H122" s="217"/>
      <c r="I122" s="219"/>
    </row>
    <row r="123" spans="8:9">
      <c r="H123" s="217"/>
      <c r="I123" s="219"/>
    </row>
    <row r="124" spans="8:9">
      <c r="H124" s="217"/>
      <c r="I124" s="219"/>
    </row>
    <row r="125" spans="8:9">
      <c r="H125" s="217"/>
      <c r="I125" s="219"/>
    </row>
    <row r="126" spans="8:9">
      <c r="H126" s="217"/>
      <c r="I126" s="219"/>
    </row>
    <row r="127" spans="8:9">
      <c r="H127" s="217"/>
      <c r="I127" s="219"/>
    </row>
    <row r="128" spans="8:9">
      <c r="H128" s="217"/>
      <c r="I128" s="219"/>
    </row>
    <row r="129" spans="8:9">
      <c r="H129" s="217"/>
      <c r="I129" s="219"/>
    </row>
    <row r="130" spans="8:9">
      <c r="H130" s="217"/>
      <c r="I130" s="219"/>
    </row>
    <row r="131" spans="8:9">
      <c r="H131" s="217"/>
      <c r="I131" s="219"/>
    </row>
    <row r="132" spans="8:9">
      <c r="H132" s="217"/>
      <c r="I132" s="219"/>
    </row>
    <row r="133" spans="8:9">
      <c r="H133" s="217"/>
      <c r="I133" s="219"/>
    </row>
    <row r="134" spans="8:9">
      <c r="H134" s="217"/>
      <c r="I134" s="219"/>
    </row>
    <row r="135" spans="8:9">
      <c r="H135" s="217"/>
      <c r="I135" s="219"/>
    </row>
    <row r="136" spans="8:9">
      <c r="H136" s="217"/>
      <c r="I136" s="219"/>
    </row>
    <row r="137" spans="8:9">
      <c r="H137" s="217"/>
      <c r="I137" s="219"/>
    </row>
    <row r="138" spans="8:9">
      <c r="H138" s="217"/>
      <c r="I138" s="219"/>
    </row>
    <row r="139" spans="8:9">
      <c r="H139" s="217"/>
      <c r="I139" s="219"/>
    </row>
    <row r="140" spans="8:9">
      <c r="H140" s="217"/>
      <c r="I140" s="219"/>
    </row>
    <row r="141" spans="8:9">
      <c r="H141" s="217"/>
      <c r="I141" s="219"/>
    </row>
    <row r="142" spans="8:9">
      <c r="H142" s="217"/>
      <c r="I142" s="219"/>
    </row>
    <row r="143" spans="8:9">
      <c r="H143" s="217"/>
      <c r="I143" s="219"/>
    </row>
    <row r="144" spans="8:9">
      <c r="H144" s="217"/>
      <c r="I144" s="219"/>
    </row>
    <row r="145" spans="8:9">
      <c r="H145" s="217"/>
      <c r="I145" s="219"/>
    </row>
    <row r="146" spans="8:9">
      <c r="H146" s="217"/>
      <c r="I146" s="219"/>
    </row>
    <row r="147" spans="8:9">
      <c r="H147" s="217"/>
      <c r="I147" s="219"/>
    </row>
    <row r="148" spans="8:9">
      <c r="H148" s="217"/>
      <c r="I148" s="219"/>
    </row>
    <row r="149" spans="8:9">
      <c r="H149" s="217"/>
      <c r="I149" s="219"/>
    </row>
    <row r="150" spans="8:9">
      <c r="H150" s="220"/>
      <c r="I150" s="219"/>
    </row>
  </sheetData>
  <mergeCells count="7">
    <mergeCell ref="L15:M15"/>
    <mergeCell ref="H4:I4"/>
    <mergeCell ref="A1:D1"/>
    <mergeCell ref="C15:D15"/>
    <mergeCell ref="E15:F15"/>
    <mergeCell ref="H13:K13"/>
    <mergeCell ref="J15:K15"/>
  </mergeCells>
  <conditionalFormatting sqref="C18:F87">
    <cfRule type="cellIs" dxfId="0" priority="1" stopIfTrue="1" operator="notEqual">
      <formula>AA19</formula>
    </cfRule>
  </conditionalFormatting>
  <pageMargins left="0.7" right="0.7" top="0.75" bottom="0.75" header="0.3" footer="0.3"/>
  <pageSetup scale="49" orientation="portrait" r:id="rId1"/>
  <colBreaks count="1" manualBreakCount="1">
    <brk id="6" max="8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C64B373AB79A429BD6ABCF31E3F286" ma:contentTypeVersion="5" ma:contentTypeDescription="Create a new document." ma:contentTypeScope="" ma:versionID="acfa748383220ef75510ccdc56fd8148">
  <xsd:schema xmlns:xsd="http://www.w3.org/2001/XMLSchema" xmlns:xs="http://www.w3.org/2001/XMLSchema" xmlns:p="http://schemas.microsoft.com/office/2006/metadata/properties" xmlns:ns2="d42ae118-306f-438e-9bd4-97ca847be59a" targetNamespace="http://schemas.microsoft.com/office/2006/metadata/properties" ma:root="true" ma:fieldsID="5e4cd682575491e4717844e63e59354b" ns2:_="">
    <xsd:import namespace="d42ae118-306f-438e-9bd4-97ca847be59a"/>
    <xsd:element name="properties">
      <xsd:complexType>
        <xsd:sequence>
          <xsd:element name="documentManagement">
            <xsd:complexType>
              <xsd:all>
                <xsd:element ref="ns2:EventType"/>
                <xsd:element ref="ns2:DocType"/>
                <xsd:element ref="ns2:Responsible"/>
                <xsd:element ref="ns2:Module"/>
                <xsd:element ref="ns2: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e118-306f-438e-9bd4-97ca847be59a" elementFormDefault="qualified">
    <xsd:import namespace="http://schemas.microsoft.com/office/2006/documentManagement/types"/>
    <xsd:import namespace="http://schemas.microsoft.com/office/infopath/2007/PartnerControls"/>
    <xsd:element name="EventType" ma:index="8" ma:displayName="EventType" ma:description="This is the training event on which you are working" ma:format="Dropdown" ma:internalName="EventType">
      <xsd:simpleType>
        <xsd:restriction base="dms:Choice">
          <xsd:enumeration value="Muscat training"/>
          <xsd:enumeration value="March training"/>
        </xsd:restriction>
      </xsd:simpleType>
    </xsd:element>
    <xsd:element name="DocType" ma:index="9" ma:displayName="DocType" ma:default="Presentation" ma:description="This is the type of document that you are working on" ma:format="Dropdown" ma:internalName="DocType">
      <xsd:simpleType>
        <xsd:restriction base="dms:Choice">
          <xsd:enumeration value="Presentation"/>
          <xsd:enumeration value="Exercise"/>
          <xsd:enumeration value="Supporting Document"/>
        </xsd:restriction>
      </xsd:simpleType>
    </xsd:element>
    <xsd:element name="Responsible" ma:index="10" ma:displayName="Responsible" ma:description="This is the responsible person for the document" ma:list="UserInfo" ma:SharePointGroup="0" ma:internalName="Responsibl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odule" ma:index="11" ma:displayName="Module" ma:default="Annual Renewables" ma:description="Grouping for training module" ma:format="Dropdown" ma:internalName="Module">
      <xsd:simpleType>
        <xsd:restriction base="dms:Choice">
          <xsd:enumeration value="National"/>
          <xsd:enumeration value="Annual Coal"/>
          <xsd:enumeration value="Annual Oil"/>
          <xsd:enumeration value="Monthly Oil"/>
          <xsd:enumeration value="Annual Gas"/>
          <xsd:enumeration value="Monthly Gas"/>
          <xsd:enumeration value="Annual Electricity"/>
          <xsd:enumeration value="Annual Renewables"/>
          <xsd:enumeration value="B2020"/>
          <xsd:enumeration value="Balances"/>
          <xsd:enumeration value="Checks and consistency"/>
          <xsd:enumeration value="EDMC"/>
          <xsd:enumeration value="Intro"/>
          <xsd:enumeration value="Prices"/>
          <xsd:enumeration value="CO2"/>
          <xsd:enumeration value="Energy Efficiency Indicators"/>
          <xsd:enumeration value="Agenda"/>
        </xsd:restriction>
      </xsd:simpleType>
    </xsd:element>
    <xsd:element name="Language" ma:index="12" nillable="true" ma:displayName="Language" ma:default="English" ma:description="Language of training material" ma:format="Dropdown" ma:internalName="Language">
      <xsd:simpleType>
        <xsd:restriction base="dms:Choice">
          <xsd:enumeration value="English"/>
          <xsd:enumeration value="Arabic"/>
          <xsd:enumeration value="Russia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d42ae118-306f-438e-9bd4-97ca847be59a">Arabic</Language>
    <Module xmlns="d42ae118-306f-438e-9bd4-97ca847be59a">Annual Gas</Module>
    <DocType xmlns="d42ae118-306f-438e-9bd4-97ca847be59a">Exercise</DocType>
    <Responsible xmlns="d42ae118-306f-438e-9bd4-97ca847be59a">
      <UserInfo>
        <DisplayName>KUBECEK Vladimir, IEA/EXD/EDC/EDC1</DisplayName>
        <AccountId>31</AccountId>
        <AccountType/>
      </UserInfo>
    </Responsible>
    <EventType xmlns="d42ae118-306f-438e-9bd4-97ca847be59a">Muscat training</EventType>
  </documentManagement>
</p:properties>
</file>

<file path=customXml/itemProps1.xml><?xml version="1.0" encoding="utf-8"?>
<ds:datastoreItem xmlns:ds="http://schemas.openxmlformats.org/officeDocument/2006/customXml" ds:itemID="{37C583BF-97D3-4546-9E82-92ED2491C77C}"/>
</file>

<file path=customXml/itemProps2.xml><?xml version="1.0" encoding="utf-8"?>
<ds:datastoreItem xmlns:ds="http://schemas.openxmlformats.org/officeDocument/2006/customXml" ds:itemID="{E85AEE96-DE36-4A26-AF80-8546AF0E009F}"/>
</file>

<file path=customXml/itemProps3.xml><?xml version="1.0" encoding="utf-8"?>
<ds:datastoreItem xmlns:ds="http://schemas.openxmlformats.org/officeDocument/2006/customXml" ds:itemID="{55D5274C-A6C0-4DB6-A21E-D1B50937AD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التمرين2-1</vt:lpstr>
      <vt:lpstr>التمرين 2-2</vt:lpstr>
      <vt:lpstr>التمرين 2-3</vt:lpstr>
      <vt:lpstr>التمرين 2-4</vt:lpstr>
      <vt:lpstr>التمرين 2-5</vt:lpstr>
      <vt:lpstr>التمرين 2-6</vt:lpstr>
    </vt:vector>
  </TitlesOfParts>
  <Company>International Energy Agency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gas questionnaire exercise in arabic</dc:title>
  <dc:creator>Zakia Adam</dc:creator>
  <cp:lastModifiedBy>Karen Treanton</cp:lastModifiedBy>
  <cp:lastPrinted>2013-01-17T09:35:19Z</cp:lastPrinted>
  <dcterms:created xsi:type="dcterms:W3CDTF">2010-10-29T12:02:27Z</dcterms:created>
  <dcterms:modified xsi:type="dcterms:W3CDTF">2013-01-23T08:20:46Z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0x010100B7C64B373AB79A429BD6ABCF31E3F286</vt:lpwstr>
  </property>
</Properties>
</file>