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eams\TRADE &amp; INDUSTRY Team\Bulletin of Industrial Statistics\Bulletin of Industrial Statistics 10 2018\Final From CONFERENCE\To Zuheir\"/>
    </mc:Choice>
  </mc:AlternateContent>
  <bookViews>
    <workbookView xWindow="0" yWindow="0" windowWidth="28800" windowHeight="11625" tabRatio="637"/>
  </bookViews>
  <sheets>
    <sheet name="Qatar-ISIC3-EST" sheetId="74" r:id="rId1"/>
    <sheet name="Qatar-ISIC3-EMP" sheetId="75" r:id="rId2"/>
    <sheet name="Qatar-ISIC3-W&amp;S" sheetId="76" r:id="rId3"/>
    <sheet name="Qatar-ISIC3-OUT" sheetId="77" r:id="rId4"/>
    <sheet name="Qatar-ISIC3-VA" sheetId="78" r:id="rId5"/>
    <sheet name="Qatar-ISIC4-2014" sheetId="82" r:id="rId6"/>
    <sheet name="Qatar-ISIC4-2015" sheetId="85" r:id="rId7"/>
    <sheet name="Qatar-ISIC4-2016" sheetId="86" r:id="rId8"/>
    <sheet name="Qatar-MIN&amp;MAN" sheetId="79" r:id="rId9"/>
    <sheet name="Qatar-Metadata" sheetId="80" r:id="rId10"/>
    <sheet name="sotes" sheetId="81" state="hidden" r:id="rId11"/>
  </sheets>
  <externalReferences>
    <externalReference r:id="rId12"/>
    <externalReference r:id="rId13"/>
  </externalReferences>
  <definedNames>
    <definedName name="_xlnm._FilterDatabase" localSheetId="2" hidden="1">'Qatar-ISIC3-W&amp;S'!$J$6:$J$50</definedName>
    <definedName name="Annual_Abstract_2014" localSheetId="9">'Qatar-Metadata'!$G$7</definedName>
    <definedName name="COUNTRY_NAME_CURRENCY_LIST">[1]COVER!$G$27:$K$40</definedName>
    <definedName name="_xlnm.Print_Area" localSheetId="1">'Qatar-ISIC3-EMP'!$A$1:$T$51</definedName>
    <definedName name="_xlnm.Print_Area" localSheetId="0">'Qatar-ISIC3-EST'!$A$1:$T$50</definedName>
    <definedName name="_xlnm.Print_Area" localSheetId="3">'Qatar-ISIC3-OUT'!$A$1:$T$50</definedName>
    <definedName name="_xlnm.Print_Area" localSheetId="4">'Qatar-ISIC3-VA'!$A$1:$T$51</definedName>
    <definedName name="_xlnm.Print_Area" localSheetId="2">'Qatar-ISIC3-W&amp;S'!$A$1:$T$51</definedName>
    <definedName name="_xlnm.Print_Area" localSheetId="5">'Qatar-ISIC4-2014'!$A$1:$P$43</definedName>
    <definedName name="_xlnm.Print_Area" localSheetId="6">'Qatar-ISIC4-2015'!$A$1:$P$43</definedName>
    <definedName name="_xlnm.Print_Area" localSheetId="7">'Qatar-ISIC4-2016'!$A$1:$P$43</definedName>
    <definedName name="_xlnm.Print_Area" localSheetId="9">'Qatar-Metadata'!$A$1:$Q$32</definedName>
    <definedName name="_xlnm.Print_Area" localSheetId="8">'Qatar-MIN&amp;MAN'!$A$1:$T$35</definedName>
    <definedName name="_xlnm.Print_Titles" localSheetId="1">'Qatar-ISIC3-EMP'!$1:$6</definedName>
    <definedName name="_xlnm.Print_Titles" localSheetId="0">'Qatar-ISIC3-EST'!$1:$6</definedName>
    <definedName name="_xlnm.Print_Titles" localSheetId="3">'Qatar-ISIC3-OUT'!$1:$6</definedName>
    <definedName name="_xlnm.Print_Titles" localSheetId="4">'Qatar-ISIC3-VA'!$1:$6</definedName>
    <definedName name="_xlnm.Print_Titles" localSheetId="2">'Qatar-ISIC3-W&amp;S'!$1:$6</definedName>
    <definedName name="_xlnm.Print_Titles" localSheetId="5">'Qatar-ISIC4-2014'!$1:$8</definedName>
    <definedName name="_xlnm.Print_Titles" localSheetId="6">'Qatar-ISIC4-2015'!$1:$8</definedName>
    <definedName name="_xlnm.Print_Titles" localSheetId="7">'Qatar-ISIC4-2016'!$1:$8</definedName>
  </definedNames>
  <calcPr calcId="171027"/>
</workbook>
</file>

<file path=xl/calcChain.xml><?xml version="1.0" encoding="utf-8"?>
<calcChain xmlns="http://schemas.openxmlformats.org/spreadsheetml/2006/main">
  <c r="F37" i="85" l="1"/>
  <c r="F36" i="85"/>
  <c r="F35" i="85"/>
  <c r="F34" i="85"/>
  <c r="F33" i="85"/>
  <c r="F32" i="85"/>
  <c r="F31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5" i="85"/>
  <c r="F14" i="85"/>
  <c r="F9" i="85"/>
  <c r="D53" i="78" l="1"/>
</calcChain>
</file>

<file path=xl/sharedStrings.xml><?xml version="1.0" encoding="utf-8"?>
<sst xmlns="http://schemas.openxmlformats.org/spreadsheetml/2006/main" count="1328" uniqueCount="329">
  <si>
    <t xml:space="preserve"> </t>
  </si>
  <si>
    <t>C</t>
  </si>
  <si>
    <t>…</t>
  </si>
  <si>
    <t>جيم</t>
  </si>
  <si>
    <t xml:space="preserve">Extraction of crude petroleum </t>
  </si>
  <si>
    <t xml:space="preserve">استخراج النفط الخام </t>
  </si>
  <si>
    <t>والغاز الطبيعي</t>
  </si>
  <si>
    <t>D</t>
  </si>
  <si>
    <t>Manufacturing</t>
  </si>
  <si>
    <t>الصناعة التحويلية</t>
  </si>
  <si>
    <t>دال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</si>
  <si>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</si>
  <si>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</si>
  <si>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</si>
  <si>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</si>
  <si>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</si>
  <si>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</si>
  <si>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</si>
  <si>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 xml:space="preserve">manufacture of luggage, </t>
  </si>
  <si>
    <t xml:space="preserve">صنع الحقائب </t>
  </si>
  <si>
    <t>والأمتعة والأحذية</t>
  </si>
  <si>
    <t xml:space="preserve">صنع الخشب والمنتجات الخشبية والفلين </t>
  </si>
  <si>
    <t>باستثناء الأثاث</t>
  </si>
  <si>
    <t>صنع الورق ومنتجات الورق</t>
  </si>
  <si>
    <t>الطباعة والنشر</t>
  </si>
  <si>
    <t xml:space="preserve">صنع فحم الكوك والمنتجات </t>
  </si>
  <si>
    <t>petroleum products</t>
  </si>
  <si>
    <t>النفطية المكررة</t>
  </si>
  <si>
    <t>صنع المواد والمنتجات الكيميائية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</si>
  <si>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</si>
  <si>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</si>
  <si>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</si>
  <si>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</si>
  <si>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</si>
  <si>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</si>
  <si>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</si>
  <si>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>باستثناء الماكينات والمعدات</t>
  </si>
  <si>
    <t xml:space="preserve">صنع الآلات والمعدات غير المصنفة </t>
  </si>
  <si>
    <t>equipment n.e.c.</t>
  </si>
  <si>
    <t xml:space="preserve">صنع آلات المكاتب والمحاسبة </t>
  </si>
  <si>
    <t>computing machinery</t>
  </si>
  <si>
    <t>وآلات الحساب الالكتروني</t>
  </si>
  <si>
    <t xml:space="preserve">Electrical machinery </t>
  </si>
  <si>
    <t xml:space="preserve">صنع الآلات والأجهزة الكهربائية </t>
  </si>
  <si>
    <t>communication equipment</t>
  </si>
  <si>
    <t>والاتصالات</t>
  </si>
  <si>
    <t xml:space="preserve">صنع الأجهزة الطبية وأدوات القياس عالية 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</si>
  <si>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</si>
  <si>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</si>
  <si>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</si>
  <si>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</si>
  <si>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</si>
  <si>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</si>
  <si>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</si>
  <si>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</si>
  <si>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</si>
  <si>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</si>
  <si>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إمدادات الكهرباء والغاز والمياه</t>
  </si>
  <si>
    <t>هاء</t>
  </si>
  <si>
    <t>Total</t>
  </si>
  <si>
    <t xml:space="preserve">المجموع </t>
  </si>
  <si>
    <t>الإنتاج</t>
  </si>
  <si>
    <t>Product</t>
  </si>
  <si>
    <t>Unit</t>
  </si>
  <si>
    <t>الوحدة</t>
  </si>
  <si>
    <t xml:space="preserve">نوع المنتج </t>
  </si>
  <si>
    <t>000' ton</t>
  </si>
  <si>
    <t>بنزين السيارات</t>
  </si>
  <si>
    <t>زيت الوقود</t>
  </si>
  <si>
    <t xml:space="preserve">L.P.G. </t>
  </si>
  <si>
    <t xml:space="preserve">الاسمنت </t>
  </si>
  <si>
    <t>Clinker</t>
  </si>
  <si>
    <t>الكلنكر</t>
  </si>
  <si>
    <t>مليون ك.و.س.</t>
  </si>
  <si>
    <t>الطاقة الكهربائية</t>
  </si>
  <si>
    <t>الجهة المزودة للبيانات</t>
  </si>
  <si>
    <t>مصدر البيانات</t>
  </si>
  <si>
    <t>Yearly Industrial Survey</t>
  </si>
  <si>
    <t>المسح الصناعي السنوي</t>
  </si>
  <si>
    <t xml:space="preserve">الفترة المرجعية </t>
  </si>
  <si>
    <t xml:space="preserve">ضبط البيانات في حالة عدم الإجابة </t>
  </si>
  <si>
    <t>000' b/d</t>
  </si>
  <si>
    <t>الكيروسين ووقود الطائرات</t>
  </si>
  <si>
    <t>Urea</t>
  </si>
  <si>
    <t>Cement</t>
  </si>
  <si>
    <t>الالمنيوم</t>
  </si>
  <si>
    <t>يوريا</t>
  </si>
  <si>
    <t>النفثا</t>
  </si>
  <si>
    <t xml:space="preserve">Naphtha </t>
  </si>
  <si>
    <t>مليار متر مكعب</t>
  </si>
  <si>
    <t>_</t>
  </si>
  <si>
    <t>(مليون ريال)</t>
  </si>
  <si>
    <t xml:space="preserve">المنتجات الرئيسية للصناعات التحويلية </t>
  </si>
  <si>
    <t>الديزل وزيت الغاز</t>
  </si>
  <si>
    <t>السنة الميلادية</t>
  </si>
  <si>
    <t>Qatar</t>
  </si>
  <si>
    <t>قطر</t>
  </si>
  <si>
    <t xml:space="preserve">Output </t>
  </si>
  <si>
    <t>النفط الخام</t>
  </si>
  <si>
    <t>الدقيق والنخالة</t>
  </si>
  <si>
    <t>000'  mton</t>
  </si>
  <si>
    <t>Ethylene</t>
  </si>
  <si>
    <t>الايثيلين</t>
  </si>
  <si>
    <t>Chemical Fertilizers</t>
  </si>
  <si>
    <t>Polyethylene</t>
  </si>
  <si>
    <t>بولي إثيلين</t>
  </si>
  <si>
    <t>Sulphur</t>
  </si>
  <si>
    <t>كبريت</t>
  </si>
  <si>
    <t>Ammonia</t>
  </si>
  <si>
    <t>امونيا</t>
  </si>
  <si>
    <t>Steel bars</t>
  </si>
  <si>
    <t>قضبان حديد تسليح</t>
  </si>
  <si>
    <t>Raw Steel</t>
  </si>
  <si>
    <t>الصلب الخام</t>
  </si>
  <si>
    <t>جهاز الإحصاء</t>
  </si>
  <si>
    <t>نشرة إحصاءات الطاقة والصناعة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</si>
  <si>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</si>
  <si>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</si>
  <si>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</si>
  <si>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</si>
  <si>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</si>
  <si>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</si>
  <si>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</si>
  <si>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</si>
  <si>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ألف طن</t>
  </si>
  <si>
    <t>ألف طن متري</t>
  </si>
  <si>
    <t>الغاز النفطي المسيّل</t>
  </si>
  <si>
    <t xml:space="preserve">الأسمدةالكيماوية </t>
  </si>
  <si>
    <t>المفاهيم وتعريف المتغيّرات</t>
  </si>
  <si>
    <t>نطاق المسح وطرقه</t>
  </si>
  <si>
    <t xml:space="preserve">عدد المنشآت </t>
  </si>
  <si>
    <t xml:space="preserve">المقطورة وشبه المقطورة </t>
  </si>
  <si>
    <t>السماد العضوي</t>
  </si>
  <si>
    <t>Qatar in figures 2011</t>
  </si>
  <si>
    <t>قطر في أرقام 2011</t>
  </si>
  <si>
    <t xml:space="preserve">يشمل المسح عينة من المنشآت التي تضم بين عامل وتسعة عاملين </t>
  </si>
  <si>
    <t xml:space="preserve">The surveys include a sample of establishments with 1-9 employees </t>
  </si>
  <si>
    <t>وجميع المنشآت التي تضم عشرة عاملين أو أكثر</t>
  </si>
  <si>
    <t>The Annual Bulletin of Economic Statistics</t>
  </si>
  <si>
    <t>النشرة السنوية للإحصاءات الاقتصادية</t>
  </si>
  <si>
    <t>الاحصاء وسياسات التنمية الوطنية</t>
  </si>
  <si>
    <t xml:space="preserve">Jameela Hamad Al Marri  </t>
  </si>
  <si>
    <t>to:</t>
  </si>
  <si>
    <t>alzoubi@un.org</t>
  </si>
  <si>
    <t>Cc:</t>
  </si>
  <si>
    <t>al-hallak@un.org, مكتب سعادة الوزير, Salwa Al Kuwari, "nhassan@qsa.gov.qa"</t>
  </si>
  <si>
    <t xml:space="preserve">Annual Abstract </t>
  </si>
  <si>
    <t>Number of establishments</t>
  </si>
  <si>
    <t>Main products of mining and quarrying industries</t>
  </si>
  <si>
    <t>Main products of manufacturing industries</t>
  </si>
  <si>
    <t>Crude oil</t>
  </si>
  <si>
    <t>Motor gasoline</t>
  </si>
  <si>
    <t>Fuel oil</t>
  </si>
  <si>
    <t>Organic fertilizer</t>
  </si>
  <si>
    <t>Electrical energy</t>
  </si>
  <si>
    <t>Data supplier</t>
  </si>
  <si>
    <t>Data source</t>
  </si>
  <si>
    <t>Deviations from ISIC (Rev. 3)</t>
  </si>
  <si>
    <t>Concepts and definitions of variables</t>
  </si>
  <si>
    <t>Wages and salaries are the compensation of employees</t>
  </si>
  <si>
    <t>Output and value added at producers' prices (National Accounts concept)</t>
  </si>
  <si>
    <t>Reference period</t>
  </si>
  <si>
    <t>Calendar year</t>
  </si>
  <si>
    <t>Survey scope and method</t>
  </si>
  <si>
    <t>Adjustment of non-response</t>
  </si>
  <si>
    <t>and all establishments with 10 or more employees</t>
  </si>
  <si>
    <t>الاختلافات عن التصنيف الصناعي  الدولي الموحد (التنقيح الثالث)</t>
  </si>
  <si>
    <t>ضبطت البيانات في حالة عدم الإجابة لكن لم يتم الإبلاغ عن الطرق المستخدمة</t>
  </si>
  <si>
    <t xml:space="preserve"> ISIC-Rev.3 was used</t>
  </si>
  <si>
    <t>II-9-1</t>
  </si>
  <si>
    <t>عدد المنشآت</t>
  </si>
  <si>
    <t>ISIC 4</t>
  </si>
  <si>
    <t>التصنيف الصناعي  4</t>
  </si>
  <si>
    <t>B</t>
  </si>
  <si>
    <t xml:space="preserve"> باء</t>
  </si>
  <si>
    <t>Extraction of crude petroleum and natural gas</t>
  </si>
  <si>
    <t>استخراج النفط الخام والغاز الطبيعي</t>
  </si>
  <si>
    <t>Other mining and quarrying</t>
  </si>
  <si>
    <t>Mining support service activities</t>
  </si>
  <si>
    <t>أنشطة خدمات دعم التعدين</t>
  </si>
  <si>
    <t>Manufacture of food products</t>
  </si>
  <si>
    <t>صُنع المنتجات الغذائية</t>
  </si>
  <si>
    <t>Manufacture of beverages</t>
  </si>
  <si>
    <t>صُنع المشروبات</t>
  </si>
  <si>
    <t>Manufacture of tobacco products</t>
  </si>
  <si>
    <t>صُنع منتجات التبغ</t>
  </si>
  <si>
    <t>Manufacture of textiles</t>
  </si>
  <si>
    <t>صُنع المنسوجات</t>
  </si>
  <si>
    <t>Manufacture of wearing apparel</t>
  </si>
  <si>
    <t>صُنع الملبوسات</t>
  </si>
  <si>
    <t>Manufacture of leather and related products</t>
  </si>
  <si>
    <t>صُنع المنتجات الجلدية والمنتجات ذات الصلة</t>
  </si>
  <si>
    <t>Manufacture of paper and paper products</t>
  </si>
  <si>
    <t>صُنع الورق ومنتجات الورق</t>
  </si>
  <si>
    <t>Printing and reproduction of recorded media</t>
  </si>
  <si>
    <t>الطباعة واستنساخ وسائط الإعلام المسجّلة</t>
  </si>
  <si>
    <t>Manufacture of coke and refined petroleum products</t>
  </si>
  <si>
    <t>صُنع فحم الكوك والمنتجات النفطية المكررة</t>
  </si>
  <si>
    <t>Manufacture of chemicals and chemical products</t>
  </si>
  <si>
    <t>صُنع المواد الكيميائية والمنتجات الكيميائية</t>
  </si>
  <si>
    <t>Manufacture of pharmaceuticals, medicinal chemical and botan</t>
  </si>
  <si>
    <t>صُنع المنتجات الصيدلانية الأساسية والمستحضرات الصيدلانية</t>
  </si>
  <si>
    <t>Manufacture of rubber and plastics products</t>
  </si>
  <si>
    <t>صُنع منتجات المطاط واللدائن</t>
  </si>
  <si>
    <t>Manufacture of other non-metallic mineral products</t>
  </si>
  <si>
    <t>صُنع منتجات المعادن اللافلزية الأخرى</t>
  </si>
  <si>
    <t>Manufacture of basic metals</t>
  </si>
  <si>
    <t>صُنع الفلّزات القاعدية</t>
  </si>
  <si>
    <t>Manufacture of fabricated metal products, except machinery and equipment</t>
  </si>
  <si>
    <t>صُنع منتجات المعادن المشكَّلة، باستثناء الآلات والمعدات</t>
  </si>
  <si>
    <t>Manufacture of computer, electronic and optical products</t>
  </si>
  <si>
    <t>صُنع الحواسيب والمنتجات الإلكترونية والبصرية</t>
  </si>
  <si>
    <t>Manufacture of electrical equipment</t>
  </si>
  <si>
    <t>صُنع المعدات الكهربائية</t>
  </si>
  <si>
    <t>Manufacture of machinery and equipment n.e.c.</t>
  </si>
  <si>
    <t>صُنع الآلات والمعدات غير المصنّفة في مكان آخر</t>
  </si>
  <si>
    <t>Manufacture of motor vehicles, trailers and semi-trailers</t>
  </si>
  <si>
    <t>صُنع المركبات ذات المحرّكات والمركبات المقطورة وشبه المقطورة</t>
  </si>
  <si>
    <t>Manufacture of other transport equipment</t>
  </si>
  <si>
    <t>صُنع معدات النقل الأخرى</t>
  </si>
  <si>
    <t>Manufacture of furniture</t>
  </si>
  <si>
    <t>صُنع الأثاث</t>
  </si>
  <si>
    <t>Other manufacturing</t>
  </si>
  <si>
    <t>الصناعات التحويلية الأخرى</t>
  </si>
  <si>
    <t>Repair and installation of machinery and equipment</t>
  </si>
  <si>
    <t>إصلاح الآلات والمعدات وتركيبها</t>
  </si>
  <si>
    <t>Electricity, gas, steam and air conditioning supply</t>
  </si>
  <si>
    <t xml:space="preserve"> دال</t>
  </si>
  <si>
    <t>Water supply; sewerage, waste management and remediation</t>
  </si>
  <si>
    <t xml:space="preserve"> هاء</t>
  </si>
  <si>
    <t>ISIC 3</t>
  </si>
  <si>
    <t>التصنيف الصناعي  3</t>
  </si>
  <si>
    <t>-</t>
  </si>
  <si>
    <t xml:space="preserve"> ISIC-Rev.4 is used for the period 2014-2016</t>
  </si>
  <si>
    <t>الإحصاءات الصناعية، 2016</t>
  </si>
  <si>
    <t>المجموعة الإحصائية</t>
  </si>
  <si>
    <t>Bulletin of Industry and Energy Statistics</t>
  </si>
  <si>
    <t>استخدم التنقيح الثالث</t>
  </si>
  <si>
    <t xml:space="preserve">رواتب العاملين وأجورهم هي التعويضات المدفوعة للعاملين </t>
  </si>
  <si>
    <t>Non-response has been adjusted but method has not been reported</t>
  </si>
  <si>
    <r>
      <t>الغاز الطبيعي</t>
    </r>
    <r>
      <rPr>
        <b/>
        <vertAlign val="superscript"/>
        <sz val="10"/>
        <color indexed="8"/>
        <rFont val="Times New Roman"/>
        <family val="1"/>
      </rPr>
      <t>(1)</t>
    </r>
  </si>
  <si>
    <t>(1) الغاز المسوق.</t>
  </si>
  <si>
    <t>(1) Marketed gas.</t>
  </si>
  <si>
    <r>
      <t>Natural gas</t>
    </r>
    <r>
      <rPr>
        <b/>
        <vertAlign val="superscript"/>
        <sz val="10"/>
        <color theme="1"/>
        <rFont val="Times New Roman"/>
        <family val="1"/>
      </rPr>
      <t>(1)</t>
    </r>
  </si>
  <si>
    <t xml:space="preserve">المنتجات الرئيسية للصناعات الاستخراجية </t>
  </si>
  <si>
    <t>ألف برميل/يوم</t>
  </si>
  <si>
    <t>mm kWh</t>
  </si>
  <si>
    <t>Mining and quarrying</t>
  </si>
  <si>
    <t>and natural gas</t>
  </si>
  <si>
    <t>Food products and beverages</t>
  </si>
  <si>
    <t>dressing and dyeing of fur</t>
  </si>
  <si>
    <t>Tanning and dressing of leather;</t>
  </si>
  <si>
    <t>handbags, and footwear</t>
  </si>
  <si>
    <t xml:space="preserve">Wood and products of wood </t>
  </si>
  <si>
    <t>and cork, except furniture</t>
  </si>
  <si>
    <t>Paper and paper products</t>
  </si>
  <si>
    <t xml:space="preserve">Publishing and printing </t>
  </si>
  <si>
    <t xml:space="preserve">Coke and refined </t>
  </si>
  <si>
    <t>Chemicals and chemical products</t>
  </si>
  <si>
    <t>Rubber and plastic products</t>
  </si>
  <si>
    <t>except machinery and equipment</t>
  </si>
  <si>
    <t xml:space="preserve">Machinery and </t>
  </si>
  <si>
    <t xml:space="preserve">Office, accounting and </t>
  </si>
  <si>
    <t>and aparatus n.e.c.</t>
  </si>
  <si>
    <t xml:space="preserve">Radio, television and </t>
  </si>
  <si>
    <t xml:space="preserve">Medical, precision and optical </t>
  </si>
  <si>
    <t>instruments, watches and clocks</t>
  </si>
  <si>
    <t>and semi-trailers</t>
  </si>
  <si>
    <t>Electricity, gas and water supply</t>
  </si>
  <si>
    <t>Flour and bran</t>
  </si>
  <si>
    <t xml:space="preserve">Kerosene and jet fuel </t>
  </si>
  <si>
    <t>Diesel and gasoil</t>
  </si>
  <si>
    <t>الصناعة الاستخراجية</t>
  </si>
  <si>
    <t>الصناعات الاستخراجية الأخرى</t>
  </si>
  <si>
    <t>(1) يعبر عن عدد المشتغلين.</t>
  </si>
  <si>
    <t>(1) Indicates the number of persons engaged.</t>
  </si>
  <si>
    <r>
      <t>عدد العاملين</t>
    </r>
    <r>
      <rPr>
        <b/>
        <vertAlign val="superscript"/>
        <sz val="14"/>
        <rFont val="Times New Roman"/>
        <family val="1"/>
      </rPr>
      <t>(1)</t>
    </r>
  </si>
  <si>
    <r>
      <t>Number of employees</t>
    </r>
    <r>
      <rPr>
        <b/>
        <vertAlign val="superscript"/>
        <sz val="14"/>
        <rFont val="Times New Roman"/>
        <family val="1"/>
      </rPr>
      <t>(1)</t>
    </r>
  </si>
  <si>
    <t>Industrial statistics, 2016</t>
  </si>
  <si>
    <r>
      <t>رواتب العاملين وأجورهم</t>
    </r>
    <r>
      <rPr>
        <b/>
        <vertAlign val="superscript"/>
        <sz val="14"/>
        <rFont val="Times New Roman"/>
        <family val="1"/>
      </rPr>
      <t>(1)</t>
    </r>
  </si>
  <si>
    <r>
      <t>Wages and salaries of employees</t>
    </r>
    <r>
      <rPr>
        <b/>
        <vertAlign val="superscript"/>
        <sz val="14"/>
        <rFont val="Times New Roman"/>
        <family val="1"/>
      </rPr>
      <t>(1)</t>
    </r>
  </si>
  <si>
    <t>(1) تعبر عن تعويضات العاملين.</t>
  </si>
  <si>
    <t>(1) Indicates net value added.</t>
  </si>
  <si>
    <r>
      <t>القيمة المضافة</t>
    </r>
    <r>
      <rPr>
        <b/>
        <vertAlign val="superscript"/>
        <sz val="14"/>
        <rFont val="Times New Roman"/>
        <family val="1"/>
      </rPr>
      <t>(1)</t>
    </r>
  </si>
  <si>
    <r>
      <t>Value added</t>
    </r>
    <r>
      <rPr>
        <b/>
        <vertAlign val="superscript"/>
        <sz val="14"/>
        <rFont val="Times New Roman"/>
        <family val="1"/>
      </rPr>
      <t>(1)</t>
    </r>
  </si>
  <si>
    <t>الإحصاءات الصناعية، 2014</t>
  </si>
  <si>
    <t>Industrial statistics, 2014</t>
  </si>
  <si>
    <t>(2) تعبر عن تعويضات العاملين.</t>
  </si>
  <si>
    <r>
      <t>Number of employees</t>
    </r>
    <r>
      <rPr>
        <b/>
        <vertAlign val="superscript"/>
        <sz val="11"/>
        <rFont val="Times New Roman"/>
        <family val="1"/>
      </rPr>
      <t>(1)</t>
    </r>
  </si>
  <si>
    <r>
      <t>عدد العاملين</t>
    </r>
    <r>
      <rPr>
        <b/>
        <vertAlign val="superscript"/>
        <sz val="11"/>
        <rFont val="Times New Roman"/>
        <family val="1"/>
      </rPr>
      <t>(1)</t>
    </r>
  </si>
  <si>
    <t>(3) Indicates the net value added.</t>
  </si>
  <si>
    <t>الإحصاءات الصناعية، 2015</t>
  </si>
  <si>
    <t>Industrial statistics, 2015</t>
  </si>
  <si>
    <t>إمدادات المياه، أنشطة الصرف الصحي وإدارة النفايات ومعالجتها</t>
  </si>
  <si>
    <t>صنع منتجات المعادن المشكّلة،</t>
  </si>
  <si>
    <t xml:space="preserve">صنع منتجات المعادن المشكّلة، </t>
  </si>
  <si>
    <t>الإنتاج (مليون ريال)</t>
  </si>
  <si>
    <t>Output (million riyals)</t>
  </si>
  <si>
    <r>
      <t>رواتب العاملين وأجورهم (مليون ريال)</t>
    </r>
    <r>
      <rPr>
        <b/>
        <vertAlign val="superscript"/>
        <sz val="11"/>
        <rFont val="Times New Roman"/>
        <family val="1"/>
      </rPr>
      <t>(2)</t>
    </r>
  </si>
  <si>
    <r>
      <t>Wages and salaries (million riyals)</t>
    </r>
    <r>
      <rPr>
        <b/>
        <vertAlign val="superscript"/>
        <sz val="11"/>
        <rFont val="Times New Roman"/>
        <family val="1"/>
      </rPr>
      <t>(2)</t>
    </r>
  </si>
  <si>
    <r>
      <t>القيمة المضافة (مليون ريال)</t>
    </r>
    <r>
      <rPr>
        <b/>
        <vertAlign val="superscript"/>
        <sz val="11"/>
        <rFont val="Times New Roman"/>
        <family val="1"/>
      </rPr>
      <t>(3)</t>
    </r>
  </si>
  <si>
    <r>
      <t xml:space="preserve">Value added (million riyals) </t>
    </r>
    <r>
      <rPr>
        <b/>
        <vertAlign val="superscript"/>
        <sz val="11"/>
        <rFont val="Times New Roman"/>
        <family val="1"/>
      </rPr>
      <t>(3)</t>
    </r>
  </si>
  <si>
    <t>صُنع الخشب ومنتجات الخشب والفلين، باستثناء الأثاث</t>
  </si>
  <si>
    <t>Manufacture of wood and of products of wood and cork, except furniture</t>
  </si>
  <si>
    <t>وزارة التخطيط التنموي والإحصاء</t>
  </si>
  <si>
    <t>استخدم التنقيح الرابع للفترة 2014-2016</t>
  </si>
  <si>
    <t>II-10-1</t>
  </si>
  <si>
    <t>II-10-2</t>
  </si>
  <si>
    <t>II-10-3</t>
  </si>
  <si>
    <t>II-10-4</t>
  </si>
  <si>
    <t>II-10-5</t>
  </si>
  <si>
    <t xml:space="preserve">II-10-6 </t>
  </si>
  <si>
    <t>II-10-7</t>
  </si>
  <si>
    <t>II-10-8</t>
  </si>
  <si>
    <t>II-10-9</t>
  </si>
  <si>
    <t>II-10-10</t>
  </si>
  <si>
    <t>(1) Indicate the compensation of employees.</t>
  </si>
  <si>
    <t>(2) Indicate the compensation of employees.</t>
  </si>
  <si>
    <t>الإنتاج والقيمة المضافة هما وفقاً لأسعار المنتجين (مفهوم الحسابات القومية)</t>
  </si>
  <si>
    <t>bn cum</t>
  </si>
  <si>
    <t>000' mton</t>
  </si>
  <si>
    <t>(3) تعبر عن  القيمة المضافة الصافية.</t>
  </si>
  <si>
    <t>(1) تعبر عن القيمة المضافة الصافية.</t>
  </si>
  <si>
    <t>(3) تعبر عن القيمة المضافة الصافية.</t>
  </si>
  <si>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Million riyals</t>
    </r>
    <r>
      <rPr>
        <sz val="10"/>
        <rFont val="Times New Roman"/>
        <family val="1"/>
      </rPr>
      <t>)</t>
    </r>
  </si>
  <si>
    <t>البيانات الفوقية</t>
  </si>
  <si>
    <t>METADATA</t>
  </si>
  <si>
    <t>توصيل الكهرباء والغاز والبخار وتكييف الهواء</t>
  </si>
  <si>
    <t>Ministry of Development Planning and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</si>
</sst>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##0"/>
    <numFmt numFmtId="167" formatCode="#,##0.0"/>
    <numFmt numFmtId="168" formatCode="_-* #,##0.00_-;_-* #,##0.00\-;_-* &quot;-&quot;??_-;_-@_-"/>
  </numFmts>
  <fonts count="4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  <charset val="178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  <charset val="178"/>
    </font>
    <font>
      <sz val="10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78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Courier New"/>
      <family val="3"/>
    </font>
    <font>
      <b/>
      <sz val="14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7.5"/>
      <color rgb="FF636363"/>
      <name val="Tahoma"/>
      <family val="2"/>
    </font>
    <font>
      <sz val="14"/>
      <color theme="1"/>
      <name val="Calibri"/>
      <family val="2"/>
      <scheme val="minor"/>
    </font>
    <font>
      <b/>
      <vertAlign val="superscript"/>
      <sz val="10"/>
      <color theme="1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168" fontId="21" fillId="0" borderId="0" applyFont="0" applyFill="0" applyBorder="0" applyAlignment="0" applyProtection="0"/>
    <xf numFmtId="0" fontId="22" fillId="0" borderId="0" applyNumberFormat="0">
      <alignment horizontal="right" readingOrder="2"/>
    </xf>
    <xf numFmtId="0" fontId="1" fillId="0" borderId="0"/>
    <xf numFmtId="0" fontId="21" fillId="0" borderId="0"/>
    <xf numFmtId="0" fontId="12" fillId="0" borderId="0"/>
    <xf numFmtId="0" fontId="23" fillId="0" borderId="0"/>
    <xf numFmtId="0" fontId="12" fillId="0" borderId="0"/>
    <xf numFmtId="0" fontId="23" fillId="3" borderId="22" applyNumberFormat="0" applyFont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3" fontId="6" fillId="0" borderId="6" xfId="3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vertical="center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indent="1"/>
    </xf>
    <xf numFmtId="0" fontId="3" fillId="0" borderId="13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3" fontId="6" fillId="0" borderId="11" xfId="3" applyNumberFormat="1" applyFont="1" applyFill="1" applyBorder="1" applyAlignment="1">
      <alignment horizontal="right" vertical="center" indent="1"/>
    </xf>
    <xf numFmtId="3" fontId="6" fillId="0" borderId="16" xfId="3" applyNumberFormat="1" applyFont="1" applyFill="1" applyBorder="1" applyAlignment="1">
      <alignment horizontal="right" vertical="center" indent="1"/>
    </xf>
    <xf numFmtId="0" fontId="3" fillId="0" borderId="17" xfId="3" applyFont="1" applyFill="1" applyBorder="1" applyAlignment="1">
      <alignment horizontal="left" vertical="center"/>
    </xf>
    <xf numFmtId="0" fontId="3" fillId="0" borderId="18" xfId="3" applyFont="1" applyFill="1" applyBorder="1" applyAlignment="1">
      <alignment horizontal="left" vertical="center"/>
    </xf>
    <xf numFmtId="3" fontId="6" fillId="0" borderId="18" xfId="3" applyNumberFormat="1" applyFont="1" applyFill="1" applyBorder="1" applyAlignment="1">
      <alignment horizontal="right" vertical="center" indent="1"/>
    </xf>
    <xf numFmtId="0" fontId="3" fillId="0" borderId="18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horizontal="right" vertical="center" indent="1"/>
    </xf>
    <xf numFmtId="0" fontId="10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vertical="center"/>
    </xf>
    <xf numFmtId="1" fontId="7" fillId="0" borderId="0" xfId="3" applyNumberFormat="1" applyFont="1" applyFill="1" applyAlignment="1">
      <alignment vertical="center"/>
    </xf>
    <xf numFmtId="0" fontId="17" fillId="0" borderId="0" xfId="3" applyFont="1"/>
    <xf numFmtId="0" fontId="17" fillId="0" borderId="14" xfId="3" applyFont="1" applyBorder="1"/>
    <xf numFmtId="0" fontId="18" fillId="0" borderId="7" xfId="3" applyFont="1" applyBorder="1"/>
    <xf numFmtId="0" fontId="17" fillId="0" borderId="6" xfId="3" applyFont="1" applyBorder="1"/>
    <xf numFmtId="0" fontId="17" fillId="0" borderId="5" xfId="3" applyFont="1" applyBorder="1"/>
    <xf numFmtId="0" fontId="16" fillId="0" borderId="8" xfId="3" applyFont="1" applyBorder="1"/>
    <xf numFmtId="0" fontId="17" fillId="0" borderId="0" xfId="3" applyFont="1" applyBorder="1"/>
    <xf numFmtId="0" fontId="17" fillId="0" borderId="9" xfId="3" applyFont="1" applyBorder="1"/>
    <xf numFmtId="0" fontId="17" fillId="0" borderId="8" xfId="3" applyFont="1" applyBorder="1"/>
    <xf numFmtId="0" fontId="17" fillId="0" borderId="13" xfId="3" applyFont="1" applyBorder="1"/>
    <xf numFmtId="0" fontId="17" fillId="0" borderId="15" xfId="3" applyFont="1" applyBorder="1"/>
    <xf numFmtId="0" fontId="16" fillId="0" borderId="0" xfId="3" applyFont="1"/>
    <xf numFmtId="0" fontId="4" fillId="0" borderId="0" xfId="3" applyFont="1" applyFill="1" applyAlignment="1">
      <alignment horizontal="right" vertical="center"/>
    </xf>
    <xf numFmtId="3" fontId="9" fillId="0" borderId="11" xfId="3" applyNumberFormat="1" applyFont="1" applyFill="1" applyBorder="1" applyAlignment="1">
      <alignment horizontal="right" vertical="center" indent="1"/>
    </xf>
    <xf numFmtId="3" fontId="3" fillId="0" borderId="6" xfId="3" applyNumberFormat="1" applyFont="1" applyFill="1" applyBorder="1" applyAlignment="1">
      <alignment horizontal="right" vertical="center" indent="1"/>
    </xf>
    <xf numFmtId="3" fontId="3" fillId="0" borderId="11" xfId="3" applyNumberFormat="1" applyFont="1" applyFill="1" applyBorder="1" applyAlignment="1">
      <alignment horizontal="right" vertical="center" indent="1"/>
    </xf>
    <xf numFmtId="0" fontId="15" fillId="0" borderId="0" xfId="3" applyFont="1"/>
    <xf numFmtId="0" fontId="19" fillId="0" borderId="0" xfId="3" applyFont="1"/>
    <xf numFmtId="0" fontId="2" fillId="0" borderId="0" xfId="3" applyFont="1"/>
    <xf numFmtId="0" fontId="17" fillId="0" borderId="7" xfId="3" applyFont="1" applyBorder="1"/>
    <xf numFmtId="3" fontId="3" fillId="0" borderId="0" xfId="3" applyNumberFormat="1" applyFont="1" applyFill="1" applyAlignment="1">
      <alignment horizontal="center" vertical="center"/>
    </xf>
    <xf numFmtId="3" fontId="20" fillId="0" borderId="6" xfId="3" applyNumberFormat="1" applyFont="1" applyFill="1" applyBorder="1" applyAlignment="1">
      <alignment horizontal="right" vertical="center" indent="1"/>
    </xf>
    <xf numFmtId="3" fontId="20" fillId="0" borderId="0" xfId="3" applyNumberFormat="1" applyFont="1" applyFill="1" applyBorder="1" applyAlignment="1">
      <alignment horizontal="right" vertical="center" indent="1"/>
    </xf>
    <xf numFmtId="3" fontId="9" fillId="0" borderId="14" xfId="3" applyNumberFormat="1" applyFont="1" applyFill="1" applyBorder="1" applyAlignment="1">
      <alignment horizontal="right" vertical="center" indent="1"/>
    </xf>
    <xf numFmtId="0" fontId="7" fillId="0" borderId="0" xfId="3" applyFont="1" applyFill="1" applyBorder="1" applyAlignment="1">
      <alignment vertical="center"/>
    </xf>
    <xf numFmtId="3" fontId="3" fillId="0" borderId="18" xfId="3" applyNumberFormat="1" applyFont="1" applyFill="1" applyBorder="1" applyAlignment="1">
      <alignment horizontal="right" vertical="center" indent="1"/>
    </xf>
    <xf numFmtId="166" fontId="3" fillId="0" borderId="2" xfId="3" applyNumberFormat="1" applyFont="1" applyFill="1" applyBorder="1" applyAlignment="1">
      <alignment horizontal="right" vertical="center"/>
    </xf>
    <xf numFmtId="3" fontId="6" fillId="0" borderId="14" xfId="3" applyNumberFormat="1" applyFont="1" applyFill="1" applyBorder="1" applyAlignment="1">
      <alignment horizontal="right" vertical="center" indent="1"/>
    </xf>
    <xf numFmtId="0" fontId="15" fillId="0" borderId="0" xfId="3" applyFont="1" applyAlignment="1">
      <alignment horizontal="center"/>
    </xf>
    <xf numFmtId="166" fontId="3" fillId="0" borderId="2" xfId="3" applyNumberFormat="1" applyFont="1" applyFill="1" applyBorder="1" applyAlignment="1">
      <alignment horizontal="right" vertical="center" indent="1"/>
    </xf>
    <xf numFmtId="0" fontId="7" fillId="0" borderId="8" xfId="3" applyFont="1" applyFill="1" applyBorder="1" applyAlignment="1">
      <alignment vertical="center"/>
    </xf>
    <xf numFmtId="1" fontId="7" fillId="0" borderId="0" xfId="3" applyNumberFormat="1" applyFont="1" applyFill="1" applyBorder="1" applyAlignment="1">
      <alignment vertical="center"/>
    </xf>
    <xf numFmtId="3" fontId="9" fillId="2" borderId="0" xfId="3" applyNumberFormat="1" applyFont="1" applyFill="1" applyBorder="1" applyAlignment="1">
      <alignment horizontal="right" vertical="center" indent="1"/>
    </xf>
    <xf numFmtId="3" fontId="11" fillId="0" borderId="0" xfId="3" applyNumberFormat="1" applyFont="1" applyFill="1" applyBorder="1" applyAlignment="1">
      <alignment horizontal="right" vertical="center" indent="1"/>
    </xf>
    <xf numFmtId="0" fontId="3" fillId="0" borderId="21" xfId="3" applyFont="1" applyFill="1" applyBorder="1" applyAlignment="1">
      <alignment horizontal="left" vertical="center"/>
    </xf>
    <xf numFmtId="167" fontId="7" fillId="0" borderId="0" xfId="3" applyNumberFormat="1" applyFont="1" applyFill="1" applyBorder="1" applyAlignment="1">
      <alignment horizontal="right" vertical="center" indent="1"/>
    </xf>
    <xf numFmtId="3" fontId="13" fillId="0" borderId="18" xfId="3" applyNumberFormat="1" applyFont="1" applyFill="1" applyBorder="1" applyAlignment="1">
      <alignment horizontal="right" vertical="center" indent="1"/>
    </xf>
    <xf numFmtId="0" fontId="16" fillId="0" borderId="13" xfId="3" applyFont="1" applyBorder="1"/>
    <xf numFmtId="0" fontId="24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5" fillId="0" borderId="0" xfId="3" applyFont="1" applyFill="1" applyBorder="1" applyAlignment="1">
      <alignment vertical="center"/>
    </xf>
    <xf numFmtId="164" fontId="24" fillId="0" borderId="4" xfId="3" applyNumberFormat="1" applyFont="1" applyFill="1" applyBorder="1" applyAlignment="1" applyProtection="1">
      <alignment horizontal="left" vertical="center"/>
    </xf>
    <xf numFmtId="164" fontId="24" fillId="0" borderId="3" xfId="3" applyNumberFormat="1" applyFont="1" applyFill="1" applyBorder="1" applyAlignment="1" applyProtection="1">
      <alignment horizontal="left" vertical="center"/>
    </xf>
    <xf numFmtId="166" fontId="26" fillId="0" borderId="2" xfId="3" applyNumberFormat="1" applyFont="1" applyFill="1" applyBorder="1" applyAlignment="1">
      <alignment horizontal="right" vertical="center"/>
    </xf>
    <xf numFmtId="166" fontId="26" fillId="0" borderId="2" xfId="3" applyNumberFormat="1" applyFont="1" applyFill="1" applyBorder="1" applyAlignment="1">
      <alignment horizontal="right" vertical="center" indent="1"/>
    </xf>
    <xf numFmtId="0" fontId="24" fillId="0" borderId="4" xfId="3" applyFont="1" applyFill="1" applyBorder="1" applyAlignment="1">
      <alignment horizontal="right" vertical="center"/>
    </xf>
    <xf numFmtId="0" fontId="24" fillId="0" borderId="3" xfId="3" applyFont="1" applyFill="1" applyBorder="1" applyAlignment="1">
      <alignment horizontal="right" vertical="center"/>
    </xf>
    <xf numFmtId="0" fontId="27" fillId="0" borderId="8" xfId="3" applyFont="1" applyFill="1" applyBorder="1" applyAlignment="1">
      <alignment vertical="center"/>
    </xf>
    <xf numFmtId="0" fontId="27" fillId="0" borderId="9" xfId="3" applyFont="1" applyFill="1" applyBorder="1" applyAlignment="1">
      <alignment horizontal="left" vertical="center"/>
    </xf>
    <xf numFmtId="1" fontId="25" fillId="0" borderId="0" xfId="3" applyNumberFormat="1" applyFont="1" applyFill="1" applyBorder="1" applyAlignment="1">
      <alignment horizontal="right" vertical="center" indent="1"/>
    </xf>
    <xf numFmtId="165" fontId="27" fillId="0" borderId="8" xfId="3" applyNumberFormat="1" applyFont="1" applyFill="1" applyBorder="1" applyAlignment="1">
      <alignment horizontal="right" vertical="center" readingOrder="2"/>
    </xf>
    <xf numFmtId="0" fontId="27" fillId="0" borderId="9" xfId="3" applyFont="1" applyFill="1" applyBorder="1" applyAlignment="1">
      <alignment horizontal="right" vertical="center"/>
    </xf>
    <xf numFmtId="0" fontId="27" fillId="0" borderId="13" xfId="3" applyFont="1" applyFill="1" applyBorder="1" applyAlignment="1">
      <alignment vertical="center" readingOrder="1"/>
    </xf>
    <xf numFmtId="3" fontId="25" fillId="0" borderId="14" xfId="3" applyNumberFormat="1" applyFont="1" applyFill="1" applyBorder="1" applyAlignment="1">
      <alignment horizontal="right" vertical="center" indent="1"/>
    </xf>
    <xf numFmtId="0" fontId="28" fillId="0" borderId="0" xfId="3" applyFont="1" applyFill="1" applyBorder="1" applyAlignment="1">
      <alignment horizontal="left" vertical="center"/>
    </xf>
    <xf numFmtId="3" fontId="25" fillId="0" borderId="0" xfId="3" applyNumberFormat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 readingOrder="2"/>
    </xf>
    <xf numFmtId="0" fontId="27" fillId="0" borderId="0" xfId="3" applyFont="1" applyFill="1" applyBorder="1" applyAlignment="1">
      <alignment vertical="center"/>
    </xf>
    <xf numFmtId="0" fontId="29" fillId="0" borderId="0" xfId="3" applyFont="1" applyFill="1" applyBorder="1" applyAlignment="1">
      <alignment horizontal="center" vertical="center"/>
    </xf>
    <xf numFmtId="164" fontId="24" fillId="0" borderId="7" xfId="3" applyNumberFormat="1" applyFont="1" applyFill="1" applyBorder="1" applyAlignment="1" applyProtection="1">
      <alignment horizontal="left" vertical="center"/>
    </xf>
    <xf numFmtId="0" fontId="27" fillId="0" borderId="7" xfId="3" applyFont="1" applyFill="1" applyBorder="1" applyAlignment="1">
      <alignment horizontal="left" vertical="center"/>
    </xf>
    <xf numFmtId="3" fontId="25" fillId="0" borderId="0" xfId="3" applyNumberFormat="1" applyFont="1" applyFill="1" applyBorder="1" applyAlignment="1">
      <alignment horizontal="right" vertical="center" indent="1"/>
    </xf>
    <xf numFmtId="0" fontId="27" fillId="0" borderId="8" xfId="3" applyFont="1" applyFill="1" applyBorder="1" applyAlignment="1">
      <alignment horizontal="right" vertical="center"/>
    </xf>
    <xf numFmtId="0" fontId="27" fillId="0" borderId="5" xfId="3" applyFont="1" applyFill="1" applyBorder="1" applyAlignment="1">
      <alignment vertical="center" readingOrder="2"/>
    </xf>
    <xf numFmtId="0" fontId="27" fillId="0" borderId="8" xfId="3" quotePrefix="1" applyFont="1" applyFill="1" applyBorder="1" applyAlignment="1">
      <alignment horizontal="left" vertical="center"/>
    </xf>
    <xf numFmtId="3" fontId="25" fillId="0" borderId="0" xfId="3" applyNumberFormat="1" applyFont="1" applyFill="1" applyBorder="1" applyAlignment="1" applyProtection="1">
      <alignment horizontal="right" vertical="center" indent="1"/>
    </xf>
    <xf numFmtId="1" fontId="27" fillId="0" borderId="8" xfId="3" applyNumberFormat="1" applyFont="1" applyFill="1" applyBorder="1" applyAlignment="1" applyProtection="1">
      <alignment horizontal="left" vertical="center"/>
    </xf>
    <xf numFmtId="1" fontId="27" fillId="0" borderId="9" xfId="3" applyNumberFormat="1" applyFont="1" applyFill="1" applyBorder="1" applyAlignment="1" applyProtection="1">
      <alignment vertical="center"/>
    </xf>
    <xf numFmtId="0" fontId="27" fillId="0" borderId="8" xfId="3" applyFont="1" applyFill="1" applyBorder="1" applyAlignment="1">
      <alignment horizontal="left" vertical="center"/>
    </xf>
    <xf numFmtId="0" fontId="27" fillId="0" borderId="9" xfId="3" applyFont="1" applyFill="1" applyBorder="1" applyAlignment="1">
      <alignment vertical="center"/>
    </xf>
    <xf numFmtId="1" fontId="27" fillId="0" borderId="8" xfId="3" applyNumberFormat="1" applyFont="1" applyFill="1" applyBorder="1" applyAlignment="1" applyProtection="1">
      <alignment horizontal="right" vertical="center"/>
    </xf>
    <xf numFmtId="1" fontId="27" fillId="0" borderId="13" xfId="3" applyNumberFormat="1" applyFont="1" applyFill="1" applyBorder="1" applyAlignment="1" applyProtection="1">
      <alignment horizontal="left" vertical="center"/>
    </xf>
    <xf numFmtId="1" fontId="27" fillId="0" borderId="15" xfId="3" applyNumberFormat="1" applyFont="1" applyFill="1" applyBorder="1" applyAlignment="1">
      <alignment horizontal="left" vertical="center"/>
    </xf>
    <xf numFmtId="1" fontId="27" fillId="0" borderId="13" xfId="3" applyNumberFormat="1" applyFont="1" applyFill="1" applyBorder="1" applyAlignment="1" applyProtection="1">
      <alignment horizontal="right" vertical="center"/>
    </xf>
    <xf numFmtId="1" fontId="27" fillId="0" borderId="15" xfId="3" applyNumberFormat="1" applyFont="1" applyFill="1" applyBorder="1" applyAlignment="1" applyProtection="1">
      <alignment vertical="center"/>
    </xf>
    <xf numFmtId="3" fontId="25" fillId="0" borderId="0" xfId="3" applyNumberFormat="1" applyFont="1" applyFill="1" applyBorder="1" applyAlignment="1">
      <alignment vertical="center"/>
    </xf>
    <xf numFmtId="0" fontId="30" fillId="0" borderId="0" xfId="3" applyFont="1"/>
    <xf numFmtId="3" fontId="3" fillId="0" borderId="0" xfId="3" applyNumberFormat="1" applyFont="1" applyFill="1" applyAlignment="1">
      <alignment vertical="center"/>
    </xf>
    <xf numFmtId="3" fontId="3" fillId="0" borderId="0" xfId="3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26" fillId="0" borderId="0" xfId="3" applyFont="1" applyFill="1" applyAlignment="1">
      <alignment vertical="center"/>
    </xf>
    <xf numFmtId="0" fontId="27" fillId="0" borderId="15" xfId="3" applyFont="1" applyFill="1" applyBorder="1" applyAlignment="1">
      <alignment horizontal="right" vertical="center"/>
    </xf>
    <xf numFmtId="0" fontId="26" fillId="0" borderId="0" xfId="3" applyFont="1" applyFill="1" applyAlignment="1">
      <alignment horizontal="right" vertical="center" readingOrder="2"/>
    </xf>
    <xf numFmtId="0" fontId="33" fillId="0" borderId="0" xfId="0" applyFont="1"/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right" vertical="center"/>
    </xf>
    <xf numFmtId="0" fontId="3" fillId="0" borderId="7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0" fontId="3" fillId="0" borderId="8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right" vertical="top"/>
    </xf>
    <xf numFmtId="0" fontId="3" fillId="0" borderId="9" xfId="6" applyFont="1" applyFill="1" applyBorder="1" applyAlignment="1">
      <alignment horizontal="right" vertical="top"/>
    </xf>
    <xf numFmtId="0" fontId="23" fillId="0" borderId="0" xfId="6" applyBorder="1"/>
    <xf numFmtId="0" fontId="3" fillId="0" borderId="0" xfId="6" applyFont="1" applyFill="1" applyBorder="1" applyAlignment="1">
      <alignment horizontal="center" vertical="top"/>
    </xf>
    <xf numFmtId="0" fontId="3" fillId="0" borderId="0" xfId="6" applyFont="1" applyFill="1" applyBorder="1" applyAlignment="1">
      <alignment horizontal="right" vertical="top" readingOrder="2"/>
    </xf>
    <xf numFmtId="0" fontId="3" fillId="0" borderId="9" xfId="6" applyFont="1" applyFill="1" applyBorder="1" applyAlignment="1">
      <alignment vertical="top"/>
    </xf>
    <xf numFmtId="0" fontId="3" fillId="0" borderId="0" xfId="6" applyFont="1" applyFill="1" applyBorder="1" applyAlignment="1">
      <alignment horizontal="justify" vertical="top"/>
    </xf>
    <xf numFmtId="0" fontId="3" fillId="0" borderId="0" xfId="6" applyFont="1" applyFill="1" applyBorder="1" applyAlignment="1">
      <alignment vertical="top"/>
    </xf>
    <xf numFmtId="0" fontId="3" fillId="0" borderId="13" xfId="6" applyFont="1" applyFill="1" applyBorder="1" applyAlignment="1">
      <alignment horizontal="left" vertical="top"/>
    </xf>
    <xf numFmtId="0" fontId="3" fillId="0" borderId="14" xfId="6" applyFont="1" applyFill="1" applyBorder="1" applyAlignment="1">
      <alignment horizontal="left" vertical="top"/>
    </xf>
    <xf numFmtId="0" fontId="3" fillId="0" borderId="14" xfId="6" applyFont="1" applyFill="1" applyBorder="1" applyAlignment="1">
      <alignment horizontal="right" vertical="top" readingOrder="2"/>
    </xf>
    <xf numFmtId="0" fontId="3" fillId="0" borderId="15" xfId="6" applyFont="1" applyFill="1" applyBorder="1" applyAlignment="1">
      <alignment vertical="top"/>
    </xf>
    <xf numFmtId="0" fontId="3" fillId="0" borderId="20" xfId="6" applyFont="1" applyFill="1" applyBorder="1" applyAlignment="1">
      <alignment horizontal="left" vertical="top"/>
    </xf>
    <xf numFmtId="0" fontId="3" fillId="0" borderId="16" xfId="6" applyFont="1" applyFill="1" applyBorder="1" applyAlignment="1">
      <alignment horizontal="left" vertical="top"/>
    </xf>
    <xf numFmtId="0" fontId="3" fillId="0" borderId="16" xfId="6" applyFont="1" applyFill="1" applyBorder="1" applyAlignment="1">
      <alignment horizontal="center" vertical="top"/>
    </xf>
    <xf numFmtId="0" fontId="3" fillId="0" borderId="25" xfId="6" applyFont="1" applyFill="1" applyBorder="1" applyAlignment="1">
      <alignment horizontal="center" vertical="top"/>
    </xf>
    <xf numFmtId="0" fontId="3" fillId="0" borderId="16" xfId="6" applyFont="1" applyFill="1" applyBorder="1" applyAlignment="1">
      <alignment horizontal="right" vertical="top"/>
    </xf>
    <xf numFmtId="0" fontId="3" fillId="0" borderId="25" xfId="6" applyFont="1" applyFill="1" applyBorder="1" applyAlignment="1">
      <alignment horizontal="right" vertical="top"/>
    </xf>
    <xf numFmtId="0" fontId="3" fillId="0" borderId="17" xfId="10" applyFont="1" applyFill="1" applyBorder="1" applyAlignment="1">
      <alignment horizontal="left" vertical="center"/>
    </xf>
    <xf numFmtId="0" fontId="3" fillId="0" borderId="18" xfId="10" applyFont="1" applyFill="1" applyBorder="1" applyAlignment="1">
      <alignment horizontal="left" vertical="center"/>
    </xf>
    <xf numFmtId="3" fontId="3" fillId="0" borderId="18" xfId="10" applyNumberFormat="1" applyFont="1" applyFill="1" applyBorder="1" applyAlignment="1">
      <alignment horizontal="right" vertical="center" indent="1"/>
    </xf>
    <xf numFmtId="3" fontId="3" fillId="0" borderId="19" xfId="10" applyNumberFormat="1" applyFont="1" applyFill="1" applyBorder="1" applyAlignment="1">
      <alignment horizontal="right" vertical="center" indent="1"/>
    </xf>
    <xf numFmtId="0" fontId="3" fillId="0" borderId="0" xfId="10" applyFont="1" applyFill="1" applyBorder="1" applyAlignment="1">
      <alignment horizontal="right" vertical="center"/>
    </xf>
    <xf numFmtId="0" fontId="3" fillId="0" borderId="0" xfId="10" applyFont="1" applyFill="1" applyAlignment="1">
      <alignment vertical="center"/>
    </xf>
    <xf numFmtId="0" fontId="23" fillId="0" borderId="0" xfId="6" applyFill="1" applyBorder="1" applyAlignment="1">
      <alignment horizontal="center"/>
    </xf>
    <xf numFmtId="0" fontId="23" fillId="0" borderId="0" xfId="6" applyFill="1" applyBorder="1"/>
    <xf numFmtId="0" fontId="34" fillId="0" borderId="0" xfId="6" applyFont="1" applyFill="1" applyBorder="1"/>
    <xf numFmtId="0" fontId="3" fillId="0" borderId="0" xfId="3" applyFont="1" applyFill="1" applyAlignment="1">
      <alignment horizontal="center" vertical="center"/>
    </xf>
    <xf numFmtId="0" fontId="3" fillId="0" borderId="16" xfId="6" applyFont="1" applyFill="1" applyBorder="1" applyAlignment="1">
      <alignment horizontal="right" vertical="top" wrapText="1" readingOrder="2"/>
    </xf>
    <xf numFmtId="0" fontId="27" fillId="0" borderId="15" xfId="3" applyFont="1" applyFill="1" applyBorder="1" applyAlignment="1">
      <alignment horizontal="left" vertical="center"/>
    </xf>
    <xf numFmtId="0" fontId="27" fillId="0" borderId="13" xfId="3" applyFont="1" applyFill="1" applyBorder="1" applyAlignment="1">
      <alignment horizontal="right" vertical="center"/>
    </xf>
    <xf numFmtId="0" fontId="38" fillId="0" borderId="5" xfId="3" applyFont="1" applyBorder="1"/>
    <xf numFmtId="0" fontId="39" fillId="0" borderId="9" xfId="3" applyFont="1" applyBorder="1"/>
    <xf numFmtId="0" fontId="40" fillId="0" borderId="9" xfId="3" applyFont="1" applyBorder="1"/>
    <xf numFmtId="0" fontId="39" fillId="0" borderId="9" xfId="3" applyFont="1" applyBorder="1" applyAlignment="1">
      <alignment horizontal="right"/>
    </xf>
    <xf numFmtId="0" fontId="6" fillId="0" borderId="5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165" fontId="3" fillId="0" borderId="12" xfId="3" applyNumberFormat="1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/>
    </xf>
    <xf numFmtId="165" fontId="6" fillId="0" borderId="9" xfId="3" applyNumberFormat="1" applyFont="1" applyFill="1" applyBorder="1" applyAlignment="1">
      <alignment horizontal="left" vertical="center" wrapText="1"/>
    </xf>
    <xf numFmtId="165" fontId="3" fillId="0" borderId="9" xfId="3" applyNumberFormat="1" applyFont="1" applyFill="1" applyBorder="1" applyAlignment="1">
      <alignment horizontal="left" vertical="center" wrapText="1"/>
    </xf>
    <xf numFmtId="164" fontId="3" fillId="0" borderId="9" xfId="3" applyNumberFormat="1" applyFont="1" applyFill="1" applyBorder="1" applyAlignment="1" applyProtection="1">
      <alignment horizontal="left" vertical="center" wrapText="1"/>
    </xf>
    <xf numFmtId="165" fontId="3" fillId="0" borderId="15" xfId="3" applyNumberFormat="1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right" vertical="center" wrapText="1" readingOrder="2"/>
    </xf>
    <xf numFmtId="0" fontId="6" fillId="0" borderId="8" xfId="3" applyFont="1" applyFill="1" applyBorder="1" applyAlignment="1">
      <alignment horizontal="right" vertical="center" wrapText="1" readingOrder="2"/>
    </xf>
    <xf numFmtId="0" fontId="3" fillId="0" borderId="10" xfId="3" applyFont="1" applyFill="1" applyBorder="1" applyAlignment="1">
      <alignment horizontal="right" vertical="center" wrapText="1" readingOrder="2"/>
    </xf>
    <xf numFmtId="0" fontId="3" fillId="0" borderId="8" xfId="3" applyFont="1" applyFill="1" applyBorder="1" applyAlignment="1">
      <alignment horizontal="right" vertical="center" wrapText="1" readingOrder="2"/>
    </xf>
    <xf numFmtId="0" fontId="3" fillId="0" borderId="8" xfId="3" applyFont="1" applyFill="1" applyBorder="1" applyAlignment="1">
      <alignment vertical="center" wrapText="1"/>
    </xf>
    <xf numFmtId="0" fontId="3" fillId="0" borderId="13" xfId="3" applyFont="1" applyFill="1" applyBorder="1" applyAlignment="1">
      <alignment horizontal="right" vertical="center" wrapText="1" readingOrder="2"/>
    </xf>
    <xf numFmtId="0" fontId="3" fillId="0" borderId="20" xfId="3" applyFont="1" applyFill="1" applyBorder="1" applyAlignment="1">
      <alignment horizontal="right" vertical="center" wrapText="1"/>
    </xf>
    <xf numFmtId="0" fontId="6" fillId="0" borderId="17" xfId="3" applyFont="1" applyFill="1" applyBorder="1" applyAlignment="1">
      <alignment horizontal="right" vertical="center" wrapText="1" readingOrder="2"/>
    </xf>
    <xf numFmtId="0" fontId="42" fillId="0" borderId="0" xfId="3" applyFont="1" applyFill="1" applyAlignment="1">
      <alignment vertical="center"/>
    </xf>
    <xf numFmtId="0" fontId="42" fillId="0" borderId="0" xfId="3" applyFont="1" applyFill="1" applyAlignment="1">
      <alignment horizontal="left" vertical="center"/>
    </xf>
    <xf numFmtId="0" fontId="42" fillId="0" borderId="0" xfId="3" applyFont="1" applyFill="1" applyBorder="1" applyAlignment="1">
      <alignment vertical="center"/>
    </xf>
    <xf numFmtId="0" fontId="42" fillId="0" borderId="0" xfId="3" applyFont="1" applyFill="1" applyAlignment="1">
      <alignment horizontal="right" vertical="center" readingOrder="2"/>
    </xf>
    <xf numFmtId="1" fontId="42" fillId="0" borderId="0" xfId="3" applyNumberFormat="1" applyFont="1" applyFill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right" vertical="center"/>
    </xf>
    <xf numFmtId="3" fontId="42" fillId="0" borderId="0" xfId="3" applyNumberFormat="1" applyFont="1" applyFill="1" applyAlignment="1">
      <alignment horizontal="center" vertical="center"/>
    </xf>
    <xf numFmtId="0" fontId="6" fillId="0" borderId="9" xfId="6" applyFont="1" applyFill="1" applyBorder="1" applyAlignment="1">
      <alignment horizontal="left" vertical="top" wrapText="1"/>
    </xf>
    <xf numFmtId="0" fontId="6" fillId="0" borderId="0" xfId="6" applyFont="1" applyFill="1" applyBorder="1" applyAlignment="1">
      <alignment horizontal="left" vertical="top" wrapText="1"/>
    </xf>
    <xf numFmtId="0" fontId="3" fillId="0" borderId="9" xfId="6" applyFont="1" applyFill="1" applyBorder="1" applyAlignment="1">
      <alignment horizontal="left" vertical="top" wrapText="1"/>
    </xf>
    <xf numFmtId="165" fontId="3" fillId="0" borderId="9" xfId="6" applyNumberFormat="1" applyFont="1" applyFill="1" applyBorder="1" applyAlignment="1">
      <alignment horizontal="left" vertical="top" wrapText="1"/>
    </xf>
    <xf numFmtId="164" fontId="3" fillId="0" borderId="9" xfId="6" applyNumberFormat="1" applyFont="1" applyFill="1" applyBorder="1" applyAlignment="1" applyProtection="1">
      <alignment horizontal="left" vertical="top" wrapText="1"/>
    </xf>
    <xf numFmtId="0" fontId="3" fillId="0" borderId="15" xfId="6" applyFont="1" applyFill="1" applyBorder="1" applyAlignment="1">
      <alignment horizontal="left" vertical="top" wrapText="1"/>
    </xf>
    <xf numFmtId="0" fontId="6" fillId="0" borderId="25" xfId="6" applyFont="1" applyFill="1" applyBorder="1" applyAlignment="1">
      <alignment horizontal="left" vertical="top" wrapText="1"/>
    </xf>
    <xf numFmtId="0" fontId="3" fillId="0" borderId="25" xfId="6" applyFont="1" applyFill="1" applyBorder="1" applyAlignment="1">
      <alignment horizontal="left" vertical="top" wrapText="1"/>
    </xf>
    <xf numFmtId="0" fontId="6" fillId="0" borderId="19" xfId="10" applyFont="1" applyFill="1" applyBorder="1" applyAlignment="1">
      <alignment horizontal="left" vertical="center" wrapText="1"/>
    </xf>
    <xf numFmtId="0" fontId="6" fillId="0" borderId="7" xfId="6" applyFont="1" applyFill="1" applyBorder="1" applyAlignment="1">
      <alignment horizontal="right" vertical="top" wrapText="1" readingOrder="2"/>
    </xf>
    <xf numFmtId="0" fontId="3" fillId="0" borderId="8" xfId="6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horizontal="right" vertical="top" wrapText="1"/>
    </xf>
    <xf numFmtId="0" fontId="3" fillId="0" borderId="14" xfId="6" applyFont="1" applyFill="1" applyBorder="1" applyAlignment="1">
      <alignment horizontal="right" vertical="top" wrapText="1"/>
    </xf>
    <xf numFmtId="0" fontId="6" fillId="0" borderId="16" xfId="6" applyFont="1" applyFill="1" applyBorder="1" applyAlignment="1">
      <alignment horizontal="right" vertical="top" wrapText="1" readingOrder="2"/>
    </xf>
    <xf numFmtId="0" fontId="6" fillId="0" borderId="17" xfId="10" applyFont="1" applyFill="1" applyBorder="1" applyAlignment="1">
      <alignment horizontal="right" vertical="center" wrapText="1" readingOrder="2"/>
    </xf>
    <xf numFmtId="0" fontId="41" fillId="0" borderId="9" xfId="3" applyFont="1" applyBorder="1"/>
    <xf numFmtId="0" fontId="15" fillId="0" borderId="0" xfId="3" applyFont="1" applyBorder="1" applyAlignment="1">
      <alignment horizontal="center"/>
    </xf>
    <xf numFmtId="0" fontId="19" fillId="0" borderId="14" xfId="3" applyFont="1" applyBorder="1"/>
    <xf numFmtId="0" fontId="3" fillId="0" borderId="7" xfId="6" applyFont="1" applyFill="1" applyBorder="1" applyAlignment="1">
      <alignment horizontal="left" vertical="top"/>
    </xf>
    <xf numFmtId="0" fontId="3" fillId="0" borderId="6" xfId="6" applyFont="1" applyFill="1" applyBorder="1" applyAlignment="1">
      <alignment horizontal="left" vertical="top"/>
    </xf>
    <xf numFmtId="0" fontId="3" fillId="0" borderId="5" xfId="6" applyFont="1" applyFill="1" applyBorder="1" applyAlignment="1">
      <alignment horizontal="left" vertical="top" wrapText="1"/>
    </xf>
    <xf numFmtId="0" fontId="3" fillId="0" borderId="7" xfId="6" applyFont="1" applyFill="1" applyBorder="1" applyAlignment="1">
      <alignment horizontal="right" vertical="top" wrapText="1" readingOrder="2"/>
    </xf>
    <xf numFmtId="0" fontId="3" fillId="0" borderId="6" xfId="6" applyFont="1" applyFill="1" applyBorder="1" applyAlignment="1">
      <alignment horizontal="right" vertical="top"/>
    </xf>
    <xf numFmtId="0" fontId="3" fillId="0" borderId="5" xfId="6" applyFont="1" applyFill="1" applyBorder="1" applyAlignment="1">
      <alignment horizontal="right" vertical="top"/>
    </xf>
    <xf numFmtId="0" fontId="6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164" fontId="14" fillId="0" borderId="0" xfId="3" applyNumberFormat="1" applyFont="1" applyFill="1" applyAlignment="1" applyProtection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0" fontId="42" fillId="0" borderId="6" xfId="3" applyFont="1" applyFill="1" applyBorder="1" applyAlignment="1">
      <alignment horizontal="left" vertical="center"/>
    </xf>
    <xf numFmtId="0" fontId="42" fillId="0" borderId="6" xfId="3" applyFont="1" applyFill="1" applyBorder="1" applyAlignment="1">
      <alignment horizontal="right" vertical="center" readingOrder="2"/>
    </xf>
    <xf numFmtId="3" fontId="6" fillId="0" borderId="20" xfId="10" applyNumberFormat="1" applyFont="1" applyFill="1" applyBorder="1" applyAlignment="1">
      <alignment horizontal="right" vertical="center" indent="1"/>
    </xf>
    <xf numFmtId="3" fontId="6" fillId="0" borderId="25" xfId="10" applyNumberFormat="1" applyFont="1" applyFill="1" applyBorder="1" applyAlignment="1">
      <alignment horizontal="right" vertical="center" indent="1"/>
    </xf>
    <xf numFmtId="3" fontId="6" fillId="0" borderId="26" xfId="10" applyNumberFormat="1" applyFont="1" applyFill="1" applyBorder="1" applyAlignment="1">
      <alignment horizontal="right" vertical="center" indent="1"/>
    </xf>
    <xf numFmtId="3" fontId="27" fillId="0" borderId="26" xfId="6" applyNumberFormat="1" applyFont="1" applyFill="1" applyBorder="1" applyAlignment="1">
      <alignment horizontal="right" vertical="center" indent="1"/>
    </xf>
    <xf numFmtId="3" fontId="6" fillId="0" borderId="17" xfId="10" applyNumberFormat="1" applyFont="1" applyFill="1" applyBorder="1" applyAlignment="1">
      <alignment horizontal="right" vertical="center" indent="1"/>
    </xf>
    <xf numFmtId="3" fontId="6" fillId="0" borderId="19" xfId="10" applyNumberFormat="1" applyFont="1" applyFill="1" applyBorder="1" applyAlignment="1">
      <alignment horizontal="right" vertical="center" indent="1"/>
    </xf>
    <xf numFmtId="3" fontId="7" fillId="0" borderId="10" xfId="10" applyNumberFormat="1" applyFont="1" applyFill="1" applyBorder="1" applyAlignment="1">
      <alignment horizontal="right" vertical="center" indent="1"/>
    </xf>
    <xf numFmtId="3" fontId="7" fillId="0" borderId="12" xfId="10" applyNumberFormat="1" applyFont="1" applyFill="1" applyBorder="1" applyAlignment="1">
      <alignment horizontal="right" vertical="center" indent="1"/>
    </xf>
    <xf numFmtId="3" fontId="7" fillId="0" borderId="10" xfId="10" quotePrefix="1" applyNumberFormat="1" applyFont="1" applyFill="1" applyBorder="1" applyAlignment="1">
      <alignment horizontal="right" vertical="center" indent="1"/>
    </xf>
    <xf numFmtId="3" fontId="7" fillId="0" borderId="12" xfId="10" quotePrefix="1" applyNumberFormat="1" applyFont="1" applyFill="1" applyBorder="1" applyAlignment="1">
      <alignment horizontal="right" vertical="center" indent="1"/>
    </xf>
    <xf numFmtId="3" fontId="25" fillId="0" borderId="10" xfId="6" applyNumberFormat="1" applyFont="1" applyBorder="1" applyAlignment="1">
      <alignment horizontal="right" vertical="center" indent="1"/>
    </xf>
    <xf numFmtId="3" fontId="25" fillId="0" borderId="12" xfId="6" applyNumberFormat="1" applyFont="1" applyBorder="1" applyAlignment="1">
      <alignment horizontal="right" vertical="center" indent="1"/>
    </xf>
    <xf numFmtId="3" fontId="7" fillId="0" borderId="8" xfId="10" applyNumberFormat="1" applyFont="1" applyFill="1" applyBorder="1" applyAlignment="1">
      <alignment horizontal="right" vertical="center" indent="1"/>
    </xf>
    <xf numFmtId="3" fontId="7" fillId="0" borderId="9" xfId="10" applyNumberFormat="1" applyFont="1" applyFill="1" applyBorder="1" applyAlignment="1">
      <alignment horizontal="right" vertical="center" indent="1"/>
    </xf>
    <xf numFmtId="3" fontId="25" fillId="0" borderId="8" xfId="6" applyNumberFormat="1" applyFont="1" applyFill="1" applyBorder="1" applyAlignment="1">
      <alignment horizontal="right" vertical="center" indent="1"/>
    </xf>
    <xf numFmtId="3" fontId="25" fillId="0" borderId="9" xfId="6" applyNumberFormat="1" applyFont="1" applyFill="1" applyBorder="1" applyAlignment="1">
      <alignment horizontal="right" vertical="center" indent="1"/>
    </xf>
    <xf numFmtId="3" fontId="25" fillId="0" borderId="8" xfId="6" applyNumberFormat="1" applyFont="1" applyBorder="1" applyAlignment="1">
      <alignment horizontal="right" vertical="center" indent="1"/>
    </xf>
    <xf numFmtId="3" fontId="25" fillId="0" borderId="9" xfId="6" applyNumberFormat="1" applyFont="1" applyBorder="1" applyAlignment="1">
      <alignment horizontal="right" vertical="center" indent="1"/>
    </xf>
    <xf numFmtId="3" fontId="7" fillId="0" borderId="8" xfId="10" quotePrefix="1" applyNumberFormat="1" applyFont="1" applyFill="1" applyBorder="1" applyAlignment="1">
      <alignment horizontal="right" vertical="center" indent="1"/>
    </xf>
    <xf numFmtId="3" fontId="7" fillId="0" borderId="13" xfId="10" applyNumberFormat="1" applyFont="1" applyFill="1" applyBorder="1" applyAlignment="1">
      <alignment horizontal="right" vertical="center" indent="1"/>
    </xf>
    <xf numFmtId="3" fontId="7" fillId="0" borderId="15" xfId="10" applyNumberFormat="1" applyFont="1" applyFill="1" applyBorder="1" applyAlignment="1">
      <alignment horizontal="right" vertical="center" indent="1"/>
    </xf>
    <xf numFmtId="3" fontId="25" fillId="0" borderId="13" xfId="6" applyNumberFormat="1" applyFont="1" applyFill="1" applyBorder="1" applyAlignment="1">
      <alignment horizontal="right" vertical="center" indent="1"/>
    </xf>
    <xf numFmtId="3" fontId="25" fillId="0" borderId="15" xfId="6" applyNumberFormat="1" applyFont="1" applyFill="1" applyBorder="1" applyAlignment="1">
      <alignment horizontal="right" vertical="center" indent="1"/>
    </xf>
    <xf numFmtId="3" fontId="25" fillId="0" borderId="13" xfId="6" applyNumberFormat="1" applyFont="1" applyBorder="1" applyAlignment="1">
      <alignment horizontal="right" vertical="center" indent="1"/>
    </xf>
    <xf numFmtId="3" fontId="25" fillId="0" borderId="15" xfId="6" applyNumberFormat="1" applyFont="1" applyBorder="1" applyAlignment="1">
      <alignment horizontal="right" vertical="center" indent="1"/>
    </xf>
    <xf numFmtId="3" fontId="7" fillId="0" borderId="7" xfId="10" applyNumberFormat="1" applyFont="1" applyFill="1" applyBorder="1" applyAlignment="1">
      <alignment horizontal="right" vertical="center" indent="1"/>
    </xf>
    <xf numFmtId="3" fontId="7" fillId="0" borderId="5" xfId="10" applyNumberFormat="1" applyFont="1" applyFill="1" applyBorder="1" applyAlignment="1">
      <alignment horizontal="right" vertical="center" indent="1"/>
    </xf>
    <xf numFmtId="3" fontId="6" fillId="0" borderId="7" xfId="10" applyNumberFormat="1" applyFont="1" applyFill="1" applyBorder="1" applyAlignment="1">
      <alignment horizontal="right" vertical="center" indent="1"/>
    </xf>
    <xf numFmtId="3" fontId="6" fillId="0" borderId="5" xfId="10" applyNumberFormat="1" applyFont="1" applyFill="1" applyBorder="1" applyAlignment="1">
      <alignment horizontal="right" vertical="center" indent="1"/>
    </xf>
    <xf numFmtId="3" fontId="7" fillId="0" borderId="24" xfId="10" applyNumberFormat="1" applyFont="1" applyFill="1" applyBorder="1" applyAlignment="1">
      <alignment horizontal="right" vertical="center" indent="1"/>
    </xf>
    <xf numFmtId="3" fontId="25" fillId="0" borderId="24" xfId="6" applyNumberFormat="1" applyFont="1" applyFill="1" applyBorder="1" applyAlignment="1">
      <alignment horizontal="right" vertical="center" indent="1"/>
    </xf>
    <xf numFmtId="3" fontId="6" fillId="0" borderId="23" xfId="10" applyNumberFormat="1" applyFont="1" applyFill="1" applyBorder="1" applyAlignment="1">
      <alignment horizontal="right" vertical="center" indent="1"/>
    </xf>
    <xf numFmtId="0" fontId="37" fillId="0" borderId="7" xfId="3" applyFont="1" applyFill="1" applyBorder="1" applyAlignment="1">
      <alignment horizontal="center" vertical="center" textRotation="90"/>
    </xf>
    <xf numFmtId="0" fontId="37" fillId="0" borderId="13" xfId="3" applyFont="1" applyFill="1" applyBorder="1" applyAlignment="1">
      <alignment horizontal="center" vertical="center" textRotation="90"/>
    </xf>
    <xf numFmtId="0" fontId="37" fillId="0" borderId="5" xfId="3" applyFont="1" applyFill="1" applyBorder="1" applyAlignment="1">
      <alignment horizontal="center" vertical="center" textRotation="90"/>
    </xf>
    <xf numFmtId="0" fontId="37" fillId="0" borderId="15" xfId="3" applyFont="1" applyFill="1" applyBorder="1" applyAlignment="1">
      <alignment horizontal="center" vertical="center" textRotation="90"/>
    </xf>
    <xf numFmtId="164" fontId="37" fillId="0" borderId="5" xfId="3" applyNumberFormat="1" applyFont="1" applyFill="1" applyBorder="1" applyAlignment="1" applyProtection="1">
      <alignment horizontal="center" vertical="center" textRotation="90"/>
    </xf>
    <xf numFmtId="164" fontId="37" fillId="0" borderId="15" xfId="3" applyNumberFormat="1" applyFont="1" applyFill="1" applyBorder="1" applyAlignment="1" applyProtection="1">
      <alignment horizontal="center" vertical="center" textRotation="90"/>
    </xf>
    <xf numFmtId="164" fontId="2" fillId="0" borderId="13" xfId="3" applyNumberFormat="1" applyFont="1" applyFill="1" applyBorder="1" applyAlignment="1" applyProtection="1">
      <alignment horizontal="left" vertical="center"/>
    </xf>
    <xf numFmtId="164" fontId="2" fillId="0" borderId="14" xfId="3" applyNumberFormat="1" applyFont="1" applyFill="1" applyBorder="1" applyAlignment="1" applyProtection="1">
      <alignment horizontal="left" vertical="center"/>
    </xf>
    <xf numFmtId="0" fontId="4" fillId="0" borderId="14" xfId="3" applyFont="1" applyFill="1" applyBorder="1" applyAlignment="1">
      <alignment horizontal="right" vertical="center"/>
    </xf>
    <xf numFmtId="0" fontId="4" fillId="0" borderId="15" xfId="3" applyFont="1" applyFill="1" applyBorder="1" applyAlignment="1">
      <alignment horizontal="right" vertical="center"/>
    </xf>
    <xf numFmtId="0" fontId="37" fillId="0" borderId="7" xfId="3" applyFont="1" applyFill="1" applyBorder="1" applyAlignment="1">
      <alignment horizontal="center" vertical="center" textRotation="90" wrapText="1"/>
    </xf>
    <xf numFmtId="0" fontId="37" fillId="0" borderId="13" xfId="3" applyFont="1" applyFill="1" applyBorder="1" applyAlignment="1">
      <alignment horizontal="center" vertical="center" textRotation="90" wrapText="1"/>
    </xf>
    <xf numFmtId="164" fontId="37" fillId="0" borderId="5" xfId="3" applyNumberFormat="1" applyFont="1" applyFill="1" applyBorder="1" applyAlignment="1" applyProtection="1">
      <alignment horizontal="center" vertical="center" textRotation="90" wrapText="1"/>
    </xf>
    <xf numFmtId="164" fontId="37" fillId="0" borderId="15" xfId="3" applyNumberFormat="1" applyFont="1" applyFill="1" applyBorder="1" applyAlignment="1" applyProtection="1">
      <alignment horizontal="center" vertical="center" textRotation="90" wrapText="1"/>
    </xf>
    <xf numFmtId="0" fontId="31" fillId="0" borderId="0" xfId="3" applyFont="1" applyFill="1" applyAlignment="1">
      <alignment horizontal="center" vertical="center"/>
    </xf>
    <xf numFmtId="0" fontId="27" fillId="0" borderId="0" xfId="3" applyFont="1" applyFill="1" applyAlignment="1">
      <alignment horizontal="center" vertical="center"/>
    </xf>
  </cellXfs>
  <cellStyles count="11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3 2" xfId="10"/>
    <cellStyle name="Note 2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54</xdr:row>
      <xdr:rowOff>47625</xdr:rowOff>
    </xdr:from>
    <xdr:to>
      <xdr:col>8</xdr:col>
      <xdr:colOff>407643</xdr:colOff>
      <xdr:row>55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76450" y="12430125"/>
          <a:ext cx="10477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ar-LB" sz="1000" b="0" i="0" strike="noStrike">
              <a:solidFill>
                <a:srgbClr val="000000"/>
              </a:solidFill>
              <a:latin typeface="MS Sans Serif"/>
            </a:rPr>
            <a:t>المحطات الرئيسية</a:t>
          </a:r>
        </a:p>
      </xdr:txBody>
    </xdr:sp>
    <xdr:clientData/>
  </xdr:twoCellAnchor>
  <xdr:twoCellAnchor>
    <xdr:from>
      <xdr:col>7</xdr:col>
      <xdr:colOff>320040</xdr:colOff>
      <xdr:row>50</xdr:row>
      <xdr:rowOff>175260</xdr:rowOff>
    </xdr:from>
    <xdr:to>
      <xdr:col>7</xdr:col>
      <xdr:colOff>449580</xdr:colOff>
      <xdr:row>54</xdr:row>
      <xdr:rowOff>0</xdr:rowOff>
    </xdr:to>
    <xdr:sp macro="" textlink="">
      <xdr:nvSpPr>
        <xdr:cNvPr id="47227" name="Line 20">
          <a:extLst>
            <a:ext uri="{FF2B5EF4-FFF2-40B4-BE49-F238E27FC236}">
              <a16:creationId xmlns:a16="http://schemas.microsoft.com/office/drawing/2014/main" id="{00000000-0008-0000-0000-00007BB80000}"/>
            </a:ext>
          </a:extLst>
        </xdr:cNvPr>
        <xdr:cNvSpPr>
          <a:spLocks noChangeShapeType="1"/>
        </xdr:cNvSpPr>
      </xdr:nvSpPr>
      <xdr:spPr bwMode="auto">
        <a:xfrm flipV="1">
          <a:off x="2446020" y="11650980"/>
          <a:ext cx="129540" cy="739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50</xdr:row>
      <xdr:rowOff>213360</xdr:rowOff>
    </xdr:from>
    <xdr:to>
      <xdr:col>7</xdr:col>
      <xdr:colOff>137160</xdr:colOff>
      <xdr:row>55</xdr:row>
      <xdr:rowOff>0</xdr:rowOff>
    </xdr:to>
    <xdr:sp macro="" textlink="">
      <xdr:nvSpPr>
        <xdr:cNvPr id="47228" name="Line 21">
          <a:extLst>
            <a:ext uri="{FF2B5EF4-FFF2-40B4-BE49-F238E27FC236}">
              <a16:creationId xmlns:a16="http://schemas.microsoft.com/office/drawing/2014/main" id="{00000000-0008-0000-0000-00007CB80000}"/>
            </a:ext>
          </a:extLst>
        </xdr:cNvPr>
        <xdr:cNvSpPr>
          <a:spLocks noChangeShapeType="1"/>
        </xdr:cNvSpPr>
      </xdr:nvSpPr>
      <xdr:spPr bwMode="auto">
        <a:xfrm flipV="1">
          <a:off x="2125980" y="11689080"/>
          <a:ext cx="137160" cy="3550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076450" y="952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1325880</xdr:colOff>
      <xdr:row>6</xdr:row>
      <xdr:rowOff>0</xdr:rowOff>
    </xdr:from>
    <xdr:to>
      <xdr:col>0</xdr:col>
      <xdr:colOff>1278255</xdr:colOff>
      <xdr:row>6</xdr:row>
      <xdr:rowOff>0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295400" y="1371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27</xdr:col>
      <xdr:colOff>76200</xdr:colOff>
      <xdr:row>42</xdr:row>
      <xdr:rowOff>152400</xdr:rowOff>
    </xdr:to>
    <xdr:sp macro="" textlink="">
      <xdr:nvSpPr>
        <xdr:cNvPr id="4" name="نص 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2095500" y="10744200"/>
          <a:ext cx="100393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1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D\Desktop\2009\syria\Syria%20Questionnaire-Nov19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0635\Desktop\Industry%202018\Qatar\Annual_Bulletin_Industry_Energy_2015_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 "/>
      <sheetName val="Preface "/>
      <sheetName val="Index"/>
      <sheetName val="Introduction"/>
      <sheetName val="Data "/>
      <sheetName val="Concepts "/>
      <sheetName val="CH1"/>
      <sheetName val="1"/>
      <sheetName val="CH2"/>
      <sheetName val="2"/>
      <sheetName val="3"/>
      <sheetName val="4"/>
      <sheetName val="5"/>
      <sheetName val="6"/>
      <sheetName val="CH3"/>
      <sheetName val="7"/>
      <sheetName val="8"/>
      <sheetName val="9"/>
      <sheetName val="10"/>
      <sheetName val="11"/>
      <sheetName val="CH4"/>
      <sheetName val="12"/>
      <sheetName val="13"/>
      <sheetName val="14"/>
      <sheetName val="15"/>
      <sheetName val="16"/>
      <sheetName val="17"/>
      <sheetName val="18"/>
      <sheetName val="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 t="str">
            <v>B</v>
          </cell>
          <cell r="C11" t="str">
            <v>Mining and quarrying</v>
          </cell>
          <cell r="D11">
            <v>41842</v>
          </cell>
        </row>
        <row r="12">
          <cell r="B12" t="str">
            <v>06</v>
          </cell>
          <cell r="C12" t="str">
            <v>Extraction of crude petroleum and natural gas</v>
          </cell>
          <cell r="D12">
            <v>18651</v>
          </cell>
        </row>
        <row r="13">
          <cell r="B13" t="str">
            <v>0610</v>
          </cell>
          <cell r="C13" t="str">
            <v>Extraction of crude petroleum</v>
          </cell>
          <cell r="D13">
            <v>11084</v>
          </cell>
        </row>
        <row r="14">
          <cell r="B14" t="str">
            <v>0620</v>
          </cell>
          <cell r="C14" t="str">
            <v>Extraction of natural gas</v>
          </cell>
          <cell r="D14">
            <v>7567</v>
          </cell>
        </row>
        <row r="15">
          <cell r="B15" t="str">
            <v>08</v>
          </cell>
          <cell r="C15" t="str">
            <v>Other mining and quarrying</v>
          </cell>
          <cell r="D15">
            <v>2401</v>
          </cell>
        </row>
        <row r="16">
          <cell r="B16" t="str">
            <v>0810</v>
          </cell>
          <cell r="C16" t="str">
            <v>Quarrying of stone, sand and clay</v>
          </cell>
          <cell r="D16">
            <v>2401</v>
          </cell>
        </row>
        <row r="17">
          <cell r="B17" t="str">
            <v>09</v>
          </cell>
          <cell r="C17" t="str">
            <v>Mining support service activities</v>
          </cell>
          <cell r="D17">
            <v>20790</v>
          </cell>
        </row>
        <row r="18">
          <cell r="B18" t="str">
            <v>0910</v>
          </cell>
          <cell r="C18" t="str">
            <v>Support activities for petroleum and natural gas extraction</v>
          </cell>
          <cell r="D18">
            <v>20790</v>
          </cell>
        </row>
        <row r="19">
          <cell r="B19" t="str">
            <v>C</v>
          </cell>
          <cell r="C19" t="str">
            <v>Manufacturing</v>
          </cell>
          <cell r="D19">
            <v>118870</v>
          </cell>
        </row>
        <row r="20">
          <cell r="B20">
            <v>10</v>
          </cell>
          <cell r="C20" t="str">
            <v>Manufacture of food products</v>
          </cell>
          <cell r="D20">
            <v>7699</v>
          </cell>
        </row>
        <row r="21">
          <cell r="B21">
            <v>1010</v>
          </cell>
          <cell r="C21" t="str">
            <v>Processing and preserving of meat</v>
          </cell>
          <cell r="D21">
            <v>200</v>
          </cell>
        </row>
        <row r="22">
          <cell r="B22">
            <v>1030</v>
          </cell>
          <cell r="C22" t="str">
            <v>Processing and preserving of fruit and vegetables</v>
          </cell>
          <cell r="D22">
            <v>236</v>
          </cell>
        </row>
        <row r="23">
          <cell r="B23">
            <v>1050</v>
          </cell>
          <cell r="C23" t="str">
            <v>Manufacture of dairy products</v>
          </cell>
          <cell r="D23">
            <v>648</v>
          </cell>
        </row>
        <row r="24">
          <cell r="B24">
            <v>1061</v>
          </cell>
          <cell r="C24" t="str">
            <v>Manufacture of grain mill products</v>
          </cell>
          <cell r="D24">
            <v>1212</v>
          </cell>
        </row>
        <row r="25">
          <cell r="B25">
            <v>1071</v>
          </cell>
          <cell r="C25" t="str">
            <v>Manufacture of bakery products</v>
          </cell>
          <cell r="D25">
            <v>4688</v>
          </cell>
        </row>
        <row r="26">
          <cell r="B26">
            <v>1073</v>
          </cell>
          <cell r="C26" t="str">
            <v>Manufacture of cocoa, chocolate and sugar confectionery</v>
          </cell>
          <cell r="D26">
            <v>238</v>
          </cell>
        </row>
        <row r="27">
          <cell r="B27">
            <v>1079</v>
          </cell>
          <cell r="C27" t="str">
            <v>Manufacture of other food products n.e.c.</v>
          </cell>
          <cell r="D27">
            <v>427</v>
          </cell>
        </row>
        <row r="28">
          <cell r="B28">
            <v>1080</v>
          </cell>
          <cell r="C28" t="str">
            <v>Manufacture of prepared animal feeds</v>
          </cell>
          <cell r="D28">
            <v>50</v>
          </cell>
        </row>
        <row r="29">
          <cell r="B29">
            <v>11</v>
          </cell>
          <cell r="C29" t="str">
            <v>Manufacture of beverages</v>
          </cell>
          <cell r="D29">
            <v>2277</v>
          </cell>
        </row>
        <row r="30">
          <cell r="B30">
            <v>1105</v>
          </cell>
          <cell r="C30" t="str">
            <v>Manufacture of soft drinks and soft drinks flavored with extracts or fruit spirits</v>
          </cell>
          <cell r="D30">
            <v>450</v>
          </cell>
        </row>
        <row r="31">
          <cell r="B31">
            <v>1106</v>
          </cell>
          <cell r="C31" t="str">
            <v>production and bottling of mineral waters</v>
          </cell>
          <cell r="D31">
            <v>1827</v>
          </cell>
        </row>
        <row r="32">
          <cell r="B32">
            <v>13</v>
          </cell>
          <cell r="C32" t="str">
            <v>Manufacture of textiles</v>
          </cell>
          <cell r="D32">
            <v>691</v>
          </cell>
        </row>
        <row r="33">
          <cell r="B33">
            <v>1392</v>
          </cell>
          <cell r="C33" t="str">
            <v>Manufacture of made-up textile articles, except apparel</v>
          </cell>
          <cell r="D33">
            <v>648</v>
          </cell>
        </row>
        <row r="34">
          <cell r="B34" t="str">
            <v>1393</v>
          </cell>
          <cell r="C34" t="str">
            <v>Manufacture of carpets and rugs</v>
          </cell>
          <cell r="D34">
            <v>43</v>
          </cell>
        </row>
        <row r="35">
          <cell r="B35">
            <v>14</v>
          </cell>
          <cell r="C35" t="str">
            <v>Manufacture of wearing apparel</v>
          </cell>
          <cell r="D35">
            <v>11942</v>
          </cell>
        </row>
        <row r="36">
          <cell r="B36">
            <v>1411</v>
          </cell>
          <cell r="C36" t="str">
            <v>Manufacture of wearing apparel, except fur apparel</v>
          </cell>
          <cell r="D36">
            <v>421</v>
          </cell>
        </row>
        <row r="37">
          <cell r="B37">
            <v>1412</v>
          </cell>
          <cell r="C37" t="str">
            <v>Tailoring and sewing of clothing for men and wpmen (Tailoring Shops)</v>
          </cell>
          <cell r="D37">
            <v>11521</v>
          </cell>
        </row>
        <row r="38">
          <cell r="B38">
            <v>15</v>
          </cell>
          <cell r="C38" t="str">
            <v>Manufacture of leather and related products</v>
          </cell>
          <cell r="D38">
            <v>122</v>
          </cell>
        </row>
        <row r="39">
          <cell r="B39" t="str">
            <v>1511</v>
          </cell>
          <cell r="C39" t="str">
            <v>Tanning and dressing of leather; dressing and dyeing of fur</v>
          </cell>
          <cell r="D39">
            <v>22</v>
          </cell>
        </row>
        <row r="40">
          <cell r="B40">
            <v>1520</v>
          </cell>
          <cell r="C40" t="str">
            <v>Manufacture of footwear</v>
          </cell>
          <cell r="D40">
            <v>100</v>
          </cell>
        </row>
        <row r="41">
          <cell r="B41">
            <v>16</v>
          </cell>
          <cell r="C41" t="str">
            <v>Manufacture of wood and of products of wood and cork, except furniture, manufacture of aeticles of straw and plaiting materials plaiting materials</v>
          </cell>
          <cell r="D41">
            <v>5860</v>
          </cell>
        </row>
        <row r="42">
          <cell r="B42">
            <v>1622</v>
          </cell>
          <cell r="C42" t="str">
            <v>Manufacture of builders’ carpentry and joinery</v>
          </cell>
          <cell r="D42">
            <v>5860</v>
          </cell>
        </row>
        <row r="43">
          <cell r="B43">
            <v>17</v>
          </cell>
          <cell r="C43" t="str">
            <v>Manufacture of other articles of paper and paperboard</v>
          </cell>
          <cell r="D43">
            <v>620</v>
          </cell>
        </row>
        <row r="44">
          <cell r="B44">
            <v>1702</v>
          </cell>
          <cell r="C44" t="str">
            <v>Printing</v>
          </cell>
          <cell r="D44">
            <v>264</v>
          </cell>
        </row>
        <row r="45">
          <cell r="B45">
            <v>1709</v>
          </cell>
          <cell r="C45" t="str">
            <v>Reproduction of recorded media</v>
          </cell>
          <cell r="D45">
            <v>356</v>
          </cell>
        </row>
        <row r="46">
          <cell r="B46">
            <v>18</v>
          </cell>
          <cell r="C46" t="str">
            <v>Printing and reproduction of recorded media</v>
          </cell>
          <cell r="D46">
            <v>4473</v>
          </cell>
        </row>
        <row r="47">
          <cell r="B47">
            <v>1811</v>
          </cell>
          <cell r="C47" t="str">
            <v>Printing</v>
          </cell>
          <cell r="D47">
            <v>4402</v>
          </cell>
        </row>
        <row r="48">
          <cell r="B48">
            <v>1820</v>
          </cell>
          <cell r="C48" t="str">
            <v>Reproduction of recorded media</v>
          </cell>
          <cell r="D48">
            <v>71</v>
          </cell>
        </row>
        <row r="49">
          <cell r="B49">
            <v>19</v>
          </cell>
          <cell r="C49" t="str">
            <v>Manufacture of coke and refined petroleum products</v>
          </cell>
          <cell r="D49">
            <v>836</v>
          </cell>
        </row>
        <row r="50">
          <cell r="B50">
            <v>20</v>
          </cell>
          <cell r="C50" t="str">
            <v>Manufacture of chemicals and chemical products</v>
          </cell>
          <cell r="D50">
            <v>8504</v>
          </cell>
        </row>
        <row r="51">
          <cell r="B51">
            <v>21</v>
          </cell>
          <cell r="C51" t="str">
            <v>Manufacture of basic pharmaceutical products and pharmaceutical preparations</v>
          </cell>
          <cell r="D51">
            <v>216</v>
          </cell>
        </row>
        <row r="52">
          <cell r="B52">
            <v>2100</v>
          </cell>
          <cell r="C52" t="str">
            <v>Manufacture of pharmaceuticals, medicinal chemical and botanical products</v>
          </cell>
          <cell r="D52">
            <v>216</v>
          </cell>
        </row>
        <row r="53">
          <cell r="B53">
            <v>22</v>
          </cell>
          <cell r="C53" t="str">
            <v>Manufacture of rubber and plastics products</v>
          </cell>
          <cell r="D53">
            <v>6074</v>
          </cell>
        </row>
        <row r="54">
          <cell r="B54">
            <v>2211</v>
          </cell>
          <cell r="C54" t="str">
            <v>Manufacture of rubber tyres and tubes; retreading and rebuilding of rubber tyres</v>
          </cell>
          <cell r="D54">
            <v>17</v>
          </cell>
        </row>
        <row r="55">
          <cell r="B55">
            <v>2220</v>
          </cell>
          <cell r="C55" t="str">
            <v>Manufacture of plastics products</v>
          </cell>
          <cell r="D55">
            <v>6057</v>
          </cell>
        </row>
        <row r="56">
          <cell r="B56">
            <v>23</v>
          </cell>
          <cell r="C56" t="str">
            <v>Manufacture of other non-metallic mineral products</v>
          </cell>
          <cell r="D56">
            <v>27074</v>
          </cell>
        </row>
        <row r="57">
          <cell r="B57">
            <v>2310</v>
          </cell>
          <cell r="C57" t="str">
            <v>Manufacture of glass and glass products</v>
          </cell>
          <cell r="D57">
            <v>1190</v>
          </cell>
        </row>
        <row r="58">
          <cell r="B58">
            <v>2394</v>
          </cell>
          <cell r="C58" t="str">
            <v>Manufacture of cement, lime and plaster</v>
          </cell>
          <cell r="D58">
            <v>2004</v>
          </cell>
        </row>
        <row r="59">
          <cell r="B59">
            <v>2395</v>
          </cell>
          <cell r="C59" t="str">
            <v>Manufacture of articles of concrete, cement and plaster</v>
          </cell>
          <cell r="D59">
            <v>18150</v>
          </cell>
        </row>
        <row r="60">
          <cell r="B60">
            <v>2396</v>
          </cell>
          <cell r="C60" t="str">
            <v>Cutting, shaping and finishing of stone</v>
          </cell>
          <cell r="D60">
            <v>1828</v>
          </cell>
        </row>
        <row r="61">
          <cell r="B61">
            <v>2399</v>
          </cell>
          <cell r="C61" t="str">
            <v>Manufacture of other non-metallic mineral products n.e.c.</v>
          </cell>
          <cell r="D61">
            <v>3902</v>
          </cell>
        </row>
        <row r="62">
          <cell r="B62">
            <v>24</v>
          </cell>
          <cell r="C62" t="str">
            <v>Manufacture of basic metals</v>
          </cell>
          <cell r="D62">
            <v>4468</v>
          </cell>
        </row>
        <row r="63">
          <cell r="B63">
            <v>25</v>
          </cell>
          <cell r="C63" t="str">
            <v>Manufacture of fabricated metal products, except machinery and equipment</v>
          </cell>
          <cell r="D63">
            <v>28759</v>
          </cell>
        </row>
        <row r="64">
          <cell r="B64">
            <v>2511</v>
          </cell>
          <cell r="C64" t="str">
            <v>Manufacture of structural metal products</v>
          </cell>
          <cell r="D64">
            <v>27398</v>
          </cell>
        </row>
        <row r="65">
          <cell r="B65">
            <v>2591</v>
          </cell>
          <cell r="C65" t="str">
            <v>Forging, pressing, stamping and roll- forming of metal; powder metallurgy</v>
          </cell>
          <cell r="D65">
            <v>218</v>
          </cell>
        </row>
        <row r="66">
          <cell r="B66">
            <v>2592</v>
          </cell>
          <cell r="C66" t="str">
            <v>Treatment and coating of metals; machining</v>
          </cell>
          <cell r="D66">
            <v>797</v>
          </cell>
        </row>
        <row r="67">
          <cell r="B67">
            <v>2599</v>
          </cell>
          <cell r="C67" t="str">
            <v>Manufacture of other fabricated metal products n.e.c.</v>
          </cell>
          <cell r="D67">
            <v>346</v>
          </cell>
        </row>
        <row r="68">
          <cell r="B68">
            <v>27</v>
          </cell>
          <cell r="C68" t="str">
            <v>Manufacture of electrical equipment</v>
          </cell>
          <cell r="D68">
            <v>1393</v>
          </cell>
        </row>
        <row r="69">
          <cell r="B69">
            <v>2710</v>
          </cell>
          <cell r="C69" t="str">
            <v>Manufacture of electric motors, generators, transformers and electricity</v>
          </cell>
          <cell r="D69">
            <v>410</v>
          </cell>
        </row>
        <row r="70">
          <cell r="B70">
            <v>2730</v>
          </cell>
          <cell r="C70" t="str">
            <v>Manufacture of fibre optic cables include(Manufacture of fibre optic cables,Manufacture electric wires and cables .n.e..c)</v>
          </cell>
          <cell r="D70">
            <v>458</v>
          </cell>
        </row>
        <row r="71">
          <cell r="B71">
            <v>2740</v>
          </cell>
          <cell r="C71" t="str">
            <v>Manufacture of electric lighting equipment</v>
          </cell>
          <cell r="D71">
            <v>17</v>
          </cell>
        </row>
        <row r="72">
          <cell r="B72">
            <v>2790</v>
          </cell>
          <cell r="C72" t="str">
            <v>Manufacture of other electrical equipment</v>
          </cell>
          <cell r="D72">
            <v>508</v>
          </cell>
        </row>
        <row r="73">
          <cell r="B73">
            <v>28</v>
          </cell>
          <cell r="C73" t="str">
            <v>Manufacture of machinery and equipment n.e.c.</v>
          </cell>
          <cell r="D73">
            <v>1634</v>
          </cell>
        </row>
        <row r="74">
          <cell r="B74">
            <v>2810</v>
          </cell>
          <cell r="C74" t="str">
            <v>Manufacture of angines and turbines,except aircraft,vechicle and cycle engines includes(Manufacture of engines and turbines, fluid power equipment,pumps, compressors, taps and valves,bearings, gears, gearing n.e.c)</v>
          </cell>
          <cell r="D74">
            <v>1573</v>
          </cell>
        </row>
        <row r="75">
          <cell r="B75">
            <v>2820</v>
          </cell>
          <cell r="C75" t="str">
            <v>Manufacture of special-purpose machinery includes(Manufacture of agricultural and forestry machinery,metal-forming machinery, textile, apparel .n.e.c)</v>
          </cell>
          <cell r="D75">
            <v>61</v>
          </cell>
        </row>
        <row r="76">
          <cell r="B76">
            <v>29</v>
          </cell>
          <cell r="C76" t="str">
            <v>Manufacture of motor vehicles, trailers and semi-trailers</v>
          </cell>
          <cell r="D76">
            <v>543</v>
          </cell>
        </row>
        <row r="77">
          <cell r="B77">
            <v>2920</v>
          </cell>
          <cell r="C77" t="str">
            <v>Manufacture of bodies (coachwork) for motor vehicles; manufacture of trailers and semi-trailers</v>
          </cell>
          <cell r="D77">
            <v>504</v>
          </cell>
        </row>
        <row r="78">
          <cell r="B78">
            <v>2930</v>
          </cell>
          <cell r="C78" t="str">
            <v>Manufacture of parts and accessories for motor vehicles</v>
          </cell>
          <cell r="D78">
            <v>39</v>
          </cell>
        </row>
        <row r="79">
          <cell r="B79">
            <v>30</v>
          </cell>
          <cell r="C79" t="str">
            <v>Manufacture of other transport equipment</v>
          </cell>
          <cell r="D79">
            <v>573</v>
          </cell>
        </row>
        <row r="80">
          <cell r="B80">
            <v>3011</v>
          </cell>
          <cell r="C80" t="str">
            <v>Building of ships and floating structures</v>
          </cell>
          <cell r="D80">
            <v>504</v>
          </cell>
        </row>
        <row r="81">
          <cell r="B81" t="str">
            <v>3012</v>
          </cell>
          <cell r="C81" t="str">
            <v>Building of pleasure and sporting boats</v>
          </cell>
          <cell r="D81">
            <v>69</v>
          </cell>
        </row>
        <row r="82">
          <cell r="B82">
            <v>31</v>
          </cell>
          <cell r="C82" t="str">
            <v>Manufacture of furniture</v>
          </cell>
          <cell r="D82">
            <v>4278</v>
          </cell>
        </row>
        <row r="83">
          <cell r="B83">
            <v>3100</v>
          </cell>
          <cell r="C83" t="str">
            <v>Manufacture of furniture</v>
          </cell>
          <cell r="D83">
            <v>4278</v>
          </cell>
        </row>
        <row r="84">
          <cell r="B84">
            <v>32</v>
          </cell>
          <cell r="C84" t="str">
            <v>Other manufacturing</v>
          </cell>
          <cell r="D84">
            <v>134</v>
          </cell>
        </row>
        <row r="85">
          <cell r="B85">
            <v>3250</v>
          </cell>
          <cell r="C85" t="str">
            <v>Manufacture of medical and dental instruments and supplies</v>
          </cell>
          <cell r="D85">
            <v>68</v>
          </cell>
        </row>
        <row r="86">
          <cell r="B86">
            <v>3290</v>
          </cell>
          <cell r="C86" t="str">
            <v>Other manufacturing n.e.c.</v>
          </cell>
          <cell r="D86">
            <v>66</v>
          </cell>
        </row>
        <row r="87">
          <cell r="B87">
            <v>33</v>
          </cell>
          <cell r="C87" t="str">
            <v>Repair and installation of machinery and equipment</v>
          </cell>
          <cell r="D87">
            <v>700</v>
          </cell>
        </row>
        <row r="88">
          <cell r="B88" t="str">
            <v>3311</v>
          </cell>
          <cell r="C88" t="str">
            <v>Repair of fabricated metal products</v>
          </cell>
          <cell r="D88">
            <v>107</v>
          </cell>
        </row>
        <row r="89">
          <cell r="B89" t="str">
            <v>3312</v>
          </cell>
          <cell r="C89" t="str">
            <v>Repair of machinery</v>
          </cell>
          <cell r="D89">
            <v>291</v>
          </cell>
        </row>
        <row r="90">
          <cell r="B90" t="str">
            <v>3314</v>
          </cell>
          <cell r="C90" t="str">
            <v>Repair of electrical equipment</v>
          </cell>
          <cell r="D90">
            <v>36</v>
          </cell>
        </row>
        <row r="91">
          <cell r="B91">
            <v>3315</v>
          </cell>
          <cell r="C91" t="str">
            <v>Repair of transport equipment, except motor vehicles</v>
          </cell>
          <cell r="D91">
            <v>266</v>
          </cell>
        </row>
        <row r="92">
          <cell r="B92" t="str">
            <v>D</v>
          </cell>
          <cell r="C92" t="str">
            <v>Electricity, gas, steam and air conditioning supply</v>
          </cell>
          <cell r="D92">
            <v>4978</v>
          </cell>
        </row>
        <row r="93">
          <cell r="B93">
            <v>35</v>
          </cell>
          <cell r="C93" t="str">
            <v>Electricity, gas, steam and air conditioning supply</v>
          </cell>
          <cell r="D93">
            <v>4978</v>
          </cell>
        </row>
        <row r="94">
          <cell r="B94" t="str">
            <v>E</v>
          </cell>
          <cell r="C94" t="str">
            <v>Water supply; sewerage, waste management and remediation activities</v>
          </cell>
          <cell r="D94">
            <v>1449</v>
          </cell>
        </row>
        <row r="95">
          <cell r="B95">
            <v>37</v>
          </cell>
          <cell r="C95" t="str">
            <v>Sewerage</v>
          </cell>
          <cell r="D95">
            <v>381</v>
          </cell>
        </row>
        <row r="96">
          <cell r="B96">
            <v>3700</v>
          </cell>
          <cell r="C96" t="str">
            <v>Sewerage</v>
          </cell>
          <cell r="D96">
            <v>381</v>
          </cell>
        </row>
        <row r="97">
          <cell r="B97">
            <v>38</v>
          </cell>
          <cell r="C97" t="str">
            <v>Waste collection, treatment and disposal activities; materials recovery</v>
          </cell>
          <cell r="D97">
            <v>593</v>
          </cell>
        </row>
        <row r="98">
          <cell r="B98" t="str">
            <v>3821</v>
          </cell>
          <cell r="C98" t="str">
            <v>Treatment and disposal of non-hazardous waste</v>
          </cell>
          <cell r="D98">
            <v>387</v>
          </cell>
        </row>
        <row r="99">
          <cell r="B99">
            <v>3830</v>
          </cell>
          <cell r="C99" t="str">
            <v>Materials recovery</v>
          </cell>
          <cell r="D99">
            <v>206</v>
          </cell>
        </row>
        <row r="100">
          <cell r="B100">
            <v>39</v>
          </cell>
          <cell r="C100" t="str">
            <v>Remediation activities and other waste management services</v>
          </cell>
          <cell r="D100">
            <v>475</v>
          </cell>
        </row>
        <row r="101">
          <cell r="B101">
            <v>3900</v>
          </cell>
          <cell r="C101" t="str">
            <v>Remediation activities and other waste management services</v>
          </cell>
          <cell r="D101">
            <v>475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5"/>
  <sheetViews>
    <sheetView tabSelected="1" zoomScale="130" zoomScaleNormal="130" zoomScaleSheetLayoutView="86" workbookViewId="0">
      <selection activeCell="Q50" sqref="Q50"/>
    </sheetView>
  </sheetViews>
  <sheetFormatPr defaultColWidth="11" defaultRowHeight="18" customHeight="1" x14ac:dyDescent="0.25"/>
  <cols>
    <col min="1" max="2" width="2.7109375" style="39" customWidth="1"/>
    <col min="3" max="3" width="27.85546875" style="2" customWidth="1"/>
    <col min="4" max="13" width="9.7109375" style="18" hidden="1" customWidth="1"/>
    <col min="14" max="14" width="9.85546875" style="18" hidden="1" customWidth="1"/>
    <col min="15" max="17" width="9.85546875" style="18" customWidth="1"/>
    <col min="18" max="18" width="27.28515625" style="2" customWidth="1"/>
    <col min="19" max="20" width="2.7109375" style="2" customWidth="1"/>
    <col min="21" max="22" width="9.28515625" style="2" customWidth="1"/>
    <col min="23" max="23" width="9.5703125" style="2" customWidth="1"/>
    <col min="24" max="25" width="9.85546875" style="2" customWidth="1"/>
    <col min="26" max="28" width="8.85546875" style="2" customWidth="1"/>
    <col min="29" max="29" width="25.85546875" style="2" customWidth="1"/>
    <col min="30" max="30" width="9.5703125" style="2" customWidth="1"/>
    <col min="31" max="33" width="9" style="2" customWidth="1"/>
    <col min="34" max="34" width="8.42578125" style="2" customWidth="1"/>
    <col min="35" max="35" width="9.42578125" style="2" customWidth="1"/>
    <col min="36" max="36" width="9.5703125" style="2" customWidth="1"/>
    <col min="37" max="37" width="10" style="2" customWidth="1"/>
    <col min="38" max="38" width="9" style="2" customWidth="1"/>
    <col min="39" max="39" width="6.42578125" style="2" customWidth="1"/>
    <col min="40" max="40" width="18.42578125" style="2" customWidth="1"/>
    <col min="41" max="16384" width="11" style="2"/>
  </cols>
  <sheetData>
    <row r="1" spans="1:25" ht="18" customHeight="1" x14ac:dyDescent="0.25">
      <c r="A1" s="1" t="s">
        <v>95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60" t="s">
        <v>96</v>
      </c>
    </row>
    <row r="2" spans="1:25" ht="12.75" x14ac:dyDescent="0.25">
      <c r="A2" s="230" t="s">
        <v>306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5" ht="18.75" x14ac:dyDescent="0.25">
      <c r="A3" s="231" t="s">
        <v>130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1:25" ht="18.75" x14ac:dyDescent="0.25">
      <c r="A4" s="232" t="s">
        <v>147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</row>
    <row r="5" spans="1:25" ht="18" customHeight="1" x14ac:dyDescent="0.25">
      <c r="A5" s="2" t="s">
        <v>0</v>
      </c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2" t="s">
        <v>0</v>
      </c>
      <c r="W5" s="12"/>
    </row>
    <row r="6" spans="1:25" ht="18" customHeight="1" x14ac:dyDescent="0.25">
      <c r="A6" s="5" t="s">
        <v>230</v>
      </c>
      <c r="B6" s="6"/>
      <c r="C6" s="7"/>
      <c r="D6" s="74">
        <v>2000</v>
      </c>
      <c r="E6" s="77">
        <v>2001</v>
      </c>
      <c r="F6" s="77">
        <v>2002</v>
      </c>
      <c r="G6" s="77">
        <v>2003</v>
      </c>
      <c r="H6" s="77">
        <v>2004</v>
      </c>
      <c r="I6" s="77">
        <v>2005</v>
      </c>
      <c r="J6" s="77">
        <v>2006</v>
      </c>
      <c r="K6" s="77">
        <v>2007</v>
      </c>
      <c r="L6" s="77">
        <v>2008</v>
      </c>
      <c r="M6" s="77">
        <v>2009</v>
      </c>
      <c r="N6" s="77">
        <v>2010</v>
      </c>
      <c r="O6" s="77">
        <v>2011</v>
      </c>
      <c r="P6" s="77">
        <v>2012</v>
      </c>
      <c r="Q6" s="77">
        <v>2013</v>
      </c>
      <c r="R6" s="8"/>
      <c r="S6" s="9"/>
      <c r="T6" s="10" t="s">
        <v>231</v>
      </c>
      <c r="U6" s="11"/>
      <c r="V6" s="11"/>
      <c r="Y6" s="12"/>
    </row>
    <row r="7" spans="1:25" ht="18" customHeight="1" x14ac:dyDescent="0.25">
      <c r="A7" s="15" t="s">
        <v>1</v>
      </c>
      <c r="B7" s="16"/>
      <c r="C7" s="181" t="s">
        <v>247</v>
      </c>
      <c r="D7" s="69">
        <v>43</v>
      </c>
      <c r="E7" s="69">
        <v>43</v>
      </c>
      <c r="F7" s="69">
        <v>43</v>
      </c>
      <c r="G7" s="69">
        <v>43</v>
      </c>
      <c r="H7" s="62">
        <v>119</v>
      </c>
      <c r="I7" s="62">
        <v>110</v>
      </c>
      <c r="J7" s="62">
        <v>114</v>
      </c>
      <c r="K7" s="62">
        <v>125</v>
      </c>
      <c r="L7" s="62">
        <v>129</v>
      </c>
      <c r="M7" s="62">
        <v>122</v>
      </c>
      <c r="N7" s="62">
        <v>87</v>
      </c>
      <c r="O7" s="62">
        <v>91</v>
      </c>
      <c r="P7" s="62">
        <v>102</v>
      </c>
      <c r="Q7" s="62">
        <v>90</v>
      </c>
      <c r="R7" s="190" t="s">
        <v>272</v>
      </c>
      <c r="S7" s="14"/>
      <c r="T7" s="19" t="s">
        <v>3</v>
      </c>
      <c r="U7" s="14"/>
      <c r="V7" s="14"/>
      <c r="Y7" s="12"/>
    </row>
    <row r="8" spans="1:25" ht="18" customHeight="1" x14ac:dyDescent="0.25">
      <c r="A8" s="15"/>
      <c r="B8" s="16">
        <v>11</v>
      </c>
      <c r="C8" s="182" t="s">
        <v>4</v>
      </c>
      <c r="D8" s="20"/>
      <c r="E8" s="20"/>
      <c r="F8" s="20"/>
      <c r="G8" s="20"/>
      <c r="H8" s="20"/>
      <c r="I8" s="20"/>
      <c r="J8" s="42"/>
      <c r="K8" s="20"/>
      <c r="L8" s="20"/>
      <c r="M8" s="20"/>
      <c r="N8" s="20"/>
      <c r="O8" s="20"/>
      <c r="P8" s="20"/>
      <c r="Q8" s="20"/>
      <c r="R8" s="191" t="s">
        <v>5</v>
      </c>
      <c r="S8" s="14">
        <v>11</v>
      </c>
      <c r="T8" s="19"/>
      <c r="U8" s="14"/>
      <c r="V8" s="14"/>
      <c r="Y8" s="12"/>
    </row>
    <row r="9" spans="1:25" ht="18" customHeight="1" x14ac:dyDescent="0.25">
      <c r="A9" s="15"/>
      <c r="B9" s="16"/>
      <c r="C9" s="182" t="s">
        <v>248</v>
      </c>
      <c r="D9" s="42">
        <v>26</v>
      </c>
      <c r="E9" s="42">
        <v>26</v>
      </c>
      <c r="F9" s="42">
        <v>26</v>
      </c>
      <c r="G9" s="42">
        <v>26</v>
      </c>
      <c r="H9" s="42">
        <v>88</v>
      </c>
      <c r="I9" s="42">
        <v>88</v>
      </c>
      <c r="J9" s="42">
        <v>93</v>
      </c>
      <c r="K9" s="42">
        <v>107</v>
      </c>
      <c r="L9" s="42">
        <v>114</v>
      </c>
      <c r="M9" s="42">
        <v>113</v>
      </c>
      <c r="N9" s="42">
        <v>77</v>
      </c>
      <c r="O9" s="42">
        <v>83</v>
      </c>
      <c r="P9" s="42">
        <v>97</v>
      </c>
      <c r="Q9" s="42">
        <v>85</v>
      </c>
      <c r="R9" s="191" t="s">
        <v>6</v>
      </c>
      <c r="S9" s="14"/>
      <c r="T9" s="19"/>
      <c r="U9" s="14"/>
      <c r="V9" s="14"/>
      <c r="Y9" s="12"/>
    </row>
    <row r="10" spans="1:25" ht="18" customHeight="1" x14ac:dyDescent="0.25">
      <c r="A10" s="21"/>
      <c r="B10" s="22">
        <v>14</v>
      </c>
      <c r="C10" s="183" t="s">
        <v>177</v>
      </c>
      <c r="D10" s="61">
        <v>17</v>
      </c>
      <c r="E10" s="61">
        <v>17</v>
      </c>
      <c r="F10" s="61">
        <v>17</v>
      </c>
      <c r="G10" s="61">
        <v>17</v>
      </c>
      <c r="H10" s="61">
        <v>31</v>
      </c>
      <c r="I10" s="61">
        <v>22</v>
      </c>
      <c r="J10" s="61">
        <v>21</v>
      </c>
      <c r="K10" s="61">
        <v>18</v>
      </c>
      <c r="L10" s="61">
        <v>15</v>
      </c>
      <c r="M10" s="61">
        <v>9</v>
      </c>
      <c r="N10" s="61">
        <v>10</v>
      </c>
      <c r="O10" s="61">
        <v>8</v>
      </c>
      <c r="P10" s="61">
        <v>5</v>
      </c>
      <c r="Q10" s="61">
        <v>5</v>
      </c>
      <c r="R10" s="192" t="s">
        <v>273</v>
      </c>
      <c r="S10" s="23">
        <v>14</v>
      </c>
      <c r="T10" s="24"/>
      <c r="U10" s="14"/>
      <c r="V10" s="14"/>
      <c r="Y10" s="12"/>
    </row>
    <row r="11" spans="1:25" ht="18" customHeight="1" x14ac:dyDescent="0.25">
      <c r="A11" s="15" t="s">
        <v>7</v>
      </c>
      <c r="B11" s="16"/>
      <c r="C11" s="184" t="s">
        <v>8</v>
      </c>
      <c r="D11" s="70">
        <v>2269.9918201058631</v>
      </c>
      <c r="E11" s="70">
        <v>2270</v>
      </c>
      <c r="F11" s="70">
        <v>2270</v>
      </c>
      <c r="G11" s="70">
        <v>2270</v>
      </c>
      <c r="H11" s="17">
        <v>2667</v>
      </c>
      <c r="I11" s="17">
        <v>2666</v>
      </c>
      <c r="J11" s="17">
        <v>2698</v>
      </c>
      <c r="K11" s="17">
        <v>2647</v>
      </c>
      <c r="L11" s="17">
        <v>2797</v>
      </c>
      <c r="M11" s="17">
        <v>2491</v>
      </c>
      <c r="N11" s="17">
        <v>2144</v>
      </c>
      <c r="O11" s="17">
        <v>2036</v>
      </c>
      <c r="P11" s="17">
        <v>2181</v>
      </c>
      <c r="Q11" s="17">
        <v>2404</v>
      </c>
      <c r="R11" s="193" t="s">
        <v>9</v>
      </c>
      <c r="S11" s="14"/>
      <c r="T11" s="19" t="s">
        <v>10</v>
      </c>
      <c r="U11" s="14"/>
      <c r="V11" s="130"/>
      <c r="Y11" s="12"/>
    </row>
    <row r="12" spans="1:25" ht="18" customHeight="1" x14ac:dyDescent="0.25">
      <c r="A12" s="15"/>
      <c r="B12" s="16">
        <v>15</v>
      </c>
      <c r="C12" s="185" t="s">
        <v>249</v>
      </c>
      <c r="D12" s="42">
        <v>257</v>
      </c>
      <c r="E12" s="42">
        <v>257</v>
      </c>
      <c r="F12" s="42">
        <v>257</v>
      </c>
      <c r="G12" s="42">
        <v>257</v>
      </c>
      <c r="H12" s="42">
        <v>284</v>
      </c>
      <c r="I12" s="42">
        <v>284</v>
      </c>
      <c r="J12" s="42">
        <v>253</v>
      </c>
      <c r="K12" s="42">
        <v>247</v>
      </c>
      <c r="L12" s="42">
        <v>218</v>
      </c>
      <c r="M12" s="42">
        <v>227</v>
      </c>
      <c r="N12" s="42">
        <v>175</v>
      </c>
      <c r="O12" s="42">
        <v>181</v>
      </c>
      <c r="P12" s="42">
        <v>198</v>
      </c>
      <c r="Q12" s="42">
        <v>234</v>
      </c>
      <c r="R12" s="191" t="s">
        <v>11</v>
      </c>
      <c r="S12" s="14">
        <v>15</v>
      </c>
      <c r="T12" s="19"/>
      <c r="U12" s="14"/>
      <c r="V12" s="14"/>
      <c r="Y12" s="12"/>
    </row>
    <row r="13" spans="1:25" ht="18" customHeight="1" x14ac:dyDescent="0.25">
      <c r="A13" s="15"/>
      <c r="B13" s="16">
        <v>16</v>
      </c>
      <c r="C13" s="184" t="s">
        <v>12</v>
      </c>
      <c r="D13" s="20"/>
      <c r="E13" s="42" t="s">
        <v>90</v>
      </c>
      <c r="F13" s="42" t="s">
        <v>90</v>
      </c>
      <c r="G13" s="42" t="s">
        <v>90</v>
      </c>
      <c r="H13" s="42" t="s">
        <v>90</v>
      </c>
      <c r="I13" s="42" t="s">
        <v>90</v>
      </c>
      <c r="J13" s="42" t="s">
        <v>90</v>
      </c>
      <c r="K13" s="42" t="s">
        <v>90</v>
      </c>
      <c r="L13" s="42" t="s">
        <v>90</v>
      </c>
      <c r="M13" s="42" t="s">
        <v>90</v>
      </c>
      <c r="N13" s="42" t="s">
        <v>90</v>
      </c>
      <c r="O13" s="42" t="s">
        <v>90</v>
      </c>
      <c r="P13" s="42" t="s">
        <v>90</v>
      </c>
      <c r="Q13" s="42" t="s">
        <v>90</v>
      </c>
      <c r="R13" s="193" t="s">
        <v>13</v>
      </c>
      <c r="S13" s="14">
        <v>16</v>
      </c>
      <c r="T13" s="19"/>
      <c r="U13" s="14"/>
      <c r="V13" s="14"/>
      <c r="Y13" s="12"/>
    </row>
    <row r="14" spans="1:25" ht="18" customHeight="1" x14ac:dyDescent="0.25">
      <c r="A14" s="15"/>
      <c r="B14" s="16">
        <v>17</v>
      </c>
      <c r="C14" s="186" t="s">
        <v>14</v>
      </c>
      <c r="D14" s="42">
        <v>79</v>
      </c>
      <c r="E14" s="42">
        <v>79</v>
      </c>
      <c r="F14" s="42">
        <v>79</v>
      </c>
      <c r="G14" s="42">
        <v>79</v>
      </c>
      <c r="H14" s="42">
        <v>53</v>
      </c>
      <c r="I14" s="42">
        <v>53</v>
      </c>
      <c r="J14" s="42">
        <v>44</v>
      </c>
      <c r="K14" s="42">
        <v>35</v>
      </c>
      <c r="L14" s="42">
        <v>21</v>
      </c>
      <c r="M14" s="42">
        <v>18</v>
      </c>
      <c r="N14" s="42">
        <v>28</v>
      </c>
      <c r="O14" s="42">
        <v>25</v>
      </c>
      <c r="P14" s="42">
        <v>22</v>
      </c>
      <c r="Q14" s="42">
        <v>26</v>
      </c>
      <c r="R14" s="193" t="s">
        <v>15</v>
      </c>
      <c r="S14" s="14">
        <v>17</v>
      </c>
      <c r="T14" s="19"/>
      <c r="U14" s="14"/>
      <c r="V14" s="14"/>
      <c r="Y14" s="12"/>
    </row>
    <row r="15" spans="1:25" ht="18" customHeight="1" x14ac:dyDescent="0.25">
      <c r="A15" s="15"/>
      <c r="B15" s="16">
        <v>18</v>
      </c>
      <c r="C15" s="186" t="s">
        <v>16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93" t="s">
        <v>17</v>
      </c>
      <c r="S15" s="14">
        <v>18</v>
      </c>
      <c r="T15" s="19"/>
      <c r="U15" s="14"/>
      <c r="V15" s="14"/>
      <c r="Y15" s="12"/>
    </row>
    <row r="16" spans="1:25" ht="18" customHeight="1" x14ac:dyDescent="0.25">
      <c r="A16" s="15"/>
      <c r="B16" s="16"/>
      <c r="C16" s="186" t="s">
        <v>250</v>
      </c>
      <c r="D16" s="42">
        <v>1189</v>
      </c>
      <c r="E16" s="42">
        <v>1189</v>
      </c>
      <c r="F16" s="42">
        <v>1189</v>
      </c>
      <c r="G16" s="42">
        <v>1189</v>
      </c>
      <c r="H16" s="42">
        <v>1146</v>
      </c>
      <c r="I16" s="42">
        <v>1146</v>
      </c>
      <c r="J16" s="42">
        <v>1127</v>
      </c>
      <c r="K16" s="42">
        <v>1115</v>
      </c>
      <c r="L16" s="42">
        <v>1079</v>
      </c>
      <c r="M16" s="42">
        <v>1081</v>
      </c>
      <c r="N16" s="42">
        <v>925</v>
      </c>
      <c r="O16" s="42">
        <v>923</v>
      </c>
      <c r="P16" s="42">
        <v>951</v>
      </c>
      <c r="Q16" s="42">
        <v>1003</v>
      </c>
      <c r="R16" s="193" t="s">
        <v>122</v>
      </c>
      <c r="S16" s="14"/>
      <c r="T16" s="19"/>
      <c r="U16" s="14"/>
      <c r="V16" s="14"/>
      <c r="Y16" s="12"/>
    </row>
    <row r="17" spans="1:25" ht="18" customHeight="1" x14ac:dyDescent="0.25">
      <c r="A17" s="15"/>
      <c r="B17" s="16">
        <v>19</v>
      </c>
      <c r="C17" s="186" t="s">
        <v>251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193" t="s">
        <v>123</v>
      </c>
      <c r="S17" s="14">
        <v>19</v>
      </c>
      <c r="T17" s="19"/>
      <c r="U17" s="14"/>
      <c r="V17" s="14"/>
      <c r="Y17" s="12"/>
    </row>
    <row r="18" spans="1:25" ht="18" customHeight="1" x14ac:dyDescent="0.25">
      <c r="A18" s="15"/>
      <c r="B18" s="16"/>
      <c r="C18" s="186" t="s">
        <v>18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94" t="s">
        <v>19</v>
      </c>
      <c r="S18" s="14"/>
      <c r="T18" s="19"/>
      <c r="U18" s="14"/>
      <c r="V18" s="14"/>
      <c r="Y18" s="12"/>
    </row>
    <row r="19" spans="1:25" ht="18" customHeight="1" x14ac:dyDescent="0.25">
      <c r="A19" s="15"/>
      <c r="B19" s="16"/>
      <c r="C19" s="186" t="s">
        <v>252</v>
      </c>
      <c r="D19" s="42">
        <v>2</v>
      </c>
      <c r="E19" s="42">
        <v>2</v>
      </c>
      <c r="F19" s="42">
        <v>2</v>
      </c>
      <c r="G19" s="42">
        <v>2</v>
      </c>
      <c r="H19" s="42">
        <v>3</v>
      </c>
      <c r="I19" s="42">
        <v>3</v>
      </c>
      <c r="J19" s="42">
        <v>3</v>
      </c>
      <c r="K19" s="42">
        <v>2</v>
      </c>
      <c r="L19" s="42">
        <v>3</v>
      </c>
      <c r="M19" s="42">
        <v>3</v>
      </c>
      <c r="N19" s="42">
        <v>5</v>
      </c>
      <c r="O19" s="42">
        <v>5</v>
      </c>
      <c r="P19" s="42">
        <v>3</v>
      </c>
      <c r="Q19" s="42">
        <v>6</v>
      </c>
      <c r="R19" s="193" t="s">
        <v>20</v>
      </c>
      <c r="S19" s="14"/>
      <c r="T19" s="19"/>
      <c r="U19" s="14"/>
      <c r="V19" s="14"/>
      <c r="Y19" s="12"/>
    </row>
    <row r="20" spans="1:25" ht="18" customHeight="1" x14ac:dyDescent="0.25">
      <c r="A20" s="15"/>
      <c r="B20" s="16">
        <v>20</v>
      </c>
      <c r="C20" s="186" t="s">
        <v>253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93" t="s">
        <v>21</v>
      </c>
      <c r="S20" s="14">
        <v>20</v>
      </c>
      <c r="T20" s="19"/>
      <c r="U20" s="14"/>
      <c r="V20" s="14"/>
      <c r="Y20" s="12"/>
    </row>
    <row r="21" spans="1:25" ht="18" customHeight="1" x14ac:dyDescent="0.25">
      <c r="A21" s="15"/>
      <c r="B21" s="16"/>
      <c r="C21" s="186" t="s">
        <v>254</v>
      </c>
      <c r="D21" s="42">
        <v>61</v>
      </c>
      <c r="E21" s="42">
        <v>61</v>
      </c>
      <c r="F21" s="42">
        <v>61</v>
      </c>
      <c r="G21" s="42">
        <v>61</v>
      </c>
      <c r="H21" s="42">
        <v>191</v>
      </c>
      <c r="I21" s="42">
        <v>191</v>
      </c>
      <c r="J21" s="42">
        <v>204</v>
      </c>
      <c r="K21" s="42">
        <v>196</v>
      </c>
      <c r="L21" s="42">
        <v>272</v>
      </c>
      <c r="M21" s="42">
        <v>164</v>
      </c>
      <c r="N21" s="42">
        <v>143</v>
      </c>
      <c r="O21" s="42">
        <v>109</v>
      </c>
      <c r="P21" s="42">
        <v>134</v>
      </c>
      <c r="Q21" s="42">
        <v>136</v>
      </c>
      <c r="R21" s="193" t="s">
        <v>22</v>
      </c>
      <c r="S21" s="14"/>
      <c r="T21" s="19"/>
      <c r="U21" s="14"/>
      <c r="V21" s="14"/>
      <c r="Y21" s="12"/>
    </row>
    <row r="22" spans="1:25" ht="18" customHeight="1" x14ac:dyDescent="0.25">
      <c r="A22" s="15"/>
      <c r="B22" s="16">
        <v>21</v>
      </c>
      <c r="C22" s="186" t="s">
        <v>255</v>
      </c>
      <c r="D22" s="42">
        <v>4</v>
      </c>
      <c r="E22" s="42">
        <v>4</v>
      </c>
      <c r="F22" s="42">
        <v>4</v>
      </c>
      <c r="G22" s="42">
        <v>4</v>
      </c>
      <c r="H22" s="42">
        <v>9</v>
      </c>
      <c r="I22" s="42">
        <v>9</v>
      </c>
      <c r="J22" s="42">
        <v>10</v>
      </c>
      <c r="K22" s="42">
        <v>8</v>
      </c>
      <c r="L22" s="42">
        <v>8</v>
      </c>
      <c r="M22" s="42">
        <v>8</v>
      </c>
      <c r="N22" s="42">
        <v>6</v>
      </c>
      <c r="O22" s="42">
        <v>6</v>
      </c>
      <c r="P22" s="42">
        <v>8</v>
      </c>
      <c r="Q22" s="42">
        <v>8</v>
      </c>
      <c r="R22" s="193" t="s">
        <v>23</v>
      </c>
      <c r="S22" s="14">
        <v>21</v>
      </c>
      <c r="T22" s="19"/>
      <c r="U22" s="14"/>
      <c r="V22" s="14"/>
      <c r="Y22" s="12"/>
    </row>
    <row r="23" spans="1:25" ht="18" customHeight="1" x14ac:dyDescent="0.25">
      <c r="A23" s="15"/>
      <c r="B23" s="16">
        <v>22</v>
      </c>
      <c r="C23" s="187" t="s">
        <v>256</v>
      </c>
      <c r="D23" s="42">
        <v>20</v>
      </c>
      <c r="E23" s="42">
        <v>20</v>
      </c>
      <c r="F23" s="42">
        <v>20</v>
      </c>
      <c r="G23" s="42">
        <v>20</v>
      </c>
      <c r="H23" s="42">
        <v>40</v>
      </c>
      <c r="I23" s="42">
        <v>40</v>
      </c>
      <c r="J23" s="42">
        <v>51</v>
      </c>
      <c r="K23" s="42">
        <v>49</v>
      </c>
      <c r="L23" s="42">
        <v>44</v>
      </c>
      <c r="M23" s="42">
        <v>44</v>
      </c>
      <c r="N23" s="42">
        <v>49</v>
      </c>
      <c r="O23" s="42">
        <v>35</v>
      </c>
      <c r="P23" s="42">
        <v>47</v>
      </c>
      <c r="Q23" s="42">
        <v>49</v>
      </c>
      <c r="R23" s="193" t="s">
        <v>24</v>
      </c>
      <c r="S23" s="14">
        <v>22</v>
      </c>
      <c r="T23" s="19"/>
      <c r="U23" s="14"/>
      <c r="V23" s="14"/>
      <c r="Y23" s="12"/>
    </row>
    <row r="24" spans="1:25" ht="18" customHeight="1" x14ac:dyDescent="0.25">
      <c r="A24" s="15"/>
      <c r="B24" s="16">
        <v>23</v>
      </c>
      <c r="C24" s="184" t="s">
        <v>257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193" t="s">
        <v>25</v>
      </c>
      <c r="S24" s="14">
        <v>23</v>
      </c>
      <c r="T24" s="19"/>
      <c r="U24" s="14"/>
      <c r="V24" s="14"/>
      <c r="Y24" s="12"/>
    </row>
    <row r="25" spans="1:25" ht="18" customHeight="1" x14ac:dyDescent="0.25">
      <c r="A25" s="15"/>
      <c r="B25" s="16"/>
      <c r="C25" s="184" t="s">
        <v>26</v>
      </c>
      <c r="D25" s="42">
        <v>2</v>
      </c>
      <c r="E25" s="42">
        <v>2</v>
      </c>
      <c r="F25" s="42">
        <v>2</v>
      </c>
      <c r="G25" s="42">
        <v>2</v>
      </c>
      <c r="H25" s="42">
        <v>3</v>
      </c>
      <c r="I25" s="42">
        <v>3</v>
      </c>
      <c r="J25" s="42">
        <v>8</v>
      </c>
      <c r="K25" s="42">
        <v>9</v>
      </c>
      <c r="L25" s="42">
        <v>14</v>
      </c>
      <c r="M25" s="42">
        <v>9</v>
      </c>
      <c r="N25" s="42">
        <v>5</v>
      </c>
      <c r="O25" s="42">
        <v>5</v>
      </c>
      <c r="P25" s="42">
        <v>5</v>
      </c>
      <c r="Q25" s="42">
        <v>5</v>
      </c>
      <c r="R25" s="193" t="s">
        <v>27</v>
      </c>
      <c r="S25" s="14"/>
      <c r="T25" s="19"/>
      <c r="U25" s="14"/>
      <c r="V25" s="14"/>
      <c r="Y25" s="12"/>
    </row>
    <row r="26" spans="1:25" ht="18" customHeight="1" x14ac:dyDescent="0.25">
      <c r="A26" s="15"/>
      <c r="B26" s="16">
        <v>24</v>
      </c>
      <c r="C26" s="186" t="s">
        <v>258</v>
      </c>
      <c r="D26" s="42">
        <v>18</v>
      </c>
      <c r="E26" s="42">
        <v>18</v>
      </c>
      <c r="F26" s="42">
        <v>18</v>
      </c>
      <c r="G26" s="42">
        <v>18</v>
      </c>
      <c r="H26" s="42">
        <v>42</v>
      </c>
      <c r="I26" s="42">
        <v>42</v>
      </c>
      <c r="J26" s="42">
        <v>41</v>
      </c>
      <c r="K26" s="42">
        <v>38</v>
      </c>
      <c r="L26" s="42">
        <v>29</v>
      </c>
      <c r="M26" s="42">
        <v>43</v>
      </c>
      <c r="N26" s="42">
        <v>26</v>
      </c>
      <c r="O26" s="42">
        <v>32</v>
      </c>
      <c r="P26" s="42">
        <v>41</v>
      </c>
      <c r="Q26" s="42">
        <v>37</v>
      </c>
      <c r="R26" s="193" t="s">
        <v>28</v>
      </c>
      <c r="S26" s="14">
        <v>24</v>
      </c>
      <c r="T26" s="19"/>
      <c r="U26" s="14"/>
      <c r="V26" s="14"/>
      <c r="Y26" s="12"/>
    </row>
    <row r="27" spans="1:25" ht="18" customHeight="1" x14ac:dyDescent="0.25">
      <c r="A27" s="15"/>
      <c r="B27" s="16">
        <v>25</v>
      </c>
      <c r="C27" s="186" t="s">
        <v>259</v>
      </c>
      <c r="D27" s="42">
        <v>7</v>
      </c>
      <c r="E27" s="42">
        <v>7</v>
      </c>
      <c r="F27" s="42">
        <v>7</v>
      </c>
      <c r="G27" s="42">
        <v>7</v>
      </c>
      <c r="H27" s="42">
        <v>14</v>
      </c>
      <c r="I27" s="42">
        <v>14</v>
      </c>
      <c r="J27" s="42">
        <v>24</v>
      </c>
      <c r="K27" s="42">
        <v>29</v>
      </c>
      <c r="L27" s="42">
        <v>28</v>
      </c>
      <c r="M27" s="42">
        <v>30</v>
      </c>
      <c r="N27" s="42">
        <v>35</v>
      </c>
      <c r="O27" s="42">
        <v>34</v>
      </c>
      <c r="P27" s="42">
        <v>39</v>
      </c>
      <c r="Q27" s="42">
        <v>40</v>
      </c>
      <c r="R27" s="193" t="s">
        <v>29</v>
      </c>
      <c r="S27" s="14">
        <v>25</v>
      </c>
      <c r="T27" s="19"/>
      <c r="U27" s="14"/>
      <c r="V27" s="14"/>
      <c r="Y27" s="12"/>
    </row>
    <row r="28" spans="1:25" ht="18" customHeight="1" x14ac:dyDescent="0.25">
      <c r="A28" s="15"/>
      <c r="B28" s="16">
        <v>26</v>
      </c>
      <c r="C28" s="186" t="s">
        <v>30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93" t="s">
        <v>31</v>
      </c>
      <c r="S28" s="14">
        <v>26</v>
      </c>
      <c r="T28" s="19"/>
      <c r="U28" s="14"/>
      <c r="V28" s="14"/>
      <c r="Y28" s="12"/>
    </row>
    <row r="29" spans="1:25" ht="18" customHeight="1" x14ac:dyDescent="0.25">
      <c r="A29" s="15"/>
      <c r="B29" s="16"/>
      <c r="C29" s="186" t="s">
        <v>32</v>
      </c>
      <c r="D29" s="42">
        <v>84</v>
      </c>
      <c r="E29" s="42">
        <v>84</v>
      </c>
      <c r="F29" s="42">
        <v>84</v>
      </c>
      <c r="G29" s="42">
        <v>84</v>
      </c>
      <c r="H29" s="42">
        <v>141</v>
      </c>
      <c r="I29" s="42">
        <v>141</v>
      </c>
      <c r="J29" s="42">
        <v>181</v>
      </c>
      <c r="K29" s="42">
        <v>174</v>
      </c>
      <c r="L29" s="42">
        <v>216</v>
      </c>
      <c r="M29" s="42">
        <v>167</v>
      </c>
      <c r="N29" s="42">
        <v>101</v>
      </c>
      <c r="O29" s="42">
        <v>113</v>
      </c>
      <c r="P29" s="42">
        <v>110</v>
      </c>
      <c r="Q29" s="42">
        <v>157</v>
      </c>
      <c r="R29" s="193" t="s">
        <v>116</v>
      </c>
      <c r="S29" s="14"/>
      <c r="T29" s="19"/>
      <c r="U29" s="14"/>
      <c r="V29" s="14"/>
      <c r="Y29" s="12"/>
    </row>
    <row r="30" spans="1:25" ht="18" customHeight="1" x14ac:dyDescent="0.25">
      <c r="A30" s="26"/>
      <c r="B30" s="27">
        <v>27</v>
      </c>
      <c r="C30" s="188" t="s">
        <v>33</v>
      </c>
      <c r="D30" s="71">
        <v>32</v>
      </c>
      <c r="E30" s="71">
        <v>32</v>
      </c>
      <c r="F30" s="71">
        <v>32</v>
      </c>
      <c r="G30" s="71">
        <v>32</v>
      </c>
      <c r="H30" s="71">
        <v>12</v>
      </c>
      <c r="I30" s="71">
        <v>12</v>
      </c>
      <c r="J30" s="71">
        <v>11</v>
      </c>
      <c r="K30" s="71">
        <v>9</v>
      </c>
      <c r="L30" s="71">
        <v>14</v>
      </c>
      <c r="M30" s="71">
        <v>13</v>
      </c>
      <c r="N30" s="71">
        <v>11</v>
      </c>
      <c r="O30" s="71">
        <v>8</v>
      </c>
      <c r="P30" s="71">
        <v>10</v>
      </c>
      <c r="Q30" s="71">
        <v>12</v>
      </c>
      <c r="R30" s="195" t="s">
        <v>34</v>
      </c>
      <c r="S30" s="28">
        <v>27</v>
      </c>
      <c r="T30" s="29"/>
      <c r="U30" s="3"/>
      <c r="V30" s="3"/>
      <c r="Y30" s="12"/>
    </row>
    <row r="31" spans="1:25" ht="18" customHeight="1" x14ac:dyDescent="0.25">
      <c r="A31" s="15"/>
      <c r="B31" s="16">
        <v>28</v>
      </c>
      <c r="C31" s="186" t="s">
        <v>35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193" t="s">
        <v>294</v>
      </c>
      <c r="S31" s="14">
        <v>28</v>
      </c>
      <c r="T31" s="19"/>
      <c r="U31" s="14"/>
      <c r="V31" s="14"/>
      <c r="Y31" s="12"/>
    </row>
    <row r="32" spans="1:25" ht="18" customHeight="1" x14ac:dyDescent="0.25">
      <c r="A32" s="15"/>
      <c r="B32" s="16"/>
      <c r="C32" s="186" t="s">
        <v>260</v>
      </c>
      <c r="D32" s="42">
        <v>296</v>
      </c>
      <c r="E32" s="42">
        <v>296</v>
      </c>
      <c r="F32" s="42">
        <v>296</v>
      </c>
      <c r="G32" s="42">
        <v>296</v>
      </c>
      <c r="H32" s="42">
        <v>419</v>
      </c>
      <c r="I32" s="42">
        <v>418</v>
      </c>
      <c r="J32" s="42">
        <v>462</v>
      </c>
      <c r="K32" s="42">
        <v>464</v>
      </c>
      <c r="L32" s="42">
        <v>580</v>
      </c>
      <c r="M32" s="42">
        <v>414</v>
      </c>
      <c r="N32" s="42">
        <v>402</v>
      </c>
      <c r="O32" s="42">
        <v>335</v>
      </c>
      <c r="P32" s="42">
        <v>383</v>
      </c>
      <c r="Q32" s="42">
        <v>430</v>
      </c>
      <c r="R32" s="193" t="s">
        <v>36</v>
      </c>
      <c r="S32" s="14"/>
      <c r="T32" s="19"/>
      <c r="U32" s="14"/>
      <c r="V32" s="14"/>
      <c r="Y32" s="12"/>
    </row>
    <row r="33" spans="1:41" ht="18" customHeight="1" x14ac:dyDescent="0.25">
      <c r="A33" s="15"/>
      <c r="B33" s="16">
        <v>29</v>
      </c>
      <c r="C33" s="186" t="s">
        <v>261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193" t="s">
        <v>37</v>
      </c>
      <c r="S33" s="3">
        <v>29</v>
      </c>
      <c r="T33" s="30"/>
      <c r="U33" s="3"/>
      <c r="V33" s="3"/>
      <c r="Y33" s="12"/>
    </row>
    <row r="34" spans="1:41" ht="18" customHeight="1" x14ac:dyDescent="0.25">
      <c r="A34" s="15"/>
      <c r="B34" s="16"/>
      <c r="C34" s="186" t="s">
        <v>38</v>
      </c>
      <c r="D34" s="42">
        <v>3</v>
      </c>
      <c r="E34" s="42">
        <v>3</v>
      </c>
      <c r="F34" s="42">
        <v>3</v>
      </c>
      <c r="G34" s="42">
        <v>3</v>
      </c>
      <c r="H34" s="42">
        <v>3</v>
      </c>
      <c r="I34" s="42">
        <v>3</v>
      </c>
      <c r="J34" s="42">
        <v>10</v>
      </c>
      <c r="K34" s="42">
        <v>11</v>
      </c>
      <c r="L34" s="42">
        <v>17</v>
      </c>
      <c r="M34" s="42">
        <v>19</v>
      </c>
      <c r="N34" s="42">
        <v>15</v>
      </c>
      <c r="O34" s="42">
        <v>13</v>
      </c>
      <c r="P34" s="42">
        <v>14</v>
      </c>
      <c r="Q34" s="42">
        <v>13</v>
      </c>
      <c r="R34" s="193" t="s">
        <v>117</v>
      </c>
      <c r="S34" s="3"/>
      <c r="T34" s="30"/>
      <c r="U34" s="3"/>
      <c r="V34" s="3"/>
      <c r="Y34" s="12"/>
    </row>
    <row r="35" spans="1:41" ht="18" customHeight="1" x14ac:dyDescent="0.25">
      <c r="A35" s="15"/>
      <c r="B35" s="16">
        <v>30</v>
      </c>
      <c r="C35" s="186" t="s">
        <v>262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93" t="s">
        <v>39</v>
      </c>
      <c r="S35" s="3">
        <v>30</v>
      </c>
      <c r="T35" s="30"/>
      <c r="U35" s="3"/>
      <c r="V35" s="3"/>
      <c r="Y35" s="12"/>
    </row>
    <row r="36" spans="1:41" ht="18" customHeight="1" x14ac:dyDescent="0.25">
      <c r="A36" s="15"/>
      <c r="B36" s="16"/>
      <c r="C36" s="186" t="s">
        <v>40</v>
      </c>
      <c r="D36" s="42"/>
      <c r="E36" s="42" t="s">
        <v>90</v>
      </c>
      <c r="F36" s="42" t="s">
        <v>90</v>
      </c>
      <c r="G36" s="42" t="s">
        <v>90</v>
      </c>
      <c r="H36" s="42" t="s">
        <v>90</v>
      </c>
      <c r="I36" s="42" t="s">
        <v>90</v>
      </c>
      <c r="J36" s="42" t="s">
        <v>90</v>
      </c>
      <c r="K36" s="42" t="s">
        <v>90</v>
      </c>
      <c r="L36" s="42" t="s">
        <v>90</v>
      </c>
      <c r="M36" s="42" t="s">
        <v>90</v>
      </c>
      <c r="N36" s="42" t="s">
        <v>90</v>
      </c>
      <c r="O36" s="42" t="s">
        <v>90</v>
      </c>
      <c r="P36" s="42" t="s">
        <v>90</v>
      </c>
      <c r="Q36" s="42" t="s">
        <v>90</v>
      </c>
      <c r="R36" s="193" t="s">
        <v>41</v>
      </c>
      <c r="S36" s="3"/>
      <c r="T36" s="30"/>
      <c r="U36" s="3"/>
      <c r="V36" s="3"/>
      <c r="Y36" s="12"/>
    </row>
    <row r="37" spans="1:41" ht="18" customHeight="1" x14ac:dyDescent="0.25">
      <c r="A37" s="15"/>
      <c r="B37" s="16">
        <v>31</v>
      </c>
      <c r="C37" s="184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93" t="s">
        <v>43</v>
      </c>
      <c r="S37" s="3">
        <v>31</v>
      </c>
      <c r="T37" s="30"/>
      <c r="U37" s="3"/>
      <c r="V37" s="3"/>
      <c r="Y37" s="12"/>
    </row>
    <row r="38" spans="1:41" ht="18" customHeight="1" x14ac:dyDescent="0.25">
      <c r="A38" s="15"/>
      <c r="B38" s="16"/>
      <c r="C38" s="182" t="s">
        <v>263</v>
      </c>
      <c r="D38" s="80"/>
      <c r="E38" s="42" t="s">
        <v>90</v>
      </c>
      <c r="F38" s="42" t="s">
        <v>90</v>
      </c>
      <c r="G38" s="42" t="s">
        <v>90</v>
      </c>
      <c r="H38" s="42">
        <v>1</v>
      </c>
      <c r="I38" s="42">
        <v>1</v>
      </c>
      <c r="J38" s="42">
        <v>4</v>
      </c>
      <c r="K38" s="42">
        <v>7</v>
      </c>
      <c r="L38" s="42">
        <v>25</v>
      </c>
      <c r="M38" s="42">
        <v>27</v>
      </c>
      <c r="N38" s="42">
        <v>29</v>
      </c>
      <c r="O38" s="42">
        <v>28</v>
      </c>
      <c r="P38" s="42">
        <v>16</v>
      </c>
      <c r="Q38" s="42">
        <v>34</v>
      </c>
      <c r="R38" s="191" t="s">
        <v>118</v>
      </c>
      <c r="S38" s="3"/>
      <c r="T38" s="30"/>
      <c r="U38" s="3"/>
      <c r="V38" s="3"/>
      <c r="Y38" s="12"/>
    </row>
    <row r="39" spans="1:41" ht="18" customHeight="1" x14ac:dyDescent="0.25">
      <c r="A39" s="15"/>
      <c r="B39" s="16">
        <v>32</v>
      </c>
      <c r="C39" s="184" t="s">
        <v>264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193" t="s">
        <v>121</v>
      </c>
      <c r="S39" s="14">
        <v>32</v>
      </c>
      <c r="T39" s="19"/>
      <c r="U39" s="14"/>
      <c r="V39" s="14"/>
      <c r="Y39" s="12"/>
    </row>
    <row r="40" spans="1:41" ht="18" customHeight="1" x14ac:dyDescent="0.25">
      <c r="A40" s="15"/>
      <c r="B40" s="16"/>
      <c r="C40" s="184" t="s">
        <v>44</v>
      </c>
      <c r="D40" s="20"/>
      <c r="E40" s="42" t="s">
        <v>90</v>
      </c>
      <c r="F40" s="42" t="s">
        <v>90</v>
      </c>
      <c r="G40" s="42" t="s">
        <v>90</v>
      </c>
      <c r="H40" s="42" t="s">
        <v>90</v>
      </c>
      <c r="I40" s="42" t="s">
        <v>90</v>
      </c>
      <c r="J40" s="42" t="s">
        <v>90</v>
      </c>
      <c r="K40" s="42" t="s">
        <v>90</v>
      </c>
      <c r="L40" s="42" t="s">
        <v>90</v>
      </c>
      <c r="M40" s="42" t="s">
        <v>90</v>
      </c>
      <c r="N40" s="42" t="s">
        <v>90</v>
      </c>
      <c r="O40" s="42" t="s">
        <v>90</v>
      </c>
      <c r="P40" s="42" t="s">
        <v>90</v>
      </c>
      <c r="Q40" s="42" t="s">
        <v>90</v>
      </c>
      <c r="R40" s="191" t="s">
        <v>45</v>
      </c>
      <c r="S40" s="14"/>
      <c r="T40" s="19"/>
      <c r="U40" s="14"/>
      <c r="V40" s="14"/>
      <c r="Y40" s="12"/>
    </row>
    <row r="41" spans="1:41" ht="18" customHeight="1" x14ac:dyDescent="0.25">
      <c r="A41" s="15"/>
      <c r="B41" s="16">
        <v>33</v>
      </c>
      <c r="C41" s="184" t="s">
        <v>265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193" t="s">
        <v>46</v>
      </c>
      <c r="S41" s="14">
        <v>33</v>
      </c>
      <c r="T41" s="19"/>
      <c r="U41" s="14"/>
      <c r="V41" s="14"/>
      <c r="Y41" s="12"/>
    </row>
    <row r="42" spans="1:41" ht="18" customHeight="1" x14ac:dyDescent="0.25">
      <c r="A42" s="15"/>
      <c r="B42" s="16"/>
      <c r="C42" s="184" t="s">
        <v>266</v>
      </c>
      <c r="D42" s="42"/>
      <c r="E42" s="42" t="s">
        <v>90</v>
      </c>
      <c r="F42" s="42" t="s">
        <v>90</v>
      </c>
      <c r="G42" s="42" t="s">
        <v>90</v>
      </c>
      <c r="H42" s="42" t="s">
        <v>90</v>
      </c>
      <c r="I42" s="42" t="s">
        <v>90</v>
      </c>
      <c r="J42" s="42" t="s">
        <v>90</v>
      </c>
      <c r="K42" s="42" t="s">
        <v>2</v>
      </c>
      <c r="L42" s="42">
        <v>2</v>
      </c>
      <c r="M42" s="42">
        <v>2</v>
      </c>
      <c r="N42" s="42">
        <v>2</v>
      </c>
      <c r="O42" s="42">
        <v>2</v>
      </c>
      <c r="P42" s="42">
        <v>2</v>
      </c>
      <c r="Q42" s="42">
        <v>1</v>
      </c>
      <c r="R42" s="193" t="s">
        <v>47</v>
      </c>
      <c r="S42" s="14"/>
      <c r="T42" s="19"/>
      <c r="U42" s="14"/>
      <c r="V42" s="14"/>
      <c r="Y42" s="12"/>
    </row>
    <row r="43" spans="1:41" ht="18" customHeight="1" x14ac:dyDescent="0.25">
      <c r="A43" s="15"/>
      <c r="B43" s="16">
        <v>34</v>
      </c>
      <c r="C43" s="186" t="s">
        <v>48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193" t="s">
        <v>49</v>
      </c>
      <c r="S43" s="3">
        <v>34</v>
      </c>
      <c r="T43" s="30"/>
      <c r="U43" s="3"/>
      <c r="V43" s="3"/>
      <c r="Y43" s="12"/>
    </row>
    <row r="44" spans="1:41" ht="18" customHeight="1" x14ac:dyDescent="0.25">
      <c r="A44" s="15"/>
      <c r="B44" s="16"/>
      <c r="C44" s="185" t="s">
        <v>267</v>
      </c>
      <c r="D44" s="42">
        <v>1</v>
      </c>
      <c r="E44" s="42">
        <v>1</v>
      </c>
      <c r="F44" s="42">
        <v>1</v>
      </c>
      <c r="G44" s="42">
        <v>1</v>
      </c>
      <c r="H44" s="42">
        <v>3</v>
      </c>
      <c r="I44" s="42">
        <v>3</v>
      </c>
      <c r="J44" s="42">
        <v>4</v>
      </c>
      <c r="K44" s="42">
        <v>4</v>
      </c>
      <c r="L44" s="42">
        <v>4</v>
      </c>
      <c r="M44" s="42">
        <v>6</v>
      </c>
      <c r="N44" s="42">
        <v>7</v>
      </c>
      <c r="O44" s="42">
        <v>6</v>
      </c>
      <c r="P44" s="42">
        <v>5</v>
      </c>
      <c r="Q44" s="42">
        <v>8</v>
      </c>
      <c r="R44" s="191" t="s">
        <v>131</v>
      </c>
      <c r="S44" s="3"/>
      <c r="T44" s="30"/>
      <c r="U44" s="3"/>
      <c r="V44" s="3"/>
      <c r="Y44" s="12"/>
    </row>
    <row r="45" spans="1:41" ht="18" customHeight="1" x14ac:dyDescent="0.25">
      <c r="A45" s="15"/>
      <c r="B45" s="16">
        <v>35</v>
      </c>
      <c r="C45" s="185" t="s">
        <v>50</v>
      </c>
      <c r="D45" s="20">
        <v>2</v>
      </c>
      <c r="E45" s="20">
        <v>2</v>
      </c>
      <c r="F45" s="20">
        <v>2</v>
      </c>
      <c r="G45" s="20">
        <v>2</v>
      </c>
      <c r="H45" s="20">
        <v>11</v>
      </c>
      <c r="I45" s="20">
        <v>11</v>
      </c>
      <c r="J45" s="42">
        <v>8</v>
      </c>
      <c r="K45" s="20">
        <v>7</v>
      </c>
      <c r="L45" s="20">
        <v>7</v>
      </c>
      <c r="M45" s="20">
        <v>6</v>
      </c>
      <c r="N45" s="20">
        <v>5</v>
      </c>
      <c r="O45" s="20">
        <v>5</v>
      </c>
      <c r="P45" s="20">
        <v>4</v>
      </c>
      <c r="Q45" s="20">
        <v>7</v>
      </c>
      <c r="R45" s="193" t="s">
        <v>51</v>
      </c>
      <c r="S45" s="14">
        <v>35</v>
      </c>
      <c r="T45" s="19"/>
      <c r="U45" s="14"/>
      <c r="V45" s="14"/>
      <c r="Y45" s="12"/>
    </row>
    <row r="46" spans="1:41" ht="18" customHeight="1" x14ac:dyDescent="0.25">
      <c r="A46" s="15"/>
      <c r="B46" s="16">
        <v>36</v>
      </c>
      <c r="C46" s="186" t="s">
        <v>52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193" t="s">
        <v>53</v>
      </c>
      <c r="S46" s="14">
        <v>36</v>
      </c>
      <c r="T46" s="19"/>
      <c r="U46" s="14"/>
      <c r="V46" s="14"/>
      <c r="Y46" s="12"/>
      <c r="AO46" s="31"/>
    </row>
    <row r="47" spans="1:41" ht="18" customHeight="1" x14ac:dyDescent="0.25">
      <c r="A47" s="15"/>
      <c r="B47" s="16"/>
      <c r="C47" s="185" t="s">
        <v>54</v>
      </c>
      <c r="D47" s="42">
        <v>212</v>
      </c>
      <c r="E47" s="42">
        <v>212</v>
      </c>
      <c r="F47" s="42">
        <v>212</v>
      </c>
      <c r="G47" s="42">
        <v>212</v>
      </c>
      <c r="H47" s="42">
        <v>288</v>
      </c>
      <c r="I47" s="42">
        <v>288</v>
      </c>
      <c r="J47" s="42">
        <v>250</v>
      </c>
      <c r="K47" s="42">
        <v>240</v>
      </c>
      <c r="L47" s="42">
        <v>213</v>
      </c>
      <c r="M47" s="42">
        <v>206</v>
      </c>
      <c r="N47" s="42">
        <v>169</v>
      </c>
      <c r="O47" s="42">
        <v>165</v>
      </c>
      <c r="P47" s="42">
        <v>180</v>
      </c>
      <c r="Q47" s="42">
        <v>188</v>
      </c>
      <c r="R47" s="191" t="s">
        <v>119</v>
      </c>
      <c r="S47" s="14"/>
      <c r="T47" s="19"/>
      <c r="U47" s="14"/>
      <c r="V47" s="14"/>
      <c r="Y47" s="12"/>
      <c r="AO47" s="31"/>
    </row>
    <row r="48" spans="1:41" ht="18" customHeight="1" x14ac:dyDescent="0.25">
      <c r="A48" s="21"/>
      <c r="B48" s="22">
        <v>37</v>
      </c>
      <c r="C48" s="183" t="s">
        <v>55</v>
      </c>
      <c r="D48" s="61">
        <v>0.99182010586306546</v>
      </c>
      <c r="E48" s="61">
        <v>1</v>
      </c>
      <c r="F48" s="61">
        <v>1</v>
      </c>
      <c r="G48" s="61">
        <v>1</v>
      </c>
      <c r="H48" s="61">
        <v>4</v>
      </c>
      <c r="I48" s="61">
        <v>4</v>
      </c>
      <c r="J48" s="61">
        <v>3</v>
      </c>
      <c r="K48" s="61">
        <v>3</v>
      </c>
      <c r="L48" s="61">
        <v>3</v>
      </c>
      <c r="M48" s="61">
        <v>4</v>
      </c>
      <c r="N48" s="61">
        <v>6</v>
      </c>
      <c r="O48" s="61">
        <v>6</v>
      </c>
      <c r="P48" s="61">
        <v>9</v>
      </c>
      <c r="Q48" s="61">
        <v>10</v>
      </c>
      <c r="R48" s="192" t="s">
        <v>120</v>
      </c>
      <c r="S48" s="23">
        <v>37</v>
      </c>
      <c r="T48" s="24"/>
      <c r="U48" s="14"/>
      <c r="V48" s="14"/>
      <c r="Y48" s="12"/>
      <c r="AO48" s="31"/>
    </row>
    <row r="49" spans="1:41" ht="18" customHeight="1" x14ac:dyDescent="0.25">
      <c r="A49" s="15" t="s">
        <v>56</v>
      </c>
      <c r="B49" s="16"/>
      <c r="C49" s="186" t="s">
        <v>268</v>
      </c>
      <c r="D49" s="32">
        <v>2</v>
      </c>
      <c r="E49" s="32">
        <v>2</v>
      </c>
      <c r="F49" s="32">
        <v>2</v>
      </c>
      <c r="G49" s="32">
        <v>2</v>
      </c>
      <c r="H49" s="32">
        <v>3</v>
      </c>
      <c r="I49" s="32">
        <v>3</v>
      </c>
      <c r="J49" s="63">
        <v>3</v>
      </c>
      <c r="K49" s="32">
        <v>3</v>
      </c>
      <c r="L49" s="32">
        <v>8</v>
      </c>
      <c r="M49" s="32">
        <v>3</v>
      </c>
      <c r="N49" s="32">
        <v>7</v>
      </c>
      <c r="O49" s="32">
        <v>7</v>
      </c>
      <c r="P49" s="32">
        <v>7</v>
      </c>
      <c r="Q49" s="32">
        <v>7</v>
      </c>
      <c r="R49" s="196" t="s">
        <v>57</v>
      </c>
      <c r="T49" s="19" t="s">
        <v>58</v>
      </c>
      <c r="U49" s="14"/>
      <c r="V49" s="14"/>
      <c r="Y49" s="12"/>
      <c r="AO49" s="31"/>
    </row>
    <row r="50" spans="1:41" ht="18" customHeight="1" x14ac:dyDescent="0.25">
      <c r="A50" s="34"/>
      <c r="B50" s="35"/>
      <c r="C50" s="189" t="s">
        <v>59</v>
      </c>
      <c r="D50" s="36">
        <v>2314.9918201058631</v>
      </c>
      <c r="E50" s="36">
        <v>2315</v>
      </c>
      <c r="F50" s="36">
        <v>2315</v>
      </c>
      <c r="G50" s="36">
        <v>2315</v>
      </c>
      <c r="H50" s="36">
        <v>2789</v>
      </c>
      <c r="I50" s="36">
        <v>2779</v>
      </c>
      <c r="J50" s="36">
        <v>2815</v>
      </c>
      <c r="K50" s="36">
        <v>2775</v>
      </c>
      <c r="L50" s="36">
        <v>2934</v>
      </c>
      <c r="M50" s="36">
        <v>2616</v>
      </c>
      <c r="N50" s="36">
        <v>2238</v>
      </c>
      <c r="O50" s="36">
        <v>2134</v>
      </c>
      <c r="P50" s="36">
        <v>2290</v>
      </c>
      <c r="Q50" s="36">
        <v>2501</v>
      </c>
      <c r="R50" s="197" t="s">
        <v>60</v>
      </c>
      <c r="S50" s="37"/>
      <c r="T50" s="38"/>
      <c r="U50" s="14"/>
      <c r="V50" s="130"/>
      <c r="Y50" s="12"/>
    </row>
    <row r="51" spans="1:41" ht="18" customHeight="1" x14ac:dyDescent="0.25">
      <c r="T51" s="4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41" ht="18" customHeight="1" x14ac:dyDescent="0.25">
      <c r="T52" s="4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41" ht="18" customHeight="1" x14ac:dyDescent="0.25">
      <c r="T53" s="4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1" ht="18" customHeight="1" x14ac:dyDescent="0.25"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41" ht="18" customHeight="1" x14ac:dyDescent="0.25"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</sheetData>
  <mergeCells count="3">
    <mergeCell ref="A2:T2"/>
    <mergeCell ref="A3:T3"/>
    <mergeCell ref="A4:T4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rowBreaks count="1" manualBreakCount="1">
    <brk id="30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35"/>
  <sheetViews>
    <sheetView view="pageBreakPreview" zoomScaleSheetLayoutView="100" workbookViewId="0">
      <selection activeCell="R7" sqref="R7:R50"/>
    </sheetView>
  </sheetViews>
  <sheetFormatPr defaultColWidth="9.140625" defaultRowHeight="18" customHeight="1" x14ac:dyDescent="0.25"/>
  <cols>
    <col min="1" max="1" width="9.140625" style="66"/>
    <col min="2" max="16" width="9.140625" style="65"/>
    <col min="17" max="17" width="11.7109375" style="65" customWidth="1"/>
    <col min="18" max="16384" width="9.140625" style="65"/>
  </cols>
  <sheetData>
    <row r="1" spans="1:28" ht="18" customHeight="1" x14ac:dyDescent="0.3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76"/>
      <c r="K1" s="64"/>
      <c r="L1" s="64"/>
      <c r="M1" s="64"/>
      <c r="N1" s="64"/>
      <c r="O1" s="64"/>
      <c r="P1" s="64"/>
      <c r="Q1" s="222" t="s">
        <v>96</v>
      </c>
    </row>
    <row r="2" spans="1:28" ht="18" customHeight="1" x14ac:dyDescent="0.25">
      <c r="Q2" s="223"/>
    </row>
    <row r="3" spans="1:28" ht="18" customHeight="1" x14ac:dyDescent="0.25">
      <c r="A3" s="50" t="s">
        <v>326</v>
      </c>
      <c r="B3" s="51"/>
      <c r="C3" s="51"/>
      <c r="D3" s="51"/>
      <c r="E3" s="51"/>
      <c r="F3" s="51"/>
      <c r="G3" s="51"/>
      <c r="H3" s="51"/>
      <c r="I3" s="52"/>
      <c r="J3" s="67"/>
      <c r="K3" s="51"/>
      <c r="L3" s="51"/>
      <c r="M3" s="51"/>
      <c r="N3" s="51"/>
      <c r="O3" s="51"/>
      <c r="P3" s="51"/>
      <c r="Q3" s="177" t="s">
        <v>325</v>
      </c>
    </row>
    <row r="4" spans="1:28" ht="18" customHeight="1" x14ac:dyDescent="0.25">
      <c r="A4" s="53"/>
      <c r="B4" s="54"/>
      <c r="C4" s="54"/>
      <c r="D4" s="54"/>
      <c r="E4" s="54"/>
      <c r="F4" s="54"/>
      <c r="G4" s="54"/>
      <c r="H4" s="54"/>
      <c r="I4" s="55"/>
      <c r="J4" s="56"/>
      <c r="K4" s="54"/>
      <c r="L4" s="54"/>
      <c r="M4" s="54"/>
      <c r="N4" s="54"/>
      <c r="O4" s="54"/>
      <c r="P4" s="54"/>
      <c r="Q4" s="178"/>
    </row>
    <row r="5" spans="1:28" ht="18" customHeight="1" x14ac:dyDescent="0.25">
      <c r="A5" s="53" t="s">
        <v>155</v>
      </c>
      <c r="B5" s="54"/>
      <c r="C5" s="54"/>
      <c r="D5" s="54"/>
      <c r="E5" s="54"/>
      <c r="F5" s="54"/>
      <c r="G5" s="54"/>
      <c r="H5" s="54"/>
      <c r="I5" s="55"/>
      <c r="J5" s="56"/>
      <c r="K5" s="54"/>
      <c r="L5" s="54"/>
      <c r="M5" s="54"/>
      <c r="N5" s="54"/>
      <c r="O5" s="54"/>
      <c r="P5" s="54"/>
      <c r="Q5" s="179" t="s">
        <v>75</v>
      </c>
      <c r="AB5" s="65" t="s">
        <v>114</v>
      </c>
    </row>
    <row r="6" spans="1:28" ht="18" customHeight="1" x14ac:dyDescent="0.25">
      <c r="A6" s="56" t="s">
        <v>328</v>
      </c>
      <c r="B6" s="54"/>
      <c r="C6" s="54"/>
      <c r="D6" s="54"/>
      <c r="E6" s="54"/>
      <c r="F6" s="54"/>
      <c r="G6" s="54"/>
      <c r="H6" s="54"/>
      <c r="I6" s="55"/>
      <c r="J6" s="56"/>
      <c r="K6" s="54"/>
      <c r="L6" s="54"/>
      <c r="M6" s="54"/>
      <c r="N6" s="54"/>
      <c r="O6" s="54"/>
      <c r="P6" s="54"/>
      <c r="Q6" s="178" t="s">
        <v>304</v>
      </c>
    </row>
    <row r="7" spans="1:28" ht="18" customHeight="1" x14ac:dyDescent="0.25">
      <c r="A7" s="53"/>
      <c r="B7" s="54"/>
      <c r="C7" s="54"/>
      <c r="D7" s="54"/>
      <c r="E7" s="54"/>
      <c r="F7" s="54"/>
      <c r="G7" s="136"/>
      <c r="H7" s="54"/>
      <c r="I7" s="55"/>
      <c r="J7" s="56"/>
      <c r="K7" s="54"/>
      <c r="L7" s="54"/>
      <c r="M7" s="54"/>
      <c r="N7" s="54"/>
      <c r="O7" s="54"/>
      <c r="P7" s="54"/>
      <c r="Q7" s="221"/>
    </row>
    <row r="8" spans="1:28" ht="18" customHeight="1" x14ac:dyDescent="0.25">
      <c r="A8" s="53" t="s">
        <v>156</v>
      </c>
      <c r="B8" s="54"/>
      <c r="C8" s="54"/>
      <c r="D8" s="54"/>
      <c r="E8" s="54"/>
      <c r="F8" s="54"/>
      <c r="G8" s="54"/>
      <c r="H8" s="54"/>
      <c r="I8" s="55"/>
      <c r="J8" s="56"/>
      <c r="K8" s="54"/>
      <c r="L8" s="54"/>
      <c r="M8" s="54"/>
      <c r="N8" s="54"/>
      <c r="O8" s="54"/>
      <c r="P8" s="54"/>
      <c r="Q8" s="179" t="s">
        <v>76</v>
      </c>
    </row>
    <row r="9" spans="1:28" ht="18" customHeight="1" x14ac:dyDescent="0.25">
      <c r="A9" s="56" t="s">
        <v>146</v>
      </c>
      <c r="B9" s="54"/>
      <c r="C9" s="54"/>
      <c r="D9" s="54"/>
      <c r="E9" s="54"/>
      <c r="F9" s="54"/>
      <c r="G9" s="54"/>
      <c r="H9" s="54"/>
      <c r="I9" s="55"/>
      <c r="J9" s="56"/>
      <c r="K9" s="54"/>
      <c r="L9" s="54"/>
      <c r="M9" s="54"/>
      <c r="N9" s="54"/>
      <c r="O9" s="54"/>
      <c r="P9" s="54"/>
      <c r="Q9" s="178" t="s">
        <v>235</v>
      </c>
    </row>
    <row r="10" spans="1:28" ht="18" customHeight="1" x14ac:dyDescent="0.25">
      <c r="A10" s="56" t="s">
        <v>138</v>
      </c>
      <c r="B10" s="54"/>
      <c r="C10" s="54"/>
      <c r="D10" s="54"/>
      <c r="E10" s="54"/>
      <c r="F10" s="54"/>
      <c r="G10" s="54"/>
      <c r="H10" s="54"/>
      <c r="I10" s="55"/>
      <c r="J10" s="56"/>
      <c r="K10" s="54"/>
      <c r="L10" s="54"/>
      <c r="M10" s="54"/>
      <c r="N10" s="54"/>
      <c r="O10" s="54"/>
      <c r="P10" s="54"/>
      <c r="Q10" s="180" t="s">
        <v>139</v>
      </c>
    </row>
    <row r="11" spans="1:28" ht="18" customHeight="1" x14ac:dyDescent="0.25">
      <c r="A11" s="56" t="s">
        <v>77</v>
      </c>
      <c r="B11" s="54"/>
      <c r="C11" s="54"/>
      <c r="D11" s="54"/>
      <c r="E11" s="54"/>
      <c r="F11" s="54"/>
      <c r="G11" s="54"/>
      <c r="H11" s="54"/>
      <c r="I11" s="55"/>
      <c r="J11" s="56"/>
      <c r="K11" s="54"/>
      <c r="L11" s="54"/>
      <c r="M11" s="54"/>
      <c r="N11" s="54"/>
      <c r="O11" s="54"/>
      <c r="P11" s="54"/>
      <c r="Q11" s="178" t="s">
        <v>78</v>
      </c>
    </row>
    <row r="12" spans="1:28" ht="18" customHeight="1" x14ac:dyDescent="0.25">
      <c r="A12" s="56" t="s">
        <v>236</v>
      </c>
      <c r="B12" s="54"/>
      <c r="C12" s="54"/>
      <c r="D12" s="54"/>
      <c r="E12" s="54"/>
      <c r="F12" s="54"/>
      <c r="G12" s="54"/>
      <c r="H12" s="54"/>
      <c r="I12" s="55"/>
      <c r="J12" s="56"/>
      <c r="K12" s="54"/>
      <c r="L12" s="54"/>
      <c r="M12" s="54"/>
      <c r="N12" s="54"/>
      <c r="O12" s="54"/>
      <c r="P12" s="54"/>
      <c r="Q12" s="178" t="s">
        <v>115</v>
      </c>
    </row>
    <row r="13" spans="1:28" ht="18" customHeight="1" x14ac:dyDescent="0.25">
      <c r="A13" s="56" t="s">
        <v>133</v>
      </c>
      <c r="B13" s="54"/>
      <c r="C13" s="54"/>
      <c r="D13" s="54"/>
      <c r="E13" s="54"/>
      <c r="F13" s="54"/>
      <c r="G13" s="54"/>
      <c r="H13" s="54"/>
      <c r="I13" s="55"/>
      <c r="J13" s="56"/>
      <c r="K13" s="54"/>
      <c r="L13" s="54"/>
      <c r="M13" s="54"/>
      <c r="N13" s="54"/>
      <c r="O13" s="54"/>
      <c r="P13" s="54"/>
      <c r="Q13" s="178" t="s">
        <v>134</v>
      </c>
    </row>
    <row r="14" spans="1:28" ht="18" customHeight="1" x14ac:dyDescent="0.25">
      <c r="A14" s="53"/>
      <c r="B14" s="54"/>
      <c r="C14" s="54"/>
      <c r="D14" s="54"/>
      <c r="E14" s="54"/>
      <c r="F14" s="54"/>
      <c r="G14" s="54"/>
      <c r="H14" s="54"/>
      <c r="I14" s="55"/>
      <c r="J14" s="56"/>
      <c r="K14" s="54"/>
      <c r="L14" s="54"/>
      <c r="M14" s="54"/>
      <c r="N14" s="54"/>
      <c r="O14" s="54"/>
      <c r="P14" s="54"/>
      <c r="Q14" s="178"/>
    </row>
    <row r="15" spans="1:28" ht="18" customHeight="1" x14ac:dyDescent="0.25">
      <c r="A15" s="53" t="s">
        <v>157</v>
      </c>
      <c r="B15" s="54"/>
      <c r="C15" s="54"/>
      <c r="D15" s="54"/>
      <c r="E15" s="54"/>
      <c r="F15" s="54"/>
      <c r="G15" s="54"/>
      <c r="H15" s="54"/>
      <c r="I15" s="55"/>
      <c r="J15" s="56"/>
      <c r="K15" s="54"/>
      <c r="L15" s="54"/>
      <c r="M15" s="54"/>
      <c r="N15" s="54"/>
      <c r="O15" s="54"/>
      <c r="P15" s="54"/>
      <c r="Q15" s="179" t="s">
        <v>166</v>
      </c>
    </row>
    <row r="16" spans="1:28" ht="18" customHeight="1" x14ac:dyDescent="0.25">
      <c r="A16" s="56" t="s">
        <v>233</v>
      </c>
      <c r="B16" s="54"/>
      <c r="C16" s="54"/>
      <c r="D16" s="54"/>
      <c r="E16" s="54"/>
      <c r="F16" s="54"/>
      <c r="G16" s="54"/>
      <c r="H16" s="54"/>
      <c r="I16" s="55"/>
      <c r="J16" s="56"/>
      <c r="K16" s="54"/>
      <c r="L16" s="54"/>
      <c r="M16" s="54"/>
      <c r="N16" s="54"/>
      <c r="O16" s="54"/>
      <c r="P16" s="54"/>
      <c r="Q16" s="178" t="s">
        <v>305</v>
      </c>
    </row>
    <row r="17" spans="1:17" ht="18" customHeight="1" x14ac:dyDescent="0.25">
      <c r="A17" s="56" t="s">
        <v>168</v>
      </c>
      <c r="B17" s="54"/>
      <c r="C17" s="54"/>
      <c r="D17" s="54"/>
      <c r="E17" s="54"/>
      <c r="F17" s="54"/>
      <c r="G17" s="54"/>
      <c r="H17" s="54"/>
      <c r="I17" s="55"/>
      <c r="J17" s="56"/>
      <c r="K17" s="54"/>
      <c r="L17" s="54"/>
      <c r="M17" s="54"/>
      <c r="N17" s="54"/>
      <c r="O17" s="54"/>
      <c r="P17" s="54"/>
      <c r="Q17" s="178" t="s">
        <v>237</v>
      </c>
    </row>
    <row r="18" spans="1:17" ht="18" customHeight="1" x14ac:dyDescent="0.25">
      <c r="A18" s="53"/>
      <c r="B18" s="54"/>
      <c r="C18" s="54"/>
      <c r="D18" s="54"/>
      <c r="E18" s="54"/>
      <c r="F18" s="54"/>
      <c r="G18" s="54"/>
      <c r="H18" s="54"/>
      <c r="I18" s="55"/>
      <c r="J18" s="56"/>
      <c r="K18" s="54"/>
      <c r="L18" s="54"/>
      <c r="M18" s="54"/>
      <c r="N18" s="54"/>
      <c r="O18" s="54"/>
      <c r="P18" s="54"/>
      <c r="Q18" s="178"/>
    </row>
    <row r="19" spans="1:17" ht="18" customHeight="1" x14ac:dyDescent="0.25">
      <c r="A19" s="53" t="s">
        <v>158</v>
      </c>
      <c r="B19" s="54"/>
      <c r="C19" s="54"/>
      <c r="D19" s="54"/>
      <c r="E19" s="54"/>
      <c r="F19" s="54"/>
      <c r="G19" s="54"/>
      <c r="H19" s="54"/>
      <c r="I19" s="55"/>
      <c r="J19" s="56"/>
      <c r="K19" s="54"/>
      <c r="L19" s="54"/>
      <c r="M19" s="54"/>
      <c r="N19" s="54"/>
      <c r="O19" s="54"/>
      <c r="P19" s="54"/>
      <c r="Q19" s="179" t="s">
        <v>128</v>
      </c>
    </row>
    <row r="20" spans="1:17" ht="18" customHeight="1" x14ac:dyDescent="0.25">
      <c r="A20" s="56" t="s">
        <v>159</v>
      </c>
      <c r="B20" s="54"/>
      <c r="C20" s="54"/>
      <c r="D20" s="54"/>
      <c r="E20" s="54"/>
      <c r="F20" s="54"/>
      <c r="G20" s="54"/>
      <c r="H20" s="54"/>
      <c r="I20" s="55"/>
      <c r="J20" s="56"/>
      <c r="K20" s="54"/>
      <c r="L20" s="54"/>
      <c r="M20" s="54"/>
      <c r="N20" s="54"/>
      <c r="O20" s="54"/>
      <c r="P20" s="54"/>
      <c r="Q20" s="178" t="s">
        <v>238</v>
      </c>
    </row>
    <row r="21" spans="1:17" ht="18" customHeight="1" x14ac:dyDescent="0.25">
      <c r="A21" s="56" t="s">
        <v>160</v>
      </c>
      <c r="B21" s="54"/>
      <c r="C21" s="54"/>
      <c r="D21" s="54"/>
      <c r="E21" s="54"/>
      <c r="F21" s="54"/>
      <c r="G21" s="54"/>
      <c r="H21" s="54"/>
      <c r="I21" s="55"/>
      <c r="J21" s="56"/>
      <c r="K21" s="54"/>
      <c r="L21" s="54"/>
      <c r="M21" s="54"/>
      <c r="N21" s="54"/>
      <c r="O21" s="54"/>
      <c r="P21" s="54"/>
      <c r="Q21" s="178" t="s">
        <v>318</v>
      </c>
    </row>
    <row r="22" spans="1:17" ht="18" customHeight="1" x14ac:dyDescent="0.25">
      <c r="A22" s="53"/>
      <c r="B22" s="54"/>
      <c r="C22" s="54"/>
      <c r="D22" s="54"/>
      <c r="E22" s="54"/>
      <c r="F22" s="54"/>
      <c r="G22" s="54"/>
      <c r="H22" s="54"/>
      <c r="I22" s="55"/>
      <c r="J22" s="56"/>
      <c r="K22" s="54"/>
      <c r="L22" s="54"/>
      <c r="M22" s="54"/>
      <c r="N22" s="54"/>
      <c r="O22" s="54"/>
      <c r="P22" s="54"/>
      <c r="Q22" s="178"/>
    </row>
    <row r="23" spans="1:17" ht="18" customHeight="1" x14ac:dyDescent="0.25">
      <c r="A23" s="53" t="s">
        <v>161</v>
      </c>
      <c r="B23" s="54"/>
      <c r="C23" s="54"/>
      <c r="D23" s="54"/>
      <c r="E23" s="54"/>
      <c r="F23" s="54"/>
      <c r="G23" s="54"/>
      <c r="H23" s="54"/>
      <c r="I23" s="55"/>
      <c r="J23" s="56"/>
      <c r="K23" s="54"/>
      <c r="L23" s="54"/>
      <c r="M23" s="54"/>
      <c r="N23" s="54"/>
      <c r="O23" s="54"/>
      <c r="P23" s="54"/>
      <c r="Q23" s="179" t="s">
        <v>79</v>
      </c>
    </row>
    <row r="24" spans="1:17" ht="18" customHeight="1" x14ac:dyDescent="0.25">
      <c r="A24" s="56" t="s">
        <v>162</v>
      </c>
      <c r="B24" s="54"/>
      <c r="C24" s="54"/>
      <c r="D24" s="54"/>
      <c r="E24" s="54"/>
      <c r="F24" s="54"/>
      <c r="G24" s="54"/>
      <c r="H24" s="54"/>
      <c r="I24" s="55"/>
      <c r="J24" s="56"/>
      <c r="K24" s="54"/>
      <c r="L24" s="54"/>
      <c r="M24" s="54"/>
      <c r="N24" s="54"/>
      <c r="O24" s="54"/>
      <c r="P24" s="54"/>
      <c r="Q24" s="178" t="s">
        <v>94</v>
      </c>
    </row>
    <row r="25" spans="1:17" ht="18" customHeight="1" x14ac:dyDescent="0.25">
      <c r="A25" s="53"/>
      <c r="B25" s="54"/>
      <c r="C25" s="54"/>
      <c r="D25" s="54"/>
      <c r="E25" s="54"/>
      <c r="F25" s="54"/>
      <c r="G25" s="54"/>
      <c r="H25" s="54"/>
      <c r="I25" s="55"/>
      <c r="J25" s="56"/>
      <c r="K25" s="54"/>
      <c r="L25" s="54"/>
      <c r="M25" s="54"/>
      <c r="N25" s="54"/>
      <c r="O25" s="54"/>
      <c r="P25" s="54"/>
      <c r="Q25" s="178"/>
    </row>
    <row r="26" spans="1:17" ht="18" customHeight="1" x14ac:dyDescent="0.25">
      <c r="A26" s="53" t="s">
        <v>163</v>
      </c>
      <c r="B26" s="54"/>
      <c r="C26" s="54"/>
      <c r="D26" s="54"/>
      <c r="E26" s="54"/>
      <c r="F26" s="54"/>
      <c r="G26" s="54"/>
      <c r="H26" s="54"/>
      <c r="I26" s="55"/>
      <c r="J26" s="56"/>
      <c r="K26" s="54"/>
      <c r="L26" s="54"/>
      <c r="M26" s="54"/>
      <c r="N26" s="54"/>
      <c r="O26" s="54"/>
      <c r="P26" s="54"/>
      <c r="Q26" s="179" t="s">
        <v>129</v>
      </c>
    </row>
    <row r="27" spans="1:17" ht="18" customHeight="1" x14ac:dyDescent="0.25">
      <c r="A27" s="56" t="s">
        <v>136</v>
      </c>
      <c r="B27" s="54"/>
      <c r="C27" s="54"/>
      <c r="D27" s="54"/>
      <c r="E27" s="54"/>
      <c r="F27" s="54"/>
      <c r="G27" s="54"/>
      <c r="H27" s="54"/>
      <c r="I27" s="55"/>
      <c r="J27" s="56"/>
      <c r="K27" s="54"/>
      <c r="L27" s="54"/>
      <c r="M27" s="54"/>
      <c r="N27" s="54"/>
      <c r="O27" s="54"/>
      <c r="P27" s="54"/>
      <c r="Q27" s="178" t="s">
        <v>135</v>
      </c>
    </row>
    <row r="28" spans="1:17" ht="18" customHeight="1" x14ac:dyDescent="0.25">
      <c r="A28" s="56" t="s">
        <v>165</v>
      </c>
      <c r="B28" s="54"/>
      <c r="C28" s="54"/>
      <c r="D28" s="54"/>
      <c r="E28" s="54"/>
      <c r="F28" s="54"/>
      <c r="G28" s="54"/>
      <c r="H28" s="54"/>
      <c r="I28" s="55"/>
      <c r="J28" s="56"/>
      <c r="K28" s="54"/>
      <c r="L28" s="54"/>
      <c r="M28" s="54"/>
      <c r="N28" s="54"/>
      <c r="O28" s="54"/>
      <c r="P28" s="54"/>
      <c r="Q28" s="180" t="s">
        <v>137</v>
      </c>
    </row>
    <row r="29" spans="1:17" ht="18" customHeight="1" x14ac:dyDescent="0.25">
      <c r="A29" s="53"/>
      <c r="B29" s="54"/>
      <c r="C29" s="54"/>
      <c r="D29" s="54"/>
      <c r="E29" s="54"/>
      <c r="F29" s="54"/>
      <c r="G29" s="54"/>
      <c r="H29" s="54"/>
      <c r="I29" s="55"/>
      <c r="J29" s="56"/>
      <c r="K29" s="54"/>
      <c r="L29" s="54"/>
      <c r="M29" s="54"/>
      <c r="N29" s="54"/>
      <c r="O29" s="54"/>
      <c r="P29" s="54"/>
      <c r="Q29" s="178"/>
    </row>
    <row r="30" spans="1:17" ht="18" customHeight="1" x14ac:dyDescent="0.25">
      <c r="A30" s="53" t="s">
        <v>164</v>
      </c>
      <c r="B30" s="54"/>
      <c r="C30" s="54"/>
      <c r="D30" s="54"/>
      <c r="E30" s="54"/>
      <c r="F30" s="54"/>
      <c r="G30" s="54"/>
      <c r="H30" s="54"/>
      <c r="I30" s="55"/>
      <c r="J30" s="56"/>
      <c r="K30" s="54"/>
      <c r="L30" s="54"/>
      <c r="M30" s="54"/>
      <c r="N30" s="54"/>
      <c r="O30" s="54"/>
      <c r="P30" s="54"/>
      <c r="Q30" s="179" t="s">
        <v>80</v>
      </c>
    </row>
    <row r="31" spans="1:17" ht="18" customHeight="1" x14ac:dyDescent="0.25">
      <c r="A31" s="56" t="s">
        <v>239</v>
      </c>
      <c r="B31" s="54"/>
      <c r="C31" s="54"/>
      <c r="D31" s="54"/>
      <c r="E31" s="54"/>
      <c r="F31" s="54"/>
      <c r="G31" s="54"/>
      <c r="H31" s="54"/>
      <c r="I31" s="55"/>
      <c r="J31" s="56"/>
      <c r="K31" s="54"/>
      <c r="L31" s="54"/>
      <c r="M31" s="54"/>
      <c r="N31" s="54"/>
      <c r="O31" s="54"/>
      <c r="P31" s="54"/>
      <c r="Q31" s="178" t="s">
        <v>167</v>
      </c>
    </row>
    <row r="32" spans="1:17" ht="18" customHeight="1" x14ac:dyDescent="0.25">
      <c r="A32" s="85"/>
      <c r="B32" s="49"/>
      <c r="C32" s="49"/>
      <c r="D32" s="49"/>
      <c r="E32" s="49"/>
      <c r="F32" s="49"/>
      <c r="G32" s="49"/>
      <c r="H32" s="49"/>
      <c r="I32" s="58"/>
      <c r="J32" s="57"/>
      <c r="K32" s="49"/>
      <c r="L32" s="49"/>
      <c r="M32" s="49"/>
      <c r="N32" s="49"/>
      <c r="O32" s="49"/>
      <c r="P32" s="49"/>
      <c r="Q32" s="58"/>
    </row>
    <row r="33" spans="1:17" ht="18" customHeight="1" x14ac:dyDescent="0.25">
      <c r="A33" s="5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8" customHeight="1" x14ac:dyDescent="0.25">
      <c r="A34" s="59"/>
      <c r="Q34" s="48"/>
    </row>
    <row r="35" spans="1:17" ht="18" customHeight="1" x14ac:dyDescent="0.25">
      <c r="Q35" s="48"/>
    </row>
  </sheetData>
  <printOptions horizontalCentered="1"/>
  <pageMargins left="0.62992125984251968" right="0.62992125984251968" top="0.19685039370078741" bottom="0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8"/>
  <sheetViews>
    <sheetView workbookViewId="0">
      <selection activeCell="A44" sqref="A1:XFD1048576"/>
    </sheetView>
  </sheetViews>
  <sheetFormatPr defaultRowHeight="15" x14ac:dyDescent="0.25"/>
  <cols>
    <col min="2" max="2" width="15.42578125" customWidth="1"/>
  </cols>
  <sheetData>
    <row r="1" spans="1:2" x14ac:dyDescent="0.25">
      <c r="A1" s="131"/>
      <c r="B1" s="131"/>
    </row>
    <row r="2" spans="1:2" x14ac:dyDescent="0.25">
      <c r="A2" s="131"/>
      <c r="B2" s="131" t="s">
        <v>140</v>
      </c>
    </row>
    <row r="3" spans="1:2" x14ac:dyDescent="0.25">
      <c r="A3" s="131"/>
      <c r="B3" s="131"/>
    </row>
    <row r="4" spans="1:2" x14ac:dyDescent="0.25">
      <c r="A4" s="131"/>
      <c r="B4" s="131" t="s">
        <v>141</v>
      </c>
    </row>
    <row r="5" spans="1:2" x14ac:dyDescent="0.25">
      <c r="A5" s="131"/>
      <c r="B5" s="131" t="s">
        <v>142</v>
      </c>
    </row>
    <row r="6" spans="1:2" x14ac:dyDescent="0.25">
      <c r="A6" s="131"/>
      <c r="B6" s="131" t="s">
        <v>143</v>
      </c>
    </row>
    <row r="7" spans="1:2" x14ac:dyDescent="0.25">
      <c r="A7" s="131"/>
      <c r="B7" s="132">
        <v>41697.322916666664</v>
      </c>
    </row>
    <row r="8" spans="1:2" x14ac:dyDescent="0.25">
      <c r="A8" s="131"/>
      <c r="B8" s="131" t="s">
        <v>144</v>
      </c>
    </row>
    <row r="9" spans="1:2" x14ac:dyDescent="0.25">
      <c r="A9" s="131"/>
      <c r="B9" s="131" t="s">
        <v>145</v>
      </c>
    </row>
    <row r="10" spans="1:2" x14ac:dyDescent="0.25">
      <c r="A10" s="131"/>
    </row>
    <row r="11" spans="1:2" x14ac:dyDescent="0.25">
      <c r="A11" s="131"/>
    </row>
    <row r="12" spans="1:2" x14ac:dyDescent="0.25">
      <c r="A12" s="131"/>
      <c r="B12" s="131"/>
    </row>
    <row r="13" spans="1:2" x14ac:dyDescent="0.25">
      <c r="A13" s="131"/>
      <c r="B13" s="131"/>
    </row>
    <row r="14" spans="1:2" x14ac:dyDescent="0.25">
      <c r="A14" s="131"/>
      <c r="B14" s="131"/>
    </row>
    <row r="15" spans="1:2" x14ac:dyDescent="0.25">
      <c r="A15" s="131"/>
      <c r="B15" s="131"/>
    </row>
    <row r="16" spans="1:2" x14ac:dyDescent="0.25">
      <c r="A16" s="131"/>
      <c r="B16" s="131"/>
    </row>
    <row r="17" spans="1:2" x14ac:dyDescent="0.25">
      <c r="A17" s="131"/>
      <c r="B17" s="131"/>
    </row>
    <row r="18" spans="1:2" x14ac:dyDescent="0.25">
      <c r="A18" s="131"/>
      <c r="B18" s="1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9"/>
  <sheetViews>
    <sheetView view="pageBreakPreview" zoomScaleSheetLayoutView="100" workbookViewId="0">
      <selection activeCell="Q7" sqref="Q7"/>
    </sheetView>
  </sheetViews>
  <sheetFormatPr defaultColWidth="11" defaultRowHeight="18" customHeight="1" x14ac:dyDescent="0.25"/>
  <cols>
    <col min="1" max="2" width="2.7109375" style="39" customWidth="1"/>
    <col min="3" max="3" width="26.7109375" style="2" customWidth="1"/>
    <col min="4" max="13" width="9.7109375" style="18" hidden="1" customWidth="1"/>
    <col min="14" max="14" width="9.85546875" style="18" hidden="1" customWidth="1"/>
    <col min="15" max="17" width="9.85546875" style="18" customWidth="1"/>
    <col min="18" max="18" width="25.7109375" style="2" customWidth="1"/>
    <col min="19" max="20" width="2.7109375" style="2" customWidth="1"/>
    <col min="21" max="22" width="9.28515625" style="2" customWidth="1"/>
    <col min="23" max="23" width="9.5703125" style="2" customWidth="1"/>
    <col min="24" max="25" width="9.85546875" style="2" customWidth="1"/>
    <col min="26" max="28" width="8.85546875" style="2" customWidth="1"/>
    <col min="29" max="29" width="25.85546875" style="2" customWidth="1"/>
    <col min="30" max="30" width="9.5703125" style="2" customWidth="1"/>
    <col min="31" max="33" width="9" style="2" customWidth="1"/>
    <col min="34" max="34" width="8.42578125" style="2" customWidth="1"/>
    <col min="35" max="35" width="9.42578125" style="2" customWidth="1"/>
    <col min="36" max="36" width="9.5703125" style="2" customWidth="1"/>
    <col min="37" max="37" width="10" style="2" customWidth="1"/>
    <col min="38" max="38" width="9" style="2" customWidth="1"/>
    <col min="39" max="39" width="6.42578125" style="2" customWidth="1"/>
    <col min="40" max="40" width="18.42578125" style="2" customWidth="1"/>
    <col min="41" max="16384" width="11" style="2"/>
  </cols>
  <sheetData>
    <row r="1" spans="1:25" ht="18" customHeight="1" x14ac:dyDescent="0.25">
      <c r="A1" s="1" t="s">
        <v>95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60" t="s">
        <v>96</v>
      </c>
    </row>
    <row r="2" spans="1:25" ht="12.75" x14ac:dyDescent="0.25">
      <c r="A2" s="233" t="s">
        <v>307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5" ht="21.75" x14ac:dyDescent="0.25">
      <c r="A3" s="234" t="s">
        <v>276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5" ht="21.75" x14ac:dyDescent="0.25">
      <c r="A4" s="235" t="s">
        <v>277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</row>
    <row r="5" spans="1:25" ht="18" customHeight="1" x14ac:dyDescent="0.25">
      <c r="A5" s="2" t="s">
        <v>0</v>
      </c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2" t="s">
        <v>0</v>
      </c>
      <c r="W5" s="12"/>
    </row>
    <row r="6" spans="1:25" ht="18" customHeight="1" x14ac:dyDescent="0.25">
      <c r="A6" s="5" t="s">
        <v>230</v>
      </c>
      <c r="B6" s="6"/>
      <c r="C6" s="7"/>
      <c r="D6" s="74">
        <v>2000</v>
      </c>
      <c r="E6" s="77">
        <v>2001</v>
      </c>
      <c r="F6" s="77">
        <v>2002</v>
      </c>
      <c r="G6" s="77">
        <v>2003</v>
      </c>
      <c r="H6" s="77">
        <v>2004</v>
      </c>
      <c r="I6" s="77">
        <v>2005</v>
      </c>
      <c r="J6" s="77">
        <v>2006</v>
      </c>
      <c r="K6" s="77">
        <v>2007</v>
      </c>
      <c r="L6" s="77">
        <v>2008</v>
      </c>
      <c r="M6" s="77">
        <v>2009</v>
      </c>
      <c r="N6" s="77">
        <v>2010</v>
      </c>
      <c r="O6" s="77">
        <v>2011</v>
      </c>
      <c r="P6" s="77">
        <v>2012</v>
      </c>
      <c r="Q6" s="77">
        <v>2013</v>
      </c>
      <c r="R6" s="8"/>
      <c r="S6" s="9"/>
      <c r="T6" s="10" t="s">
        <v>231</v>
      </c>
      <c r="U6" s="11"/>
      <c r="V6" s="11"/>
      <c r="Y6" s="12"/>
    </row>
    <row r="7" spans="1:25" ht="18" customHeight="1" x14ac:dyDescent="0.25">
      <c r="A7" s="15" t="s">
        <v>1</v>
      </c>
      <c r="B7" s="16"/>
      <c r="C7" s="181" t="s">
        <v>247</v>
      </c>
      <c r="D7" s="13">
        <v>11178</v>
      </c>
      <c r="E7" s="13">
        <v>12127</v>
      </c>
      <c r="F7" s="13">
        <v>12917</v>
      </c>
      <c r="G7" s="13">
        <v>13666</v>
      </c>
      <c r="H7" s="62">
        <v>17130</v>
      </c>
      <c r="I7" s="62">
        <v>22616</v>
      </c>
      <c r="J7" s="62">
        <v>51368</v>
      </c>
      <c r="K7" s="62">
        <v>69925</v>
      </c>
      <c r="L7" s="62">
        <v>86524</v>
      </c>
      <c r="M7" s="62">
        <v>63320</v>
      </c>
      <c r="N7" s="62">
        <v>55101</v>
      </c>
      <c r="O7" s="62">
        <v>49621</v>
      </c>
      <c r="P7" s="62">
        <v>39090</v>
      </c>
      <c r="Q7" s="62">
        <v>40809</v>
      </c>
      <c r="R7" s="190" t="s">
        <v>272</v>
      </c>
      <c r="S7" s="14"/>
      <c r="T7" s="19" t="s">
        <v>3</v>
      </c>
      <c r="U7" s="14"/>
      <c r="V7" s="14"/>
      <c r="Y7" s="12"/>
    </row>
    <row r="8" spans="1:25" ht="18" customHeight="1" x14ac:dyDescent="0.25">
      <c r="A8" s="15"/>
      <c r="B8" s="16">
        <v>11</v>
      </c>
      <c r="C8" s="182" t="s">
        <v>4</v>
      </c>
      <c r="D8" s="20"/>
      <c r="E8" s="20"/>
      <c r="F8" s="20"/>
      <c r="G8" s="20"/>
      <c r="H8" s="42"/>
      <c r="I8" s="42"/>
      <c r="J8" s="42"/>
      <c r="K8" s="42"/>
      <c r="L8" s="42"/>
      <c r="M8" s="42"/>
      <c r="N8" s="42"/>
      <c r="O8" s="42"/>
      <c r="P8" s="20"/>
      <c r="Q8" s="20"/>
      <c r="R8" s="191" t="s">
        <v>5</v>
      </c>
      <c r="S8" s="14">
        <v>11</v>
      </c>
      <c r="T8" s="19"/>
      <c r="U8" s="14"/>
      <c r="V8" s="14"/>
      <c r="Y8" s="12"/>
    </row>
    <row r="9" spans="1:25" ht="18" customHeight="1" x14ac:dyDescent="0.25">
      <c r="A9" s="15"/>
      <c r="B9" s="16"/>
      <c r="C9" s="182" t="s">
        <v>248</v>
      </c>
      <c r="D9" s="42">
        <v>10391</v>
      </c>
      <c r="E9" s="42">
        <v>11357</v>
      </c>
      <c r="F9" s="42">
        <v>11871</v>
      </c>
      <c r="G9" s="42">
        <v>12431</v>
      </c>
      <c r="H9" s="42">
        <v>15868</v>
      </c>
      <c r="I9" s="42">
        <v>21118</v>
      </c>
      <c r="J9" s="42">
        <v>49209</v>
      </c>
      <c r="K9" s="42">
        <v>67313</v>
      </c>
      <c r="L9" s="42">
        <v>83457</v>
      </c>
      <c r="M9" s="42">
        <v>59244</v>
      </c>
      <c r="N9" s="42">
        <v>54354</v>
      </c>
      <c r="O9" s="42">
        <v>49023</v>
      </c>
      <c r="P9" s="42">
        <v>38579</v>
      </c>
      <c r="Q9" s="42">
        <v>40287</v>
      </c>
      <c r="R9" s="191" t="s">
        <v>6</v>
      </c>
      <c r="S9" s="14"/>
      <c r="T9" s="19"/>
      <c r="U9" s="14"/>
      <c r="V9" s="14"/>
      <c r="Y9" s="12"/>
    </row>
    <row r="10" spans="1:25" ht="18" customHeight="1" x14ac:dyDescent="0.25">
      <c r="A10" s="21"/>
      <c r="B10" s="22">
        <v>14</v>
      </c>
      <c r="C10" s="183" t="s">
        <v>177</v>
      </c>
      <c r="D10" s="61">
        <v>787</v>
      </c>
      <c r="E10" s="61">
        <v>770</v>
      </c>
      <c r="F10" s="61">
        <v>1046</v>
      </c>
      <c r="G10" s="61">
        <v>1235</v>
      </c>
      <c r="H10" s="61">
        <v>1262</v>
      </c>
      <c r="I10" s="61">
        <v>1498</v>
      </c>
      <c r="J10" s="61">
        <v>2159</v>
      </c>
      <c r="K10" s="61">
        <v>2612</v>
      </c>
      <c r="L10" s="61">
        <v>3067</v>
      </c>
      <c r="M10" s="61">
        <v>4076</v>
      </c>
      <c r="N10" s="61">
        <v>747</v>
      </c>
      <c r="O10" s="61">
        <v>598</v>
      </c>
      <c r="P10" s="61">
        <v>511</v>
      </c>
      <c r="Q10" s="61">
        <v>522</v>
      </c>
      <c r="R10" s="192" t="s">
        <v>273</v>
      </c>
      <c r="S10" s="23">
        <v>14</v>
      </c>
      <c r="T10" s="24"/>
      <c r="U10" s="14"/>
      <c r="V10" s="14"/>
      <c r="Y10" s="12"/>
    </row>
    <row r="11" spans="1:25" ht="18" customHeight="1" x14ac:dyDescent="0.25">
      <c r="A11" s="15" t="s">
        <v>7</v>
      </c>
      <c r="B11" s="16"/>
      <c r="C11" s="184" t="s">
        <v>8</v>
      </c>
      <c r="D11" s="25">
        <v>30174</v>
      </c>
      <c r="E11" s="25">
        <v>31272</v>
      </c>
      <c r="F11" s="25">
        <v>31565</v>
      </c>
      <c r="G11" s="25">
        <v>32048</v>
      </c>
      <c r="H11" s="17">
        <v>49130</v>
      </c>
      <c r="I11" s="17">
        <v>55275</v>
      </c>
      <c r="J11" s="17">
        <v>70910</v>
      </c>
      <c r="K11" s="17">
        <v>82490</v>
      </c>
      <c r="L11" s="17">
        <v>93983</v>
      </c>
      <c r="M11" s="17">
        <v>94881</v>
      </c>
      <c r="N11" s="17">
        <v>64465</v>
      </c>
      <c r="O11" s="17">
        <v>68845</v>
      </c>
      <c r="P11" s="17">
        <v>79164</v>
      </c>
      <c r="Q11" s="17">
        <v>87945</v>
      </c>
      <c r="R11" s="193" t="s">
        <v>9</v>
      </c>
      <c r="S11" s="14"/>
      <c r="T11" s="19" t="s">
        <v>10</v>
      </c>
      <c r="U11" s="14"/>
      <c r="V11" s="14"/>
      <c r="Y11" s="12"/>
    </row>
    <row r="12" spans="1:25" ht="18" customHeight="1" x14ac:dyDescent="0.25">
      <c r="A12" s="15"/>
      <c r="B12" s="16">
        <v>15</v>
      </c>
      <c r="C12" s="185" t="s">
        <v>249</v>
      </c>
      <c r="D12" s="42">
        <v>2551</v>
      </c>
      <c r="E12" s="42">
        <v>2465</v>
      </c>
      <c r="F12" s="42">
        <v>2297</v>
      </c>
      <c r="G12" s="42">
        <v>2237</v>
      </c>
      <c r="H12" s="42">
        <v>3252</v>
      </c>
      <c r="I12" s="42">
        <v>4460</v>
      </c>
      <c r="J12" s="42">
        <v>4142</v>
      </c>
      <c r="K12" s="42">
        <v>4746</v>
      </c>
      <c r="L12" s="42">
        <v>4711</v>
      </c>
      <c r="M12" s="42">
        <v>5864</v>
      </c>
      <c r="N12" s="42">
        <v>5542</v>
      </c>
      <c r="O12" s="42">
        <v>5547</v>
      </c>
      <c r="P12" s="42">
        <v>6570</v>
      </c>
      <c r="Q12" s="42">
        <v>7860</v>
      </c>
      <c r="R12" s="191" t="s">
        <v>11</v>
      </c>
      <c r="S12" s="14">
        <v>15</v>
      </c>
      <c r="T12" s="19"/>
      <c r="U12" s="14"/>
      <c r="V12" s="14"/>
      <c r="Y12" s="12"/>
    </row>
    <row r="13" spans="1:25" ht="18" customHeight="1" x14ac:dyDescent="0.25">
      <c r="A13" s="15"/>
      <c r="B13" s="16">
        <v>16</v>
      </c>
      <c r="C13" s="184" t="s">
        <v>12</v>
      </c>
      <c r="D13" s="20"/>
      <c r="E13" s="42" t="s">
        <v>90</v>
      </c>
      <c r="F13" s="42" t="s">
        <v>90</v>
      </c>
      <c r="G13" s="42" t="s">
        <v>90</v>
      </c>
      <c r="H13" s="42" t="s">
        <v>90</v>
      </c>
      <c r="I13" s="42" t="s">
        <v>90</v>
      </c>
      <c r="J13" s="42" t="s">
        <v>90</v>
      </c>
      <c r="K13" s="42" t="s">
        <v>90</v>
      </c>
      <c r="L13" s="42" t="s">
        <v>90</v>
      </c>
      <c r="M13" s="42" t="s">
        <v>90</v>
      </c>
      <c r="N13" s="42" t="s">
        <v>90</v>
      </c>
      <c r="O13" s="42" t="s">
        <v>90</v>
      </c>
      <c r="P13" s="42" t="s">
        <v>90</v>
      </c>
      <c r="Q13" s="42" t="s">
        <v>90</v>
      </c>
      <c r="R13" s="193" t="s">
        <v>13</v>
      </c>
      <c r="S13" s="14">
        <v>16</v>
      </c>
      <c r="T13" s="19"/>
      <c r="U13" s="14"/>
      <c r="V13" s="14"/>
      <c r="Y13" s="12"/>
    </row>
    <row r="14" spans="1:25" ht="18" customHeight="1" x14ac:dyDescent="0.25">
      <c r="A14" s="15"/>
      <c r="B14" s="16">
        <v>17</v>
      </c>
      <c r="C14" s="186" t="s">
        <v>14</v>
      </c>
      <c r="D14" s="42">
        <v>207</v>
      </c>
      <c r="E14" s="42">
        <v>242</v>
      </c>
      <c r="F14" s="42">
        <v>277</v>
      </c>
      <c r="G14" s="42">
        <v>315</v>
      </c>
      <c r="H14" s="42">
        <v>348</v>
      </c>
      <c r="I14" s="42">
        <v>721</v>
      </c>
      <c r="J14" s="42">
        <v>398</v>
      </c>
      <c r="K14" s="42">
        <v>428</v>
      </c>
      <c r="L14" s="42">
        <v>405</v>
      </c>
      <c r="M14" s="42">
        <v>468</v>
      </c>
      <c r="N14" s="42">
        <v>452</v>
      </c>
      <c r="O14" s="42">
        <v>493</v>
      </c>
      <c r="P14" s="42">
        <v>594</v>
      </c>
      <c r="Q14" s="42">
        <v>633</v>
      </c>
      <c r="R14" s="193" t="s">
        <v>15</v>
      </c>
      <c r="S14" s="14">
        <v>17</v>
      </c>
      <c r="T14" s="19"/>
      <c r="U14" s="14"/>
      <c r="V14" s="14"/>
      <c r="Y14" s="12"/>
    </row>
    <row r="15" spans="1:25" ht="18" customHeight="1" x14ac:dyDescent="0.25">
      <c r="A15" s="15"/>
      <c r="B15" s="16">
        <v>18</v>
      </c>
      <c r="C15" s="186" t="s">
        <v>16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93" t="s">
        <v>17</v>
      </c>
      <c r="S15" s="14">
        <v>18</v>
      </c>
      <c r="T15" s="19"/>
      <c r="U15" s="14"/>
      <c r="V15" s="14"/>
      <c r="Y15" s="12"/>
    </row>
    <row r="16" spans="1:25" ht="18" customHeight="1" x14ac:dyDescent="0.25">
      <c r="A16" s="15"/>
      <c r="B16" s="16"/>
      <c r="C16" s="186" t="s">
        <v>250</v>
      </c>
      <c r="D16" s="42">
        <v>11105</v>
      </c>
      <c r="E16" s="42">
        <v>12018</v>
      </c>
      <c r="F16" s="42">
        <v>11849</v>
      </c>
      <c r="G16" s="42">
        <v>11934</v>
      </c>
      <c r="H16" s="42">
        <v>12241</v>
      </c>
      <c r="I16" s="42">
        <v>12007</v>
      </c>
      <c r="J16" s="42">
        <v>9703</v>
      </c>
      <c r="K16" s="42">
        <v>8445</v>
      </c>
      <c r="L16" s="42">
        <v>7196</v>
      </c>
      <c r="M16" s="42">
        <v>7264</v>
      </c>
      <c r="N16" s="42">
        <v>6726</v>
      </c>
      <c r="O16" s="42">
        <v>6624</v>
      </c>
      <c r="P16" s="42">
        <v>7140</v>
      </c>
      <c r="Q16" s="42">
        <v>7466</v>
      </c>
      <c r="R16" s="193" t="s">
        <v>122</v>
      </c>
      <c r="S16" s="14"/>
      <c r="T16" s="19"/>
      <c r="U16" s="14"/>
      <c r="V16" s="14"/>
      <c r="Y16" s="12"/>
    </row>
    <row r="17" spans="1:25" ht="18" customHeight="1" x14ac:dyDescent="0.25">
      <c r="A17" s="15"/>
      <c r="B17" s="16">
        <v>19</v>
      </c>
      <c r="C17" s="186" t="s">
        <v>251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193" t="s">
        <v>123</v>
      </c>
      <c r="S17" s="14">
        <v>19</v>
      </c>
      <c r="T17" s="19"/>
      <c r="U17" s="14"/>
      <c r="V17" s="14"/>
      <c r="Y17" s="12"/>
    </row>
    <row r="18" spans="1:25" ht="18" customHeight="1" x14ac:dyDescent="0.25">
      <c r="A18" s="15"/>
      <c r="B18" s="16"/>
      <c r="C18" s="186" t="s">
        <v>18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94" t="s">
        <v>19</v>
      </c>
      <c r="S18" s="14"/>
      <c r="T18" s="19"/>
      <c r="U18" s="14"/>
      <c r="V18" s="14"/>
      <c r="Y18" s="12"/>
    </row>
    <row r="19" spans="1:25" ht="18" customHeight="1" x14ac:dyDescent="0.25">
      <c r="A19" s="15"/>
      <c r="B19" s="16"/>
      <c r="C19" s="186" t="s">
        <v>252</v>
      </c>
      <c r="D19" s="42">
        <v>84</v>
      </c>
      <c r="E19" s="42">
        <v>84</v>
      </c>
      <c r="F19" s="42">
        <v>84</v>
      </c>
      <c r="G19" s="42">
        <v>84</v>
      </c>
      <c r="H19" s="42">
        <v>107</v>
      </c>
      <c r="I19" s="42">
        <v>157</v>
      </c>
      <c r="J19" s="42">
        <v>103</v>
      </c>
      <c r="K19" s="42">
        <v>104</v>
      </c>
      <c r="L19" s="42">
        <v>142</v>
      </c>
      <c r="M19" s="42">
        <v>143</v>
      </c>
      <c r="N19" s="42">
        <v>134</v>
      </c>
      <c r="O19" s="42">
        <v>124</v>
      </c>
      <c r="P19" s="42">
        <v>104</v>
      </c>
      <c r="Q19" s="42">
        <v>112</v>
      </c>
      <c r="R19" s="193" t="s">
        <v>20</v>
      </c>
      <c r="S19" s="14"/>
      <c r="T19" s="19"/>
      <c r="U19" s="14"/>
      <c r="V19" s="14"/>
      <c r="Y19" s="12"/>
    </row>
    <row r="20" spans="1:25" ht="18" customHeight="1" x14ac:dyDescent="0.25">
      <c r="A20" s="15"/>
      <c r="B20" s="16">
        <v>20</v>
      </c>
      <c r="C20" s="186" t="s">
        <v>253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93" t="s">
        <v>21</v>
      </c>
      <c r="S20" s="14">
        <v>20</v>
      </c>
      <c r="T20" s="19"/>
      <c r="U20" s="14"/>
      <c r="V20" s="14"/>
      <c r="Y20" s="12"/>
    </row>
    <row r="21" spans="1:25" ht="18" customHeight="1" x14ac:dyDescent="0.25">
      <c r="A21" s="15"/>
      <c r="B21" s="16"/>
      <c r="C21" s="186" t="s">
        <v>254</v>
      </c>
      <c r="D21" s="42">
        <v>750</v>
      </c>
      <c r="E21" s="42">
        <v>728</v>
      </c>
      <c r="F21" s="42">
        <v>663</v>
      </c>
      <c r="G21" s="42">
        <v>789</v>
      </c>
      <c r="H21" s="42">
        <v>4806</v>
      </c>
      <c r="I21" s="42">
        <v>6385</v>
      </c>
      <c r="J21" s="42">
        <v>7016</v>
      </c>
      <c r="K21" s="42">
        <v>8125</v>
      </c>
      <c r="L21" s="42">
        <v>9505</v>
      </c>
      <c r="M21" s="42">
        <v>7182</v>
      </c>
      <c r="N21" s="42">
        <v>2851</v>
      </c>
      <c r="O21" s="42">
        <v>2889</v>
      </c>
      <c r="P21" s="42">
        <v>3045</v>
      </c>
      <c r="Q21" s="42">
        <v>3466</v>
      </c>
      <c r="R21" s="193" t="s">
        <v>22</v>
      </c>
      <c r="S21" s="14"/>
      <c r="T21" s="19"/>
      <c r="U21" s="14"/>
      <c r="V21" s="14"/>
      <c r="Y21" s="12"/>
    </row>
    <row r="22" spans="1:25" ht="18" customHeight="1" x14ac:dyDescent="0.25">
      <c r="A22" s="15"/>
      <c r="B22" s="16">
        <v>21</v>
      </c>
      <c r="C22" s="186" t="s">
        <v>255</v>
      </c>
      <c r="D22" s="42">
        <v>156</v>
      </c>
      <c r="E22" s="42">
        <v>156</v>
      </c>
      <c r="F22" s="42">
        <v>156</v>
      </c>
      <c r="G22" s="42">
        <v>156</v>
      </c>
      <c r="H22" s="42">
        <v>318</v>
      </c>
      <c r="I22" s="42">
        <v>388</v>
      </c>
      <c r="J22" s="42">
        <v>521</v>
      </c>
      <c r="K22" s="42">
        <v>363</v>
      </c>
      <c r="L22" s="42">
        <v>424</v>
      </c>
      <c r="M22" s="42">
        <v>540</v>
      </c>
      <c r="N22" s="42">
        <v>378</v>
      </c>
      <c r="O22" s="42">
        <v>358</v>
      </c>
      <c r="P22" s="42">
        <v>490</v>
      </c>
      <c r="Q22" s="42">
        <v>507</v>
      </c>
      <c r="R22" s="193" t="s">
        <v>23</v>
      </c>
      <c r="S22" s="14">
        <v>21</v>
      </c>
      <c r="T22" s="19"/>
      <c r="U22" s="14"/>
      <c r="V22" s="14"/>
      <c r="Y22" s="12"/>
    </row>
    <row r="23" spans="1:25" ht="18" customHeight="1" x14ac:dyDescent="0.25">
      <c r="A23" s="15"/>
      <c r="B23" s="16">
        <v>22</v>
      </c>
      <c r="C23" s="187" t="s">
        <v>256</v>
      </c>
      <c r="D23" s="42">
        <v>1387</v>
      </c>
      <c r="E23" s="42">
        <v>1475</v>
      </c>
      <c r="F23" s="42">
        <v>1701</v>
      </c>
      <c r="G23" s="42">
        <v>1730</v>
      </c>
      <c r="H23" s="42">
        <v>2035</v>
      </c>
      <c r="I23" s="42">
        <v>2927</v>
      </c>
      <c r="J23" s="42">
        <v>2993</v>
      </c>
      <c r="K23" s="42">
        <v>3474</v>
      </c>
      <c r="L23" s="42">
        <v>3803</v>
      </c>
      <c r="M23" s="42">
        <v>4047</v>
      </c>
      <c r="N23" s="42">
        <v>3467</v>
      </c>
      <c r="O23" s="42">
        <v>3507</v>
      </c>
      <c r="P23" s="42">
        <v>3758</v>
      </c>
      <c r="Q23" s="42">
        <v>3930</v>
      </c>
      <c r="R23" s="193" t="s">
        <v>24</v>
      </c>
      <c r="S23" s="14">
        <v>22</v>
      </c>
      <c r="T23" s="19"/>
      <c r="U23" s="14"/>
      <c r="V23" s="14"/>
      <c r="Y23" s="12"/>
    </row>
    <row r="24" spans="1:25" ht="18" customHeight="1" x14ac:dyDescent="0.25">
      <c r="A24" s="15"/>
      <c r="B24" s="16">
        <v>23</v>
      </c>
      <c r="C24" s="184" t="s">
        <v>257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193" t="s">
        <v>25</v>
      </c>
      <c r="S24" s="14">
        <v>23</v>
      </c>
      <c r="T24" s="19"/>
      <c r="U24" s="14"/>
      <c r="V24" s="14"/>
      <c r="Y24" s="12"/>
    </row>
    <row r="25" spans="1:25" ht="18" customHeight="1" x14ac:dyDescent="0.25">
      <c r="A25" s="15"/>
      <c r="B25" s="16"/>
      <c r="C25" s="184" t="s">
        <v>26</v>
      </c>
      <c r="D25" s="42">
        <v>1583</v>
      </c>
      <c r="E25" s="42">
        <v>1632</v>
      </c>
      <c r="F25" s="42">
        <v>1708</v>
      </c>
      <c r="G25" s="42">
        <v>1556</v>
      </c>
      <c r="H25" s="42">
        <v>1806</v>
      </c>
      <c r="I25" s="42">
        <v>1826</v>
      </c>
      <c r="J25" s="42">
        <v>2247</v>
      </c>
      <c r="K25" s="42">
        <v>2470</v>
      </c>
      <c r="L25" s="42">
        <v>3251</v>
      </c>
      <c r="M25" s="42">
        <v>2579</v>
      </c>
      <c r="N25" s="42">
        <v>2152</v>
      </c>
      <c r="O25" s="42">
        <v>2227</v>
      </c>
      <c r="P25" s="42">
        <v>2638</v>
      </c>
      <c r="Q25" s="42">
        <v>2495</v>
      </c>
      <c r="R25" s="193" t="s">
        <v>27</v>
      </c>
      <c r="S25" s="14"/>
      <c r="T25" s="19"/>
      <c r="U25" s="14"/>
      <c r="V25" s="14"/>
      <c r="Y25" s="12"/>
    </row>
    <row r="26" spans="1:25" ht="18" customHeight="1" x14ac:dyDescent="0.25">
      <c r="A26" s="15"/>
      <c r="B26" s="16">
        <v>24</v>
      </c>
      <c r="C26" s="186" t="s">
        <v>258</v>
      </c>
      <c r="D26" s="42">
        <v>1603</v>
      </c>
      <c r="E26" s="42">
        <v>1527</v>
      </c>
      <c r="F26" s="42">
        <v>1720</v>
      </c>
      <c r="G26" s="42">
        <v>1934</v>
      </c>
      <c r="H26" s="42">
        <v>2958</v>
      </c>
      <c r="I26" s="42">
        <v>3526</v>
      </c>
      <c r="J26" s="42">
        <v>4131</v>
      </c>
      <c r="K26" s="42">
        <v>4949</v>
      </c>
      <c r="L26" s="42">
        <v>4366</v>
      </c>
      <c r="M26" s="42">
        <v>5474</v>
      </c>
      <c r="N26" s="42">
        <v>5109</v>
      </c>
      <c r="O26" s="42">
        <v>6977</v>
      </c>
      <c r="P26" s="42">
        <v>7965</v>
      </c>
      <c r="Q26" s="42">
        <v>7872</v>
      </c>
      <c r="R26" s="193" t="s">
        <v>28</v>
      </c>
      <c r="S26" s="14">
        <v>24</v>
      </c>
      <c r="T26" s="19"/>
      <c r="U26" s="14"/>
      <c r="V26" s="14"/>
      <c r="Y26" s="12"/>
    </row>
    <row r="27" spans="1:25" ht="18" customHeight="1" x14ac:dyDescent="0.25">
      <c r="A27" s="15"/>
      <c r="B27" s="16">
        <v>25</v>
      </c>
      <c r="C27" s="186" t="s">
        <v>259</v>
      </c>
      <c r="D27" s="42">
        <v>208</v>
      </c>
      <c r="E27" s="42">
        <v>208</v>
      </c>
      <c r="F27" s="42">
        <v>208</v>
      </c>
      <c r="G27" s="42">
        <v>208</v>
      </c>
      <c r="H27" s="42">
        <v>241</v>
      </c>
      <c r="I27" s="42">
        <v>240</v>
      </c>
      <c r="J27" s="42">
        <v>2702</v>
      </c>
      <c r="K27" s="42">
        <v>3927</v>
      </c>
      <c r="L27" s="42">
        <v>5576</v>
      </c>
      <c r="M27" s="42">
        <v>4447</v>
      </c>
      <c r="N27" s="42">
        <v>3333</v>
      </c>
      <c r="O27" s="42">
        <v>3363</v>
      </c>
      <c r="P27" s="42">
        <v>3064</v>
      </c>
      <c r="Q27" s="42">
        <v>3367</v>
      </c>
      <c r="R27" s="193" t="s">
        <v>29</v>
      </c>
      <c r="S27" s="14">
        <v>25</v>
      </c>
      <c r="T27" s="19"/>
      <c r="U27" s="14"/>
      <c r="V27" s="14"/>
      <c r="W27" s="129"/>
      <c r="Y27" s="12"/>
    </row>
    <row r="28" spans="1:25" ht="18" customHeight="1" x14ac:dyDescent="0.25">
      <c r="A28" s="15"/>
      <c r="B28" s="16">
        <v>26</v>
      </c>
      <c r="C28" s="186" t="s">
        <v>30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93" t="s">
        <v>31</v>
      </c>
      <c r="S28" s="14">
        <v>26</v>
      </c>
      <c r="T28" s="19"/>
      <c r="U28" s="14"/>
      <c r="V28" s="14"/>
      <c r="Y28" s="12"/>
    </row>
    <row r="29" spans="1:25" ht="18" customHeight="1" x14ac:dyDescent="0.25">
      <c r="A29" s="15"/>
      <c r="B29" s="16"/>
      <c r="C29" s="186" t="s">
        <v>32</v>
      </c>
      <c r="D29" s="42">
        <v>3845</v>
      </c>
      <c r="E29" s="42">
        <v>4011</v>
      </c>
      <c r="F29" s="42">
        <v>3943</v>
      </c>
      <c r="G29" s="42">
        <v>4151</v>
      </c>
      <c r="H29" s="42">
        <v>7149</v>
      </c>
      <c r="I29" s="42">
        <v>8753</v>
      </c>
      <c r="J29" s="42">
        <v>15372</v>
      </c>
      <c r="K29" s="42">
        <v>20042</v>
      </c>
      <c r="L29" s="42">
        <v>23157</v>
      </c>
      <c r="M29" s="42">
        <v>24565</v>
      </c>
      <c r="N29" s="42">
        <v>13819</v>
      </c>
      <c r="O29" s="42">
        <v>14285</v>
      </c>
      <c r="P29" s="42">
        <v>17067</v>
      </c>
      <c r="Q29" s="42">
        <v>19683</v>
      </c>
      <c r="R29" s="193" t="s">
        <v>116</v>
      </c>
      <c r="S29" s="14"/>
      <c r="T29" s="19"/>
      <c r="U29" s="14"/>
      <c r="V29" s="14"/>
      <c r="Y29" s="12"/>
    </row>
    <row r="30" spans="1:25" ht="18" customHeight="1" x14ac:dyDescent="0.25">
      <c r="A30" s="26"/>
      <c r="B30" s="27">
        <v>27</v>
      </c>
      <c r="C30" s="188" t="s">
        <v>33</v>
      </c>
      <c r="D30" s="71">
        <v>1498</v>
      </c>
      <c r="E30" s="71">
        <v>1526</v>
      </c>
      <c r="F30" s="71">
        <v>1479</v>
      </c>
      <c r="G30" s="71">
        <v>1404</v>
      </c>
      <c r="H30" s="71">
        <v>1686</v>
      </c>
      <c r="I30" s="71">
        <v>1638</v>
      </c>
      <c r="J30" s="71">
        <v>2232</v>
      </c>
      <c r="K30" s="71">
        <v>2506</v>
      </c>
      <c r="L30" s="71">
        <v>3540</v>
      </c>
      <c r="M30" s="71">
        <v>3397</v>
      </c>
      <c r="N30" s="71">
        <v>4813</v>
      </c>
      <c r="O30" s="71">
        <v>4812</v>
      </c>
      <c r="P30" s="71">
        <v>5775</v>
      </c>
      <c r="Q30" s="71">
        <v>5676</v>
      </c>
      <c r="R30" s="195" t="s">
        <v>34</v>
      </c>
      <c r="S30" s="28">
        <v>27</v>
      </c>
      <c r="T30" s="29"/>
      <c r="U30" s="3"/>
      <c r="V30" s="3"/>
      <c r="Y30" s="12"/>
    </row>
    <row r="31" spans="1:25" ht="18" customHeight="1" x14ac:dyDescent="0.25">
      <c r="A31" s="15"/>
      <c r="B31" s="16">
        <v>28</v>
      </c>
      <c r="C31" s="186" t="s">
        <v>35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193" t="s">
        <v>294</v>
      </c>
      <c r="S31" s="14">
        <v>28</v>
      </c>
      <c r="T31" s="19"/>
      <c r="U31" s="14"/>
      <c r="V31" s="14"/>
      <c r="Y31" s="12"/>
    </row>
    <row r="32" spans="1:25" ht="18" customHeight="1" x14ac:dyDescent="0.25">
      <c r="A32" s="15"/>
      <c r="B32" s="16"/>
      <c r="C32" s="186" t="s">
        <v>260</v>
      </c>
      <c r="D32" s="42">
        <v>2765</v>
      </c>
      <c r="E32" s="42">
        <v>2744</v>
      </c>
      <c r="F32" s="42">
        <v>2973</v>
      </c>
      <c r="G32" s="42">
        <v>3041</v>
      </c>
      <c r="H32" s="42">
        <v>8115</v>
      </c>
      <c r="I32" s="42">
        <v>7478</v>
      </c>
      <c r="J32" s="42">
        <v>14969</v>
      </c>
      <c r="K32" s="42">
        <v>18424</v>
      </c>
      <c r="L32" s="42">
        <v>21855</v>
      </c>
      <c r="M32" s="42">
        <v>23153</v>
      </c>
      <c r="N32" s="42">
        <v>10874</v>
      </c>
      <c r="O32" s="42">
        <v>11860</v>
      </c>
      <c r="P32" s="42">
        <v>14353</v>
      </c>
      <c r="Q32" s="42">
        <v>16882</v>
      </c>
      <c r="R32" s="193" t="s">
        <v>36</v>
      </c>
      <c r="S32" s="14"/>
      <c r="T32" s="19"/>
      <c r="U32" s="14"/>
      <c r="V32" s="14"/>
      <c r="Y32" s="12"/>
    </row>
    <row r="33" spans="1:41" ht="18" customHeight="1" x14ac:dyDescent="0.25">
      <c r="A33" s="15"/>
      <c r="B33" s="16">
        <v>29</v>
      </c>
      <c r="C33" s="186" t="s">
        <v>261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193" t="s">
        <v>37</v>
      </c>
      <c r="S33" s="3">
        <v>29</v>
      </c>
      <c r="T33" s="30"/>
      <c r="U33" s="3"/>
      <c r="V33" s="3"/>
      <c r="Y33" s="12"/>
    </row>
    <row r="34" spans="1:41" ht="18" customHeight="1" x14ac:dyDescent="0.25">
      <c r="A34" s="15"/>
      <c r="B34" s="16"/>
      <c r="C34" s="186" t="s">
        <v>38</v>
      </c>
      <c r="D34" s="42">
        <v>79</v>
      </c>
      <c r="E34" s="42">
        <v>79</v>
      </c>
      <c r="F34" s="42">
        <v>58</v>
      </c>
      <c r="G34" s="42">
        <v>48</v>
      </c>
      <c r="H34" s="42">
        <v>85</v>
      </c>
      <c r="I34" s="42">
        <v>70</v>
      </c>
      <c r="J34" s="42">
        <v>577</v>
      </c>
      <c r="K34" s="42">
        <v>709</v>
      </c>
      <c r="L34" s="42">
        <v>1010</v>
      </c>
      <c r="M34" s="42">
        <v>1036</v>
      </c>
      <c r="N34" s="42">
        <v>490</v>
      </c>
      <c r="O34" s="42">
        <v>1225</v>
      </c>
      <c r="P34" s="42">
        <v>1840</v>
      </c>
      <c r="Q34" s="42">
        <v>1955</v>
      </c>
      <c r="R34" s="193" t="s">
        <v>117</v>
      </c>
      <c r="S34" s="3"/>
      <c r="T34" s="30"/>
      <c r="U34" s="3"/>
      <c r="V34" s="3"/>
      <c r="Y34" s="12"/>
    </row>
    <row r="35" spans="1:41" ht="18" customHeight="1" x14ac:dyDescent="0.25">
      <c r="A35" s="15"/>
      <c r="B35" s="16">
        <v>30</v>
      </c>
      <c r="C35" s="186" t="s">
        <v>262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93" t="s">
        <v>39</v>
      </c>
      <c r="S35" s="3">
        <v>30</v>
      </c>
      <c r="T35" s="30"/>
      <c r="U35" s="3"/>
      <c r="V35" s="3"/>
      <c r="Y35" s="12"/>
    </row>
    <row r="36" spans="1:41" ht="18" customHeight="1" x14ac:dyDescent="0.25">
      <c r="A36" s="15"/>
      <c r="B36" s="16"/>
      <c r="C36" s="186" t="s">
        <v>40</v>
      </c>
      <c r="D36" s="42"/>
      <c r="E36" s="42" t="s">
        <v>90</v>
      </c>
      <c r="F36" s="42" t="s">
        <v>90</v>
      </c>
      <c r="G36" s="42" t="s">
        <v>90</v>
      </c>
      <c r="H36" s="42" t="s">
        <v>90</v>
      </c>
      <c r="I36" s="42" t="s">
        <v>90</v>
      </c>
      <c r="J36" s="42" t="s">
        <v>90</v>
      </c>
      <c r="K36" s="42" t="s">
        <v>90</v>
      </c>
      <c r="L36" s="42" t="s">
        <v>90</v>
      </c>
      <c r="M36" s="42" t="s">
        <v>90</v>
      </c>
      <c r="N36" s="42" t="s">
        <v>90</v>
      </c>
      <c r="O36" s="42" t="s">
        <v>90</v>
      </c>
      <c r="P36" s="42" t="s">
        <v>90</v>
      </c>
      <c r="Q36" s="42" t="s">
        <v>90</v>
      </c>
      <c r="R36" s="193" t="s">
        <v>41</v>
      </c>
      <c r="S36" s="3"/>
      <c r="T36" s="30"/>
      <c r="U36" s="3"/>
      <c r="V36" s="3"/>
      <c r="Y36" s="12"/>
    </row>
    <row r="37" spans="1:41" ht="18" customHeight="1" x14ac:dyDescent="0.25">
      <c r="A37" s="15"/>
      <c r="B37" s="16">
        <v>31</v>
      </c>
      <c r="C37" s="184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93" t="s">
        <v>43</v>
      </c>
      <c r="S37" s="3">
        <v>31</v>
      </c>
      <c r="T37" s="30"/>
      <c r="U37" s="3"/>
      <c r="V37" s="3"/>
      <c r="Y37" s="12"/>
    </row>
    <row r="38" spans="1:41" ht="18" customHeight="1" x14ac:dyDescent="0.25">
      <c r="A38" s="15"/>
      <c r="B38" s="16"/>
      <c r="C38" s="182" t="s">
        <v>263</v>
      </c>
      <c r="D38" s="42"/>
      <c r="E38" s="42" t="s">
        <v>90</v>
      </c>
      <c r="F38" s="42" t="s">
        <v>90</v>
      </c>
      <c r="G38" s="42" t="s">
        <v>90</v>
      </c>
      <c r="H38" s="42">
        <v>26</v>
      </c>
      <c r="I38" s="42">
        <v>32</v>
      </c>
      <c r="J38" s="42">
        <v>86</v>
      </c>
      <c r="K38" s="42">
        <v>234</v>
      </c>
      <c r="L38" s="42">
        <v>790</v>
      </c>
      <c r="M38" s="42">
        <v>873</v>
      </c>
      <c r="N38" s="42">
        <v>447</v>
      </c>
      <c r="O38" s="42">
        <v>580</v>
      </c>
      <c r="P38" s="42">
        <v>1018</v>
      </c>
      <c r="Q38" s="42">
        <v>1084</v>
      </c>
      <c r="R38" s="191" t="s">
        <v>118</v>
      </c>
      <c r="S38" s="3"/>
      <c r="T38" s="30"/>
      <c r="U38" s="3"/>
      <c r="V38" s="3"/>
      <c r="Y38" s="12"/>
    </row>
    <row r="39" spans="1:41" ht="18" customHeight="1" x14ac:dyDescent="0.25">
      <c r="A39" s="15"/>
      <c r="B39" s="16">
        <v>32</v>
      </c>
      <c r="C39" s="184" t="s">
        <v>264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193" t="s">
        <v>121</v>
      </c>
      <c r="S39" s="14">
        <v>32</v>
      </c>
      <c r="T39" s="19"/>
      <c r="U39" s="14"/>
      <c r="V39" s="14"/>
      <c r="Y39" s="12"/>
    </row>
    <row r="40" spans="1:41" ht="18" customHeight="1" x14ac:dyDescent="0.25">
      <c r="A40" s="15"/>
      <c r="B40" s="16"/>
      <c r="C40" s="184" t="s">
        <v>44</v>
      </c>
      <c r="D40" s="20"/>
      <c r="E40" s="42" t="s">
        <v>90</v>
      </c>
      <c r="F40" s="42" t="s">
        <v>90</v>
      </c>
      <c r="G40" s="42" t="s">
        <v>90</v>
      </c>
      <c r="H40" s="42" t="s">
        <v>90</v>
      </c>
      <c r="I40" s="42" t="s">
        <v>90</v>
      </c>
      <c r="J40" s="42" t="s">
        <v>90</v>
      </c>
      <c r="K40" s="42" t="s">
        <v>90</v>
      </c>
      <c r="L40" s="42" t="s">
        <v>90</v>
      </c>
      <c r="M40" s="42" t="s">
        <v>90</v>
      </c>
      <c r="N40" s="42" t="s">
        <v>90</v>
      </c>
      <c r="O40" s="42" t="s">
        <v>90</v>
      </c>
      <c r="P40" s="42" t="s">
        <v>90</v>
      </c>
      <c r="Q40" s="42" t="s">
        <v>90</v>
      </c>
      <c r="R40" s="191" t="s">
        <v>45</v>
      </c>
      <c r="S40" s="14"/>
      <c r="T40" s="19"/>
      <c r="U40" s="14"/>
      <c r="V40" s="14"/>
      <c r="Y40" s="12"/>
    </row>
    <row r="41" spans="1:41" ht="18" customHeight="1" x14ac:dyDescent="0.25">
      <c r="A41" s="15"/>
      <c r="B41" s="16">
        <v>33</v>
      </c>
      <c r="C41" s="184" t="s">
        <v>265</v>
      </c>
      <c r="D41" s="42"/>
      <c r="E41" s="42"/>
      <c r="F41" s="42"/>
      <c r="G41" s="42"/>
      <c r="H41" s="42" t="s">
        <v>0</v>
      </c>
      <c r="I41" s="42"/>
      <c r="J41" s="42"/>
      <c r="K41" s="42"/>
      <c r="L41" s="42"/>
      <c r="M41" s="42"/>
      <c r="N41" s="42"/>
      <c r="O41" s="42"/>
      <c r="P41" s="42"/>
      <c r="Q41" s="42"/>
      <c r="R41" s="193" t="s">
        <v>46</v>
      </c>
      <c r="S41" s="14">
        <v>33</v>
      </c>
      <c r="T41" s="19"/>
      <c r="U41" s="14"/>
      <c r="V41" s="14"/>
      <c r="Y41" s="12"/>
    </row>
    <row r="42" spans="1:41" ht="18" customHeight="1" x14ac:dyDescent="0.25">
      <c r="A42" s="15"/>
      <c r="B42" s="16"/>
      <c r="C42" s="184" t="s">
        <v>266</v>
      </c>
      <c r="D42" s="42"/>
      <c r="E42" s="42" t="s">
        <v>90</v>
      </c>
      <c r="F42" s="42" t="s">
        <v>90</v>
      </c>
      <c r="G42" s="42" t="s">
        <v>90</v>
      </c>
      <c r="H42" s="42" t="s">
        <v>90</v>
      </c>
      <c r="I42" s="42" t="s">
        <v>90</v>
      </c>
      <c r="J42" s="42" t="s">
        <v>90</v>
      </c>
      <c r="K42" s="42" t="s">
        <v>90</v>
      </c>
      <c r="L42" s="42">
        <v>58</v>
      </c>
      <c r="M42" s="42">
        <v>40</v>
      </c>
      <c r="N42" s="42">
        <v>59</v>
      </c>
      <c r="O42" s="42">
        <v>58</v>
      </c>
      <c r="P42" s="42">
        <v>67</v>
      </c>
      <c r="Q42" s="42">
        <v>64</v>
      </c>
      <c r="R42" s="193" t="s">
        <v>47</v>
      </c>
      <c r="S42" s="14"/>
      <c r="T42" s="19"/>
      <c r="U42" s="14"/>
      <c r="V42" s="14"/>
      <c r="Y42" s="12"/>
    </row>
    <row r="43" spans="1:41" ht="18" customHeight="1" x14ac:dyDescent="0.25">
      <c r="A43" s="15"/>
      <c r="B43" s="16">
        <v>34</v>
      </c>
      <c r="C43" s="186" t="s">
        <v>48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193" t="s">
        <v>49</v>
      </c>
      <c r="S43" s="3">
        <v>34</v>
      </c>
      <c r="T43" s="30"/>
      <c r="U43" s="3"/>
      <c r="V43" s="3"/>
      <c r="Y43" s="12"/>
    </row>
    <row r="44" spans="1:41" ht="18" customHeight="1" x14ac:dyDescent="0.25">
      <c r="A44" s="15"/>
      <c r="B44" s="16"/>
      <c r="C44" s="185" t="s">
        <v>267</v>
      </c>
      <c r="D44" s="42">
        <v>21</v>
      </c>
      <c r="E44" s="42">
        <v>21</v>
      </c>
      <c r="F44" s="42">
        <v>21</v>
      </c>
      <c r="G44" s="42">
        <v>21</v>
      </c>
      <c r="H44" s="42">
        <v>88</v>
      </c>
      <c r="I44" s="42">
        <v>108</v>
      </c>
      <c r="J44" s="42">
        <v>197</v>
      </c>
      <c r="K44" s="42">
        <v>228</v>
      </c>
      <c r="L44" s="42">
        <v>273</v>
      </c>
      <c r="M44" s="42">
        <v>117</v>
      </c>
      <c r="N44" s="42">
        <v>366</v>
      </c>
      <c r="O44" s="42">
        <v>386</v>
      </c>
      <c r="P44" s="42">
        <v>399</v>
      </c>
      <c r="Q44" s="42">
        <v>508</v>
      </c>
      <c r="R44" s="191" t="s">
        <v>131</v>
      </c>
      <c r="S44" s="3"/>
      <c r="T44" s="30"/>
      <c r="U44" s="3"/>
      <c r="V44" s="3"/>
      <c r="Y44" s="12"/>
    </row>
    <row r="45" spans="1:41" ht="18" customHeight="1" x14ac:dyDescent="0.25">
      <c r="A45" s="15"/>
      <c r="B45" s="16">
        <v>35</v>
      </c>
      <c r="C45" s="185" t="s">
        <v>50</v>
      </c>
      <c r="D45" s="20">
        <v>14</v>
      </c>
      <c r="E45" s="20">
        <v>14</v>
      </c>
      <c r="F45" s="20">
        <v>14</v>
      </c>
      <c r="G45" s="20">
        <v>14</v>
      </c>
      <c r="H45" s="42">
        <v>55</v>
      </c>
      <c r="I45" s="42">
        <v>60</v>
      </c>
      <c r="J45" s="42">
        <v>46</v>
      </c>
      <c r="K45" s="42">
        <v>37</v>
      </c>
      <c r="L45" s="42">
        <v>743</v>
      </c>
      <c r="M45" s="42">
        <v>75</v>
      </c>
      <c r="N45" s="42">
        <v>51</v>
      </c>
      <c r="O45" s="42">
        <v>217</v>
      </c>
      <c r="P45" s="20">
        <v>30</v>
      </c>
      <c r="Q45" s="20">
        <v>854</v>
      </c>
      <c r="R45" s="193" t="s">
        <v>51</v>
      </c>
      <c r="S45" s="14">
        <v>35</v>
      </c>
      <c r="T45" s="19"/>
      <c r="U45" s="14"/>
      <c r="V45" s="14"/>
      <c r="Y45" s="12"/>
    </row>
    <row r="46" spans="1:41" ht="18" customHeight="1" x14ac:dyDescent="0.25">
      <c r="A46" s="15"/>
      <c r="B46" s="16">
        <v>36</v>
      </c>
      <c r="C46" s="186" t="s">
        <v>52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193" t="s">
        <v>53</v>
      </c>
      <c r="S46" s="14">
        <v>36</v>
      </c>
      <c r="T46" s="19"/>
      <c r="U46" s="14"/>
      <c r="V46" s="14"/>
      <c r="Y46" s="12"/>
      <c r="AO46" s="31"/>
    </row>
    <row r="47" spans="1:41" ht="18" customHeight="1" x14ac:dyDescent="0.25">
      <c r="A47" s="15"/>
      <c r="B47" s="16"/>
      <c r="C47" s="185" t="s">
        <v>54</v>
      </c>
      <c r="D47" s="42">
        <v>2277</v>
      </c>
      <c r="E47" s="42">
        <v>2301</v>
      </c>
      <c r="F47" s="42">
        <v>2373</v>
      </c>
      <c r="G47" s="42">
        <v>2385</v>
      </c>
      <c r="H47" s="42">
        <v>3694</v>
      </c>
      <c r="I47" s="42">
        <v>4422</v>
      </c>
      <c r="J47" s="42">
        <v>3353</v>
      </c>
      <c r="K47" s="42">
        <v>3150</v>
      </c>
      <c r="L47" s="42">
        <v>3049</v>
      </c>
      <c r="M47" s="42">
        <v>3361</v>
      </c>
      <c r="N47" s="42">
        <v>3083</v>
      </c>
      <c r="O47" s="42">
        <v>3210</v>
      </c>
      <c r="P47" s="42">
        <v>3085</v>
      </c>
      <c r="Q47" s="42">
        <v>3321</v>
      </c>
      <c r="R47" s="191" t="s">
        <v>119</v>
      </c>
      <c r="S47" s="14"/>
      <c r="T47" s="19"/>
      <c r="U47" s="14"/>
      <c r="V47" s="14"/>
      <c r="Y47" s="12"/>
      <c r="AO47" s="31"/>
    </row>
    <row r="48" spans="1:41" ht="18" customHeight="1" x14ac:dyDescent="0.25">
      <c r="A48" s="21"/>
      <c r="B48" s="22">
        <v>37</v>
      </c>
      <c r="C48" s="183" t="s">
        <v>55</v>
      </c>
      <c r="D48" s="61">
        <v>41</v>
      </c>
      <c r="E48" s="61">
        <v>41</v>
      </c>
      <c r="F48" s="61">
        <v>41</v>
      </c>
      <c r="G48" s="61">
        <v>41</v>
      </c>
      <c r="H48" s="61">
        <v>120</v>
      </c>
      <c r="I48" s="61">
        <v>77</v>
      </c>
      <c r="J48" s="61">
        <v>122</v>
      </c>
      <c r="K48" s="61">
        <v>129</v>
      </c>
      <c r="L48" s="61">
        <v>129</v>
      </c>
      <c r="M48" s="61">
        <v>256</v>
      </c>
      <c r="N48" s="61">
        <v>319</v>
      </c>
      <c r="O48" s="61">
        <v>103</v>
      </c>
      <c r="P48" s="61">
        <v>162</v>
      </c>
      <c r="Q48" s="61">
        <v>210</v>
      </c>
      <c r="R48" s="192" t="s">
        <v>120</v>
      </c>
      <c r="S48" s="23">
        <v>37</v>
      </c>
      <c r="T48" s="24"/>
      <c r="U48" s="14"/>
      <c r="V48" s="14"/>
      <c r="Y48" s="12"/>
      <c r="AO48" s="31"/>
    </row>
    <row r="49" spans="1:41" ht="18" customHeight="1" x14ac:dyDescent="0.25">
      <c r="A49" s="15" t="s">
        <v>56</v>
      </c>
      <c r="B49" s="16"/>
      <c r="C49" s="186" t="s">
        <v>268</v>
      </c>
      <c r="D49" s="32">
        <v>4583</v>
      </c>
      <c r="E49" s="32">
        <v>4494</v>
      </c>
      <c r="F49" s="32">
        <v>3785</v>
      </c>
      <c r="G49" s="32">
        <v>2885</v>
      </c>
      <c r="H49" s="63">
        <v>4158</v>
      </c>
      <c r="I49" s="63">
        <v>6194</v>
      </c>
      <c r="J49" s="63">
        <v>4209</v>
      </c>
      <c r="K49" s="63">
        <v>4240</v>
      </c>
      <c r="L49" s="63">
        <v>8404</v>
      </c>
      <c r="M49" s="63">
        <v>4218</v>
      </c>
      <c r="N49" s="63">
        <v>4919</v>
      </c>
      <c r="O49" s="63">
        <v>4889</v>
      </c>
      <c r="P49" s="32">
        <v>4800</v>
      </c>
      <c r="Q49" s="32">
        <v>4726</v>
      </c>
      <c r="R49" s="196" t="s">
        <v>57</v>
      </c>
      <c r="T49" s="19" t="s">
        <v>58</v>
      </c>
      <c r="U49" s="14"/>
      <c r="V49" s="14"/>
      <c r="Y49" s="12"/>
      <c r="AO49" s="31"/>
    </row>
    <row r="50" spans="1:41" ht="18" customHeight="1" x14ac:dyDescent="0.25">
      <c r="A50" s="34"/>
      <c r="B50" s="35"/>
      <c r="C50" s="189" t="s">
        <v>59</v>
      </c>
      <c r="D50" s="36">
        <v>45935</v>
      </c>
      <c r="E50" s="36">
        <v>47893</v>
      </c>
      <c r="F50" s="36">
        <v>48267</v>
      </c>
      <c r="G50" s="36">
        <v>48599</v>
      </c>
      <c r="H50" s="73">
        <v>70418</v>
      </c>
      <c r="I50" s="73">
        <v>84085</v>
      </c>
      <c r="J50" s="73">
        <v>126487</v>
      </c>
      <c r="K50" s="73">
        <v>156655</v>
      </c>
      <c r="L50" s="73">
        <v>188911</v>
      </c>
      <c r="M50" s="73">
        <v>162419</v>
      </c>
      <c r="N50" s="73">
        <v>124485</v>
      </c>
      <c r="O50" s="73">
        <v>123355</v>
      </c>
      <c r="P50" s="73">
        <v>123054</v>
      </c>
      <c r="Q50" s="73">
        <v>133480</v>
      </c>
      <c r="R50" s="197" t="s">
        <v>60</v>
      </c>
      <c r="S50" s="37"/>
      <c r="T50" s="38"/>
      <c r="U50" s="14"/>
      <c r="V50" s="130"/>
      <c r="Y50" s="12"/>
    </row>
    <row r="51" spans="1:41" s="198" customFormat="1" ht="18" customHeight="1" x14ac:dyDescent="0.25">
      <c r="A51" s="198" t="s">
        <v>275</v>
      </c>
      <c r="B51" s="199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T51" s="201" t="s">
        <v>274</v>
      </c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</row>
    <row r="52" spans="1:41" ht="18" customHeight="1" x14ac:dyDescent="0.25">
      <c r="T52" s="4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41" ht="18" customHeight="1" x14ac:dyDescent="0.25">
      <c r="T53" s="4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1" ht="18" customHeight="1" x14ac:dyDescent="0.25"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41" ht="18" customHeight="1" x14ac:dyDescent="0.25"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41" ht="18" customHeight="1" x14ac:dyDescent="0.25"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1" ht="18" customHeight="1" x14ac:dyDescent="0.25"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41" ht="18" customHeight="1" x14ac:dyDescent="0.25"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1" ht="18" customHeight="1" x14ac:dyDescent="0.25"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</sheetData>
  <mergeCells count="3">
    <mergeCell ref="A2:T2"/>
    <mergeCell ref="A3:T3"/>
    <mergeCell ref="A4:T4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105"/>
  <sheetViews>
    <sheetView view="pageBreakPreview" zoomScaleSheetLayoutView="100" workbookViewId="0">
      <selection activeCell="Q7" sqref="Q7"/>
    </sheetView>
  </sheetViews>
  <sheetFormatPr defaultColWidth="11" defaultRowHeight="18" customHeight="1" x14ac:dyDescent="0.25"/>
  <cols>
    <col min="1" max="2" width="2.7109375" style="39" customWidth="1"/>
    <col min="3" max="3" width="27.28515625" style="2" customWidth="1"/>
    <col min="4" max="14" width="9.7109375" style="18" hidden="1" customWidth="1"/>
    <col min="15" max="17" width="9.7109375" style="18" customWidth="1"/>
    <col min="18" max="18" width="26.85546875" style="2" customWidth="1"/>
    <col min="19" max="20" width="2.7109375" style="2" customWidth="1"/>
    <col min="21" max="22" width="9.28515625" style="2" customWidth="1"/>
    <col min="23" max="23" width="9.5703125" style="2" customWidth="1"/>
    <col min="24" max="25" width="9.85546875" style="2" customWidth="1"/>
    <col min="26" max="28" width="8.85546875" style="2" customWidth="1"/>
    <col min="29" max="29" width="25.85546875" style="2" customWidth="1"/>
    <col min="30" max="30" width="9.5703125" style="2" customWidth="1"/>
    <col min="31" max="33" width="9" style="2" customWidth="1"/>
    <col min="34" max="34" width="8.42578125" style="2" customWidth="1"/>
    <col min="35" max="35" width="9.42578125" style="2" customWidth="1"/>
    <col min="36" max="36" width="9.5703125" style="2" customWidth="1"/>
    <col min="37" max="37" width="10" style="2" customWidth="1"/>
    <col min="38" max="38" width="9" style="2" customWidth="1"/>
    <col min="39" max="39" width="6.42578125" style="2" customWidth="1"/>
    <col min="40" max="40" width="18.42578125" style="2" customWidth="1"/>
    <col min="41" max="16384" width="11" style="2"/>
  </cols>
  <sheetData>
    <row r="1" spans="1:25" ht="18" customHeight="1" x14ac:dyDescent="0.25">
      <c r="A1" s="1" t="s">
        <v>95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60" t="s">
        <v>96</v>
      </c>
    </row>
    <row r="2" spans="1:25" ht="12.75" x14ac:dyDescent="0.25">
      <c r="A2" s="233" t="s">
        <v>308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5" ht="21.75" x14ac:dyDescent="0.25">
      <c r="A3" s="234" t="s">
        <v>279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5" ht="21.75" x14ac:dyDescent="0.25">
      <c r="A4" s="235" t="s">
        <v>280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</row>
    <row r="5" spans="1:25" ht="18" customHeight="1" x14ac:dyDescent="0.25">
      <c r="A5" s="43" t="s">
        <v>324</v>
      </c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44" t="s">
        <v>91</v>
      </c>
      <c r="W5" s="12"/>
    </row>
    <row r="6" spans="1:25" ht="18" customHeight="1" x14ac:dyDescent="0.25">
      <c r="A6" s="5" t="s">
        <v>230</v>
      </c>
      <c r="B6" s="6"/>
      <c r="C6" s="7"/>
      <c r="D6" s="74">
        <v>2000</v>
      </c>
      <c r="E6" s="77">
        <v>2001</v>
      </c>
      <c r="F6" s="77">
        <v>2002</v>
      </c>
      <c r="G6" s="77">
        <v>2003</v>
      </c>
      <c r="H6" s="77">
        <v>2004</v>
      </c>
      <c r="I6" s="77">
        <v>2005</v>
      </c>
      <c r="J6" s="77">
        <v>2006</v>
      </c>
      <c r="K6" s="77">
        <v>2007</v>
      </c>
      <c r="L6" s="77">
        <v>2008</v>
      </c>
      <c r="M6" s="77">
        <v>2009</v>
      </c>
      <c r="N6" s="77">
        <v>2010</v>
      </c>
      <c r="O6" s="77">
        <v>2011</v>
      </c>
      <c r="P6" s="77">
        <v>2012</v>
      </c>
      <c r="Q6" s="77">
        <v>2013</v>
      </c>
      <c r="R6" s="8"/>
      <c r="S6" s="9"/>
      <c r="T6" s="10" t="s">
        <v>231</v>
      </c>
      <c r="U6" s="11"/>
      <c r="V6" s="11"/>
      <c r="Y6" s="12"/>
    </row>
    <row r="7" spans="1:25" ht="18" customHeight="1" x14ac:dyDescent="0.25">
      <c r="A7" s="15" t="s">
        <v>1</v>
      </c>
      <c r="B7" s="16"/>
      <c r="C7" s="181" t="s">
        <v>247</v>
      </c>
      <c r="D7" s="69">
        <v>973.33400000000006</v>
      </c>
      <c r="E7" s="69">
        <v>1020.7910000000001</v>
      </c>
      <c r="F7" s="69">
        <v>1403.0160000000001</v>
      </c>
      <c r="G7" s="69">
        <v>1472.797</v>
      </c>
      <c r="H7" s="62">
        <v>1693.74</v>
      </c>
      <c r="I7" s="62">
        <v>2312.203</v>
      </c>
      <c r="J7" s="62">
        <v>3874.9</v>
      </c>
      <c r="K7" s="62">
        <v>5277.3</v>
      </c>
      <c r="L7" s="62">
        <v>9295.0500000000011</v>
      </c>
      <c r="M7" s="62">
        <v>11993.199999999999</v>
      </c>
      <c r="N7" s="62">
        <v>9877.0789999999997</v>
      </c>
      <c r="O7" s="62">
        <v>9622.3289999999997</v>
      </c>
      <c r="P7" s="62">
        <v>11229.65</v>
      </c>
      <c r="Q7" s="62">
        <v>12328.907999999999</v>
      </c>
      <c r="R7" s="190" t="s">
        <v>272</v>
      </c>
      <c r="S7" s="14"/>
      <c r="T7" s="19" t="s">
        <v>3</v>
      </c>
      <c r="U7" s="14"/>
      <c r="V7" s="14"/>
      <c r="Y7" s="12"/>
    </row>
    <row r="8" spans="1:25" ht="18" customHeight="1" x14ac:dyDescent="0.25">
      <c r="A8" s="15"/>
      <c r="B8" s="16">
        <v>11</v>
      </c>
      <c r="C8" s="182" t="s">
        <v>4</v>
      </c>
      <c r="D8" s="20"/>
      <c r="E8" s="20"/>
      <c r="F8" s="20"/>
      <c r="G8" s="20"/>
      <c r="H8" s="42"/>
      <c r="I8" s="20"/>
      <c r="J8" s="20"/>
      <c r="K8" s="20"/>
      <c r="L8" s="20"/>
      <c r="M8" s="20"/>
      <c r="N8" s="20"/>
      <c r="O8" s="20"/>
      <c r="P8" s="20"/>
      <c r="Q8" s="20"/>
      <c r="R8" s="191" t="s">
        <v>5</v>
      </c>
      <c r="S8" s="14">
        <v>11</v>
      </c>
      <c r="T8" s="19"/>
      <c r="U8" s="14"/>
      <c r="V8" s="14"/>
      <c r="Y8" s="12"/>
    </row>
    <row r="9" spans="1:25" ht="18" customHeight="1" x14ac:dyDescent="0.25">
      <c r="A9" s="15"/>
      <c r="B9" s="16"/>
      <c r="C9" s="182" t="s">
        <v>248</v>
      </c>
      <c r="D9" s="42">
        <v>956.86300000000006</v>
      </c>
      <c r="E9" s="42">
        <v>1003.412</v>
      </c>
      <c r="F9" s="42">
        <v>1379.644</v>
      </c>
      <c r="G9" s="42">
        <v>1446.6369999999999</v>
      </c>
      <c r="H9" s="42">
        <v>1657.7909999999999</v>
      </c>
      <c r="I9" s="42">
        <v>2269.748</v>
      </c>
      <c r="J9" s="42">
        <v>3805.9</v>
      </c>
      <c r="K9" s="42">
        <v>5194</v>
      </c>
      <c r="L9" s="42">
        <v>9131.6</v>
      </c>
      <c r="M9" s="42">
        <v>11835.8</v>
      </c>
      <c r="N9" s="42">
        <v>9842.5079999999998</v>
      </c>
      <c r="O9" s="42">
        <v>9602.1260000000002</v>
      </c>
      <c r="P9" s="42">
        <v>11210.15</v>
      </c>
      <c r="Q9" s="42">
        <v>12306.407999999999</v>
      </c>
      <c r="R9" s="191" t="s">
        <v>6</v>
      </c>
      <c r="S9" s="14"/>
      <c r="T9" s="19"/>
      <c r="U9" s="14"/>
      <c r="V9" s="14"/>
      <c r="Y9" s="12"/>
    </row>
    <row r="10" spans="1:25" ht="18" customHeight="1" x14ac:dyDescent="0.25">
      <c r="A10" s="21"/>
      <c r="B10" s="22">
        <v>14</v>
      </c>
      <c r="C10" s="183" t="s">
        <v>177</v>
      </c>
      <c r="D10" s="61">
        <v>16.471</v>
      </c>
      <c r="E10" s="61">
        <v>17.379000000000001</v>
      </c>
      <c r="F10" s="61">
        <v>23.372</v>
      </c>
      <c r="G10" s="61">
        <v>26.16</v>
      </c>
      <c r="H10" s="61">
        <v>35.948999999999998</v>
      </c>
      <c r="I10" s="61">
        <v>42.454999999999998</v>
      </c>
      <c r="J10" s="61">
        <v>69</v>
      </c>
      <c r="K10" s="61">
        <v>83.3</v>
      </c>
      <c r="L10" s="61">
        <v>163.44999999999999</v>
      </c>
      <c r="M10" s="61">
        <v>157.4</v>
      </c>
      <c r="N10" s="61">
        <v>34.570999999999998</v>
      </c>
      <c r="O10" s="61">
        <v>20.202999999999999</v>
      </c>
      <c r="P10" s="61">
        <v>19.5</v>
      </c>
      <c r="Q10" s="61">
        <v>22.5</v>
      </c>
      <c r="R10" s="192" t="s">
        <v>273</v>
      </c>
      <c r="S10" s="23">
        <v>14</v>
      </c>
      <c r="T10" s="24"/>
      <c r="U10" s="14"/>
      <c r="V10" s="14"/>
      <c r="Y10" s="12"/>
    </row>
    <row r="11" spans="1:25" ht="18" customHeight="1" x14ac:dyDescent="0.25">
      <c r="A11" s="15" t="s">
        <v>7</v>
      </c>
      <c r="B11" s="16"/>
      <c r="C11" s="184" t="s">
        <v>8</v>
      </c>
      <c r="D11" s="81">
        <v>809.30600000000015</v>
      </c>
      <c r="E11" s="81">
        <v>812.30200000000002</v>
      </c>
      <c r="F11" s="81">
        <v>833.10200000000009</v>
      </c>
      <c r="G11" s="81">
        <v>938.65199999999982</v>
      </c>
      <c r="H11" s="25">
        <v>1315.9550000000002</v>
      </c>
      <c r="I11" s="25">
        <v>1505.5139999999999</v>
      </c>
      <c r="J11" s="25">
        <v>2142.0560000000005</v>
      </c>
      <c r="K11" s="25">
        <v>3122.1250000000005</v>
      </c>
      <c r="L11" s="25">
        <v>4108.0900000000011</v>
      </c>
      <c r="M11" s="25">
        <v>4701.7500000000009</v>
      </c>
      <c r="N11" s="25">
        <v>4287.2250000000004</v>
      </c>
      <c r="O11" s="25">
        <v>5007.1559999999999</v>
      </c>
      <c r="P11" s="25">
        <v>6599.5289999999977</v>
      </c>
      <c r="Q11" s="25">
        <v>6829.4919999999993</v>
      </c>
      <c r="R11" s="193" t="s">
        <v>9</v>
      </c>
      <c r="S11" s="14"/>
      <c r="T11" s="19" t="s">
        <v>10</v>
      </c>
      <c r="U11" s="14"/>
      <c r="V11" s="14"/>
      <c r="Y11" s="12"/>
    </row>
    <row r="12" spans="1:25" ht="18" customHeight="1" x14ac:dyDescent="0.25">
      <c r="A12" s="15"/>
      <c r="B12" s="16">
        <v>15</v>
      </c>
      <c r="C12" s="185" t="s">
        <v>249</v>
      </c>
      <c r="D12" s="42">
        <v>47.9</v>
      </c>
      <c r="E12" s="42">
        <v>47.198999999999998</v>
      </c>
      <c r="F12" s="42">
        <v>43.232999999999997</v>
      </c>
      <c r="G12" s="42">
        <v>42.792999999999999</v>
      </c>
      <c r="H12" s="42">
        <v>60.655999999999999</v>
      </c>
      <c r="I12" s="42">
        <v>80.855999999999995</v>
      </c>
      <c r="J12" s="42">
        <v>79</v>
      </c>
      <c r="K12" s="42">
        <v>117.2</v>
      </c>
      <c r="L12" s="42">
        <v>127.9</v>
      </c>
      <c r="M12" s="42">
        <v>177</v>
      </c>
      <c r="N12" s="42">
        <v>166.45400000000001</v>
      </c>
      <c r="O12" s="42">
        <v>165.386</v>
      </c>
      <c r="P12" s="42">
        <v>215.02</v>
      </c>
      <c r="Q12" s="42">
        <v>270.26600000000002</v>
      </c>
      <c r="R12" s="191" t="s">
        <v>11</v>
      </c>
      <c r="S12" s="14">
        <v>15</v>
      </c>
      <c r="T12" s="19"/>
      <c r="U12" s="14"/>
      <c r="V12" s="14"/>
      <c r="Y12" s="12"/>
    </row>
    <row r="13" spans="1:25" ht="18" customHeight="1" x14ac:dyDescent="0.25">
      <c r="A13" s="15"/>
      <c r="B13" s="16">
        <v>16</v>
      </c>
      <c r="C13" s="184" t="s">
        <v>12</v>
      </c>
      <c r="D13" s="20"/>
      <c r="E13" s="42" t="s">
        <v>90</v>
      </c>
      <c r="F13" s="42" t="s">
        <v>90</v>
      </c>
      <c r="G13" s="42" t="s">
        <v>90</v>
      </c>
      <c r="H13" s="42" t="s">
        <v>90</v>
      </c>
      <c r="I13" s="42" t="s">
        <v>90</v>
      </c>
      <c r="J13" s="42" t="s">
        <v>90</v>
      </c>
      <c r="K13" s="42" t="s">
        <v>90</v>
      </c>
      <c r="L13" s="42" t="s">
        <v>90</v>
      </c>
      <c r="M13" s="42" t="s">
        <v>90</v>
      </c>
      <c r="N13" s="42" t="s">
        <v>90</v>
      </c>
      <c r="O13" s="42" t="s">
        <v>90</v>
      </c>
      <c r="P13" s="42" t="s">
        <v>90</v>
      </c>
      <c r="Q13" s="42"/>
      <c r="R13" s="193" t="s">
        <v>13</v>
      </c>
      <c r="S13" s="14">
        <v>16</v>
      </c>
      <c r="T13" s="19"/>
      <c r="U13" s="14"/>
      <c r="V13" s="14"/>
      <c r="Y13" s="12"/>
    </row>
    <row r="14" spans="1:25" ht="18" customHeight="1" x14ac:dyDescent="0.25">
      <c r="A14" s="15"/>
      <c r="B14" s="16">
        <v>17</v>
      </c>
      <c r="C14" s="186" t="s">
        <v>14</v>
      </c>
      <c r="D14" s="42">
        <v>3.5</v>
      </c>
      <c r="E14" s="42">
        <v>4.09</v>
      </c>
      <c r="F14" s="42">
        <v>4.7359999999999998</v>
      </c>
      <c r="G14" s="42">
        <v>5.48</v>
      </c>
      <c r="H14" s="42">
        <v>5.3</v>
      </c>
      <c r="I14" s="42">
        <v>10.773999999999999</v>
      </c>
      <c r="J14" s="42">
        <v>5.87</v>
      </c>
      <c r="K14" s="42">
        <v>9.3699999999999992</v>
      </c>
      <c r="L14" s="42">
        <v>10.4</v>
      </c>
      <c r="M14" s="42">
        <v>12.2</v>
      </c>
      <c r="N14" s="42">
        <v>9.5510000000000002</v>
      </c>
      <c r="O14" s="42">
        <v>9.6750000000000007</v>
      </c>
      <c r="P14" s="42">
        <v>11.45</v>
      </c>
      <c r="Q14" s="42">
        <v>16.09</v>
      </c>
      <c r="R14" s="193" t="s">
        <v>15</v>
      </c>
      <c r="S14" s="14">
        <v>17</v>
      </c>
      <c r="T14" s="19"/>
      <c r="U14" s="14"/>
      <c r="V14" s="14"/>
      <c r="Y14" s="12"/>
    </row>
    <row r="15" spans="1:25" ht="18" customHeight="1" x14ac:dyDescent="0.25">
      <c r="A15" s="15"/>
      <c r="B15" s="16">
        <v>18</v>
      </c>
      <c r="C15" s="186" t="s">
        <v>16</v>
      </c>
      <c r="D15" s="42"/>
      <c r="E15" s="42">
        <v>0</v>
      </c>
      <c r="F15" s="42">
        <v>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93" t="s">
        <v>17</v>
      </c>
      <c r="S15" s="14">
        <v>18</v>
      </c>
      <c r="T15" s="19"/>
      <c r="U15" s="14"/>
      <c r="V15" s="14"/>
      <c r="Y15" s="12"/>
    </row>
    <row r="16" spans="1:25" ht="18" customHeight="1" x14ac:dyDescent="0.25">
      <c r="A16" s="15"/>
      <c r="B16" s="16"/>
      <c r="C16" s="186" t="s">
        <v>250</v>
      </c>
      <c r="D16" s="42">
        <v>107.586</v>
      </c>
      <c r="E16" s="42">
        <v>115.70099999999999</v>
      </c>
      <c r="F16" s="42">
        <v>128.26599999999999</v>
      </c>
      <c r="G16" s="42">
        <v>109.77</v>
      </c>
      <c r="H16" s="42">
        <v>136.34200000000001</v>
      </c>
      <c r="I16" s="42">
        <v>133.53399999999999</v>
      </c>
      <c r="J16" s="42">
        <v>117.7</v>
      </c>
      <c r="K16" s="42">
        <v>136.88</v>
      </c>
      <c r="L16" s="42">
        <v>131.19999999999999</v>
      </c>
      <c r="M16" s="42">
        <v>138.69999999999999</v>
      </c>
      <c r="N16" s="42">
        <v>121.187</v>
      </c>
      <c r="O16" s="42">
        <v>123.492</v>
      </c>
      <c r="P16" s="42">
        <v>146.47999999999999</v>
      </c>
      <c r="Q16" s="42">
        <v>156.30000000000001</v>
      </c>
      <c r="R16" s="193" t="s">
        <v>122</v>
      </c>
      <c r="S16" s="14"/>
      <c r="T16" s="19"/>
      <c r="U16" s="14"/>
      <c r="V16" s="14"/>
      <c r="Y16" s="12"/>
    </row>
    <row r="17" spans="1:25" ht="18" customHeight="1" x14ac:dyDescent="0.25">
      <c r="A17" s="15"/>
      <c r="B17" s="16">
        <v>19</v>
      </c>
      <c r="C17" s="186" t="s">
        <v>251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193" t="s">
        <v>123</v>
      </c>
      <c r="S17" s="14">
        <v>19</v>
      </c>
      <c r="T17" s="19"/>
      <c r="U17" s="14"/>
      <c r="V17" s="14"/>
      <c r="Y17" s="12"/>
    </row>
    <row r="18" spans="1:25" ht="18" customHeight="1" x14ac:dyDescent="0.25">
      <c r="A18" s="15"/>
      <c r="B18" s="16"/>
      <c r="C18" s="186" t="s">
        <v>18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94" t="s">
        <v>19</v>
      </c>
      <c r="S18" s="14"/>
      <c r="T18" s="19"/>
      <c r="U18" s="14"/>
      <c r="V18" s="14"/>
      <c r="Y18" s="12"/>
    </row>
    <row r="19" spans="1:25" ht="18" customHeight="1" x14ac:dyDescent="0.25">
      <c r="A19" s="15"/>
      <c r="B19" s="16"/>
      <c r="C19" s="186" t="s">
        <v>252</v>
      </c>
      <c r="D19" s="42">
        <v>1.3</v>
      </c>
      <c r="E19" s="42">
        <v>1.3080000000000001</v>
      </c>
      <c r="F19" s="42">
        <v>1.3080000000000001</v>
      </c>
      <c r="G19" s="42">
        <v>1.3</v>
      </c>
      <c r="H19" s="42">
        <v>2.2879999999999998</v>
      </c>
      <c r="I19" s="42">
        <v>3.34</v>
      </c>
      <c r="J19" s="42">
        <v>2.2000000000000002</v>
      </c>
      <c r="K19" s="42">
        <v>2.39</v>
      </c>
      <c r="L19" s="42">
        <v>3.38</v>
      </c>
      <c r="M19" s="42">
        <v>3.57</v>
      </c>
      <c r="N19" s="42">
        <v>3.27</v>
      </c>
      <c r="O19" s="42">
        <v>3.4790000000000001</v>
      </c>
      <c r="P19" s="42">
        <v>2.25</v>
      </c>
      <c r="Q19" s="42">
        <v>3.39</v>
      </c>
      <c r="R19" s="193" t="s">
        <v>20</v>
      </c>
      <c r="S19" s="14"/>
      <c r="T19" s="19"/>
      <c r="U19" s="14"/>
      <c r="V19" s="14"/>
      <c r="Y19" s="12"/>
    </row>
    <row r="20" spans="1:25" ht="18" customHeight="1" x14ac:dyDescent="0.25">
      <c r="A20" s="15"/>
      <c r="B20" s="16">
        <v>20</v>
      </c>
      <c r="C20" s="186" t="s">
        <v>253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93" t="s">
        <v>21</v>
      </c>
      <c r="S20" s="14">
        <v>20</v>
      </c>
      <c r="T20" s="19"/>
      <c r="U20" s="14"/>
      <c r="V20" s="14"/>
      <c r="Y20" s="12"/>
    </row>
    <row r="21" spans="1:25" ht="18" customHeight="1" x14ac:dyDescent="0.25">
      <c r="A21" s="15"/>
      <c r="B21" s="16"/>
      <c r="C21" s="186" t="s">
        <v>254</v>
      </c>
      <c r="D21" s="42">
        <v>9.5</v>
      </c>
      <c r="E21" s="42">
        <v>11.132999999999999</v>
      </c>
      <c r="F21" s="42">
        <v>10.256</v>
      </c>
      <c r="G21" s="42">
        <v>12.78</v>
      </c>
      <c r="H21" s="42">
        <v>67.340999999999994</v>
      </c>
      <c r="I21" s="42">
        <v>87.6</v>
      </c>
      <c r="J21" s="42">
        <v>99.7</v>
      </c>
      <c r="K21" s="42">
        <v>161.9</v>
      </c>
      <c r="L21" s="42">
        <v>215.58</v>
      </c>
      <c r="M21" s="42">
        <v>171.37</v>
      </c>
      <c r="N21" s="42">
        <v>80.02</v>
      </c>
      <c r="O21" s="42">
        <v>76.239999999999995</v>
      </c>
      <c r="P21" s="42">
        <v>90.8</v>
      </c>
      <c r="Q21" s="42">
        <v>96.497</v>
      </c>
      <c r="R21" s="193" t="s">
        <v>22</v>
      </c>
      <c r="S21" s="14"/>
      <c r="T21" s="19"/>
      <c r="U21" s="14"/>
      <c r="V21" s="14"/>
      <c r="Y21" s="12"/>
    </row>
    <row r="22" spans="1:25" ht="18" customHeight="1" x14ac:dyDescent="0.25">
      <c r="A22" s="15"/>
      <c r="B22" s="16">
        <v>21</v>
      </c>
      <c r="C22" s="186" t="s">
        <v>255</v>
      </c>
      <c r="D22" s="42">
        <v>3.3860000000000001</v>
      </c>
      <c r="E22" s="42">
        <v>3.3860000000000001</v>
      </c>
      <c r="F22" s="42">
        <v>3.3860000000000001</v>
      </c>
      <c r="G22" s="42">
        <v>3.3860000000000001</v>
      </c>
      <c r="H22" s="42">
        <v>5.5</v>
      </c>
      <c r="I22" s="42">
        <v>7.2880000000000003</v>
      </c>
      <c r="J22" s="42">
        <v>9.08</v>
      </c>
      <c r="K22" s="42">
        <v>8.1980000000000004</v>
      </c>
      <c r="L22" s="42">
        <v>9.6</v>
      </c>
      <c r="M22" s="42">
        <v>13.2</v>
      </c>
      <c r="N22" s="42">
        <v>9.2460000000000004</v>
      </c>
      <c r="O22" s="42">
        <v>8.5960000000000001</v>
      </c>
      <c r="P22" s="42">
        <v>12.7</v>
      </c>
      <c r="Q22" s="42">
        <v>14</v>
      </c>
      <c r="R22" s="193" t="s">
        <v>23</v>
      </c>
      <c r="S22" s="14">
        <v>21</v>
      </c>
      <c r="T22" s="19"/>
      <c r="U22" s="14"/>
      <c r="V22" s="14"/>
      <c r="Y22" s="12"/>
    </row>
    <row r="23" spans="1:25" ht="18" customHeight="1" x14ac:dyDescent="0.25">
      <c r="A23" s="15"/>
      <c r="B23" s="16">
        <v>22</v>
      </c>
      <c r="C23" s="187" t="s">
        <v>256</v>
      </c>
      <c r="D23" s="42">
        <v>49.58</v>
      </c>
      <c r="E23" s="42">
        <v>51.423000000000002</v>
      </c>
      <c r="F23" s="42">
        <v>60.167000000000002</v>
      </c>
      <c r="G23" s="42">
        <v>68.81</v>
      </c>
      <c r="H23" s="42">
        <v>84.54</v>
      </c>
      <c r="I23" s="42">
        <v>122.129</v>
      </c>
      <c r="J23" s="42">
        <v>124.3</v>
      </c>
      <c r="K23" s="42">
        <v>185.54400000000001</v>
      </c>
      <c r="L23" s="42">
        <v>245.47</v>
      </c>
      <c r="M23" s="42">
        <v>229.56</v>
      </c>
      <c r="N23" s="42">
        <v>211.15</v>
      </c>
      <c r="O23" s="42">
        <v>226.155</v>
      </c>
      <c r="P23" s="42">
        <v>234.249</v>
      </c>
      <c r="Q23" s="42">
        <v>255.99</v>
      </c>
      <c r="R23" s="193" t="s">
        <v>24</v>
      </c>
      <c r="S23" s="14">
        <v>22</v>
      </c>
      <c r="T23" s="19"/>
      <c r="U23" s="14"/>
      <c r="V23" s="14"/>
      <c r="Y23" s="12"/>
    </row>
    <row r="24" spans="1:25" ht="18" customHeight="1" x14ac:dyDescent="0.25">
      <c r="A24" s="15"/>
      <c r="B24" s="16">
        <v>23</v>
      </c>
      <c r="C24" s="184" t="s">
        <v>257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193" t="s">
        <v>25</v>
      </c>
      <c r="S24" s="14">
        <v>23</v>
      </c>
      <c r="T24" s="19"/>
      <c r="U24" s="14"/>
      <c r="V24" s="14"/>
      <c r="Y24" s="12"/>
    </row>
    <row r="25" spans="1:25" ht="18" customHeight="1" x14ac:dyDescent="0.25">
      <c r="A25" s="15"/>
      <c r="B25" s="16"/>
      <c r="C25" s="184" t="s">
        <v>26</v>
      </c>
      <c r="D25" s="42">
        <v>196.846</v>
      </c>
      <c r="E25" s="42">
        <v>192.61699999999999</v>
      </c>
      <c r="F25" s="42">
        <v>206.827</v>
      </c>
      <c r="G25" s="42">
        <v>214.83699999999999</v>
      </c>
      <c r="H25" s="42">
        <v>241.464</v>
      </c>
      <c r="I25" s="42">
        <v>243.08699999999999</v>
      </c>
      <c r="J25" s="42">
        <v>389.8</v>
      </c>
      <c r="K25" s="42">
        <v>480.18099999999998</v>
      </c>
      <c r="L25" s="42">
        <v>806.21</v>
      </c>
      <c r="M25" s="42">
        <v>1001.25</v>
      </c>
      <c r="N25" s="42">
        <v>937.19600000000003</v>
      </c>
      <c r="O25" s="42">
        <v>886.54100000000005</v>
      </c>
      <c r="P25" s="42">
        <v>1310.4690000000001</v>
      </c>
      <c r="Q25" s="42">
        <v>1034.56</v>
      </c>
      <c r="R25" s="193" t="s">
        <v>27</v>
      </c>
      <c r="S25" s="14"/>
      <c r="T25" s="19"/>
      <c r="U25" s="14"/>
      <c r="V25" s="14"/>
      <c r="Y25" s="12"/>
    </row>
    <row r="26" spans="1:25" ht="18" customHeight="1" x14ac:dyDescent="0.25">
      <c r="A26" s="15"/>
      <c r="B26" s="16">
        <v>24</v>
      </c>
      <c r="C26" s="186" t="s">
        <v>258</v>
      </c>
      <c r="D26" s="42">
        <v>117.851</v>
      </c>
      <c r="E26" s="42">
        <v>119.185</v>
      </c>
      <c r="F26" s="42">
        <v>89.242999999999995</v>
      </c>
      <c r="G26" s="42">
        <v>181.51</v>
      </c>
      <c r="H26" s="42">
        <v>234.93199999999999</v>
      </c>
      <c r="I26" s="42">
        <v>304.99700000000001</v>
      </c>
      <c r="J26" s="42">
        <v>395.6</v>
      </c>
      <c r="K26" s="42">
        <v>609.58000000000004</v>
      </c>
      <c r="L26" s="42">
        <v>496.05</v>
      </c>
      <c r="M26" s="42">
        <v>667.77</v>
      </c>
      <c r="N26" s="42">
        <v>1055.047</v>
      </c>
      <c r="O26" s="42">
        <v>1632.7570000000001</v>
      </c>
      <c r="P26" s="42">
        <v>2093.15</v>
      </c>
      <c r="Q26" s="42">
        <v>2011.85</v>
      </c>
      <c r="R26" s="193" t="s">
        <v>28</v>
      </c>
      <c r="S26" s="14">
        <v>24</v>
      </c>
      <c r="T26" s="19"/>
      <c r="U26" s="14"/>
      <c r="V26" s="14"/>
      <c r="Y26" s="12"/>
    </row>
    <row r="27" spans="1:25" ht="18" customHeight="1" x14ac:dyDescent="0.25">
      <c r="A27" s="15"/>
      <c r="B27" s="16">
        <v>25</v>
      </c>
      <c r="C27" s="186" t="s">
        <v>259</v>
      </c>
      <c r="D27" s="42">
        <v>4.18</v>
      </c>
      <c r="E27" s="42">
        <v>4.1829999999999998</v>
      </c>
      <c r="F27" s="42">
        <v>4.1829999999999998</v>
      </c>
      <c r="G27" s="42">
        <v>4.18</v>
      </c>
      <c r="H27" s="42">
        <v>4.75</v>
      </c>
      <c r="I27" s="42">
        <v>4.7679999999999998</v>
      </c>
      <c r="J27" s="42">
        <v>63.79</v>
      </c>
      <c r="K27" s="42">
        <v>106.486</v>
      </c>
      <c r="L27" s="42">
        <v>161.1</v>
      </c>
      <c r="M27" s="42">
        <v>178.32</v>
      </c>
      <c r="N27" s="42">
        <v>133.387</v>
      </c>
      <c r="O27" s="42">
        <v>126.128</v>
      </c>
      <c r="P27" s="42">
        <v>122.96</v>
      </c>
      <c r="Q27" s="42">
        <v>130.59</v>
      </c>
      <c r="R27" s="193" t="s">
        <v>29</v>
      </c>
      <c r="S27" s="14">
        <v>25</v>
      </c>
      <c r="T27" s="19"/>
      <c r="U27" s="14"/>
      <c r="V27" s="14"/>
      <c r="Y27" s="12"/>
    </row>
    <row r="28" spans="1:25" ht="18" customHeight="1" x14ac:dyDescent="0.25">
      <c r="A28" s="15"/>
      <c r="B28" s="16">
        <v>26</v>
      </c>
      <c r="C28" s="186" t="s">
        <v>30</v>
      </c>
      <c r="D28" s="42"/>
      <c r="E28" s="42">
        <v>0</v>
      </c>
      <c r="F28" s="42"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93" t="s">
        <v>31</v>
      </c>
      <c r="S28" s="14">
        <v>26</v>
      </c>
      <c r="T28" s="19"/>
      <c r="U28" s="14"/>
      <c r="V28" s="14"/>
      <c r="Y28" s="12"/>
    </row>
    <row r="29" spans="1:25" ht="18" customHeight="1" x14ac:dyDescent="0.25">
      <c r="A29" s="15"/>
      <c r="B29" s="16"/>
      <c r="C29" s="186" t="s">
        <v>32</v>
      </c>
      <c r="D29" s="42">
        <v>75.2</v>
      </c>
      <c r="E29" s="42">
        <v>65.733000000000004</v>
      </c>
      <c r="F29" s="42">
        <v>81.159000000000006</v>
      </c>
      <c r="G29" s="42">
        <v>84.34</v>
      </c>
      <c r="H29" s="42">
        <v>147.35499999999999</v>
      </c>
      <c r="I29" s="42">
        <v>173.42400000000001</v>
      </c>
      <c r="J29" s="42">
        <v>334.19</v>
      </c>
      <c r="K29" s="42">
        <v>508.72300000000001</v>
      </c>
      <c r="L29" s="42">
        <v>607.79999999999995</v>
      </c>
      <c r="M29" s="42">
        <v>1022.1</v>
      </c>
      <c r="N29" s="42">
        <v>519.18299999999999</v>
      </c>
      <c r="O29" s="42">
        <v>502.16300000000001</v>
      </c>
      <c r="P29" s="42">
        <v>614.4</v>
      </c>
      <c r="Q29" s="42">
        <v>911.99</v>
      </c>
      <c r="R29" s="193" t="s">
        <v>116</v>
      </c>
      <c r="S29" s="14"/>
      <c r="T29" s="19"/>
      <c r="U29" s="14"/>
      <c r="V29" s="14"/>
      <c r="Y29" s="12"/>
    </row>
    <row r="30" spans="1:25" ht="18" customHeight="1" x14ac:dyDescent="0.25">
      <c r="A30" s="21"/>
      <c r="B30" s="27">
        <v>27</v>
      </c>
      <c r="C30" s="188" t="s">
        <v>33</v>
      </c>
      <c r="D30" s="71">
        <v>101.79</v>
      </c>
      <c r="E30" s="71">
        <v>106.63</v>
      </c>
      <c r="F30" s="71">
        <v>109.914</v>
      </c>
      <c r="G30" s="71">
        <v>116.42400000000001</v>
      </c>
      <c r="H30" s="71">
        <v>138.49799999999999</v>
      </c>
      <c r="I30" s="71">
        <v>139.108</v>
      </c>
      <c r="J30" s="71">
        <v>224.67</v>
      </c>
      <c r="K30" s="71">
        <v>308.8</v>
      </c>
      <c r="L30" s="71">
        <v>436.66</v>
      </c>
      <c r="M30" s="71">
        <v>321.5</v>
      </c>
      <c r="N30" s="71">
        <v>532.79999999999995</v>
      </c>
      <c r="O30" s="71">
        <v>727.92399999999998</v>
      </c>
      <c r="P30" s="71">
        <v>1115.2</v>
      </c>
      <c r="Q30" s="71">
        <v>1120.5999999999999</v>
      </c>
      <c r="R30" s="195" t="s">
        <v>34</v>
      </c>
      <c r="S30" s="28">
        <v>27</v>
      </c>
      <c r="T30" s="29"/>
      <c r="U30" s="3"/>
      <c r="V30" s="3"/>
      <c r="Y30" s="12"/>
    </row>
    <row r="31" spans="1:25" ht="18" customHeight="1" x14ac:dyDescent="0.25">
      <c r="A31" s="82"/>
      <c r="B31" s="16">
        <v>28</v>
      </c>
      <c r="C31" s="186" t="s">
        <v>35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193" t="s">
        <v>294</v>
      </c>
      <c r="S31" s="14">
        <v>28</v>
      </c>
      <c r="T31" s="19"/>
      <c r="U31" s="14"/>
      <c r="V31" s="14"/>
      <c r="Y31" s="12"/>
    </row>
    <row r="32" spans="1:25" ht="18" customHeight="1" x14ac:dyDescent="0.25">
      <c r="A32" s="15"/>
      <c r="B32" s="16"/>
      <c r="C32" s="186" t="s">
        <v>260</v>
      </c>
      <c r="D32" s="42">
        <v>46.718000000000004</v>
      </c>
      <c r="E32" s="42">
        <v>46.415999999999997</v>
      </c>
      <c r="F32" s="42">
        <v>48.557000000000002</v>
      </c>
      <c r="G32" s="42">
        <v>50.151000000000003</v>
      </c>
      <c r="H32" s="42">
        <v>110.758</v>
      </c>
      <c r="I32" s="42">
        <v>104.182</v>
      </c>
      <c r="J32" s="42">
        <v>203.5</v>
      </c>
      <c r="K32" s="42">
        <v>340.3</v>
      </c>
      <c r="L32" s="42">
        <v>575.79999999999995</v>
      </c>
      <c r="M32" s="42">
        <v>570.47</v>
      </c>
      <c r="N32" s="42">
        <v>323.07799999999997</v>
      </c>
      <c r="O32" s="42">
        <v>319.62200000000001</v>
      </c>
      <c r="P32" s="42">
        <v>411</v>
      </c>
      <c r="Q32" s="42">
        <v>445.48</v>
      </c>
      <c r="R32" s="193" t="s">
        <v>36</v>
      </c>
      <c r="S32" s="14"/>
      <c r="T32" s="19"/>
      <c r="U32" s="14"/>
      <c r="V32" s="14"/>
      <c r="Y32" s="12"/>
    </row>
    <row r="33" spans="1:41" ht="18" customHeight="1" x14ac:dyDescent="0.25">
      <c r="A33" s="15"/>
      <c r="B33" s="16">
        <v>29</v>
      </c>
      <c r="C33" s="186" t="s">
        <v>261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193" t="s">
        <v>37</v>
      </c>
      <c r="S33" s="3">
        <v>29</v>
      </c>
      <c r="T33" s="30"/>
      <c r="U33" s="3"/>
      <c r="V33" s="3"/>
      <c r="Y33" s="12"/>
    </row>
    <row r="34" spans="1:41" ht="18" customHeight="1" x14ac:dyDescent="0.25">
      <c r="A34" s="15"/>
      <c r="B34" s="16"/>
      <c r="C34" s="186" t="s">
        <v>38</v>
      </c>
      <c r="D34" s="42">
        <v>2.6949999999999998</v>
      </c>
      <c r="E34" s="42">
        <v>2.6949999999999998</v>
      </c>
      <c r="F34" s="42">
        <v>1.9330000000000001</v>
      </c>
      <c r="G34" s="42">
        <v>1.637</v>
      </c>
      <c r="H34" s="42">
        <v>4</v>
      </c>
      <c r="I34" s="42">
        <v>3.4460000000000002</v>
      </c>
      <c r="J34" s="42">
        <v>27.15</v>
      </c>
      <c r="K34" s="42">
        <v>50</v>
      </c>
      <c r="L34" s="42">
        <v>25.09</v>
      </c>
      <c r="M34" s="42">
        <v>49</v>
      </c>
      <c r="N34" s="42">
        <v>18.059000000000001</v>
      </c>
      <c r="O34" s="42">
        <v>28.119</v>
      </c>
      <c r="P34" s="42">
        <v>50.48</v>
      </c>
      <c r="Q34" s="42">
        <v>59.994999999999997</v>
      </c>
      <c r="R34" s="193" t="s">
        <v>117</v>
      </c>
      <c r="S34" s="3"/>
      <c r="T34" s="30"/>
      <c r="U34" s="3"/>
      <c r="V34" s="3"/>
      <c r="Y34" s="12"/>
    </row>
    <row r="35" spans="1:41" ht="18" customHeight="1" x14ac:dyDescent="0.25">
      <c r="A35" s="15"/>
      <c r="B35" s="16">
        <v>30</v>
      </c>
      <c r="C35" s="186" t="s">
        <v>262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93" t="s">
        <v>39</v>
      </c>
      <c r="S35" s="3">
        <v>30</v>
      </c>
      <c r="T35" s="30"/>
      <c r="U35" s="3"/>
      <c r="V35" s="3"/>
      <c r="Y35" s="12"/>
    </row>
    <row r="36" spans="1:41" ht="18" customHeight="1" x14ac:dyDescent="0.25">
      <c r="A36" s="15"/>
      <c r="B36" s="16"/>
      <c r="C36" s="186" t="s">
        <v>40</v>
      </c>
      <c r="D36" s="42"/>
      <c r="E36" s="42" t="s">
        <v>90</v>
      </c>
      <c r="F36" s="42" t="s">
        <v>90</v>
      </c>
      <c r="G36" s="42" t="s">
        <v>90</v>
      </c>
      <c r="H36" s="42" t="s">
        <v>90</v>
      </c>
      <c r="I36" s="42" t="s">
        <v>90</v>
      </c>
      <c r="J36" s="42" t="s">
        <v>90</v>
      </c>
      <c r="K36" s="42" t="s">
        <v>90</v>
      </c>
      <c r="L36" s="42" t="s">
        <v>90</v>
      </c>
      <c r="M36" s="42" t="s">
        <v>90</v>
      </c>
      <c r="N36" s="42" t="s">
        <v>90</v>
      </c>
      <c r="O36" s="42" t="s">
        <v>90</v>
      </c>
      <c r="P36" s="42" t="s">
        <v>90</v>
      </c>
      <c r="Q36" s="42" t="s">
        <v>90</v>
      </c>
      <c r="R36" s="193" t="s">
        <v>41</v>
      </c>
      <c r="S36" s="3"/>
      <c r="T36" s="30"/>
      <c r="U36" s="3"/>
      <c r="V36" s="3"/>
      <c r="Y36" s="12"/>
    </row>
    <row r="37" spans="1:41" ht="18" customHeight="1" x14ac:dyDescent="0.25">
      <c r="A37" s="15"/>
      <c r="B37" s="16">
        <v>31</v>
      </c>
      <c r="C37" s="184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93" t="s">
        <v>43</v>
      </c>
      <c r="S37" s="3">
        <v>31</v>
      </c>
      <c r="T37" s="30"/>
      <c r="U37" s="3"/>
      <c r="V37" s="3"/>
      <c r="Y37" s="12"/>
    </row>
    <row r="38" spans="1:41" ht="18" customHeight="1" x14ac:dyDescent="0.25">
      <c r="A38" s="15"/>
      <c r="B38" s="16"/>
      <c r="C38" s="182" t="s">
        <v>263</v>
      </c>
      <c r="D38" s="42"/>
      <c r="E38" s="42" t="s">
        <v>90</v>
      </c>
      <c r="F38" s="42" t="s">
        <v>90</v>
      </c>
      <c r="G38" s="42" t="s">
        <v>90</v>
      </c>
      <c r="H38" s="42">
        <v>0.86</v>
      </c>
      <c r="I38" s="42">
        <v>1.08</v>
      </c>
      <c r="J38" s="42">
        <v>2.89</v>
      </c>
      <c r="K38" s="42">
        <v>10.9</v>
      </c>
      <c r="L38" s="42">
        <v>33.33</v>
      </c>
      <c r="M38" s="42">
        <v>29.38</v>
      </c>
      <c r="N38" s="42">
        <v>25.555</v>
      </c>
      <c r="O38" s="42">
        <v>31.484000000000002</v>
      </c>
      <c r="P38" s="42">
        <v>39.479999999999997</v>
      </c>
      <c r="Q38" s="42">
        <v>51.7</v>
      </c>
      <c r="R38" s="191" t="s">
        <v>118</v>
      </c>
      <c r="S38" s="3"/>
      <c r="T38" s="30"/>
      <c r="U38" s="3"/>
      <c r="V38" s="3"/>
      <c r="Y38" s="12"/>
    </row>
    <row r="39" spans="1:41" ht="18" customHeight="1" x14ac:dyDescent="0.25">
      <c r="A39" s="15"/>
      <c r="B39" s="16">
        <v>32</v>
      </c>
      <c r="C39" s="184" t="s">
        <v>264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193" t="s">
        <v>121</v>
      </c>
      <c r="S39" s="14">
        <v>32</v>
      </c>
      <c r="T39" s="19"/>
      <c r="U39" s="14"/>
      <c r="V39" s="14"/>
      <c r="Y39" s="12"/>
    </row>
    <row r="40" spans="1:41" ht="18" customHeight="1" x14ac:dyDescent="0.25">
      <c r="A40" s="15"/>
      <c r="B40" s="16"/>
      <c r="C40" s="184" t="s">
        <v>44</v>
      </c>
      <c r="D40" s="20"/>
      <c r="E40" s="42" t="s">
        <v>90</v>
      </c>
      <c r="F40" s="42" t="s">
        <v>90</v>
      </c>
      <c r="G40" s="42" t="s">
        <v>90</v>
      </c>
      <c r="H40" s="42" t="s">
        <v>90</v>
      </c>
      <c r="I40" s="42" t="s">
        <v>90</v>
      </c>
      <c r="J40" s="42" t="s">
        <v>90</v>
      </c>
      <c r="K40" s="42" t="s">
        <v>90</v>
      </c>
      <c r="L40" s="42" t="s">
        <v>90</v>
      </c>
      <c r="M40" s="42" t="s">
        <v>90</v>
      </c>
      <c r="N40" s="42" t="s">
        <v>90</v>
      </c>
      <c r="O40" s="42" t="s">
        <v>90</v>
      </c>
      <c r="P40" s="42" t="s">
        <v>90</v>
      </c>
      <c r="Q40" s="42" t="s">
        <v>90</v>
      </c>
      <c r="R40" s="191" t="s">
        <v>45</v>
      </c>
      <c r="S40" s="14"/>
      <c r="T40" s="19"/>
      <c r="U40" s="14"/>
      <c r="V40" s="14"/>
      <c r="Y40" s="12"/>
    </row>
    <row r="41" spans="1:41" ht="18" customHeight="1" x14ac:dyDescent="0.25">
      <c r="A41" s="15"/>
      <c r="B41" s="16">
        <v>33</v>
      </c>
      <c r="C41" s="184" t="s">
        <v>265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193" t="s">
        <v>46</v>
      </c>
      <c r="S41" s="14">
        <v>33</v>
      </c>
      <c r="T41" s="19"/>
      <c r="U41" s="14"/>
      <c r="V41" s="14"/>
      <c r="Y41" s="12"/>
    </row>
    <row r="42" spans="1:41" ht="18" customHeight="1" x14ac:dyDescent="0.25">
      <c r="A42" s="15"/>
      <c r="B42" s="16"/>
      <c r="C42" s="184" t="s">
        <v>266</v>
      </c>
      <c r="D42" s="42"/>
      <c r="E42" s="42" t="s">
        <v>90</v>
      </c>
      <c r="F42" s="42" t="s">
        <v>90</v>
      </c>
      <c r="G42" s="42" t="s">
        <v>90</v>
      </c>
      <c r="H42" s="42" t="s">
        <v>90</v>
      </c>
      <c r="I42" s="42" t="s">
        <v>90</v>
      </c>
      <c r="J42" s="42" t="s">
        <v>90</v>
      </c>
      <c r="K42" s="42" t="s">
        <v>90</v>
      </c>
      <c r="L42" s="42">
        <v>5.09</v>
      </c>
      <c r="M42" s="42">
        <v>2.2999999999999998</v>
      </c>
      <c r="N42" s="42">
        <v>2.4900000000000002</v>
      </c>
      <c r="O42" s="42">
        <v>3.161</v>
      </c>
      <c r="P42" s="42">
        <v>4.9000000000000004</v>
      </c>
      <c r="Q42" s="42">
        <v>4.3</v>
      </c>
      <c r="R42" s="193" t="s">
        <v>47</v>
      </c>
      <c r="S42" s="14"/>
      <c r="T42" s="19"/>
      <c r="U42" s="14"/>
      <c r="V42" s="14"/>
      <c r="Y42" s="12"/>
    </row>
    <row r="43" spans="1:41" ht="18" customHeight="1" x14ac:dyDescent="0.25">
      <c r="A43" s="15"/>
      <c r="B43" s="16">
        <v>34</v>
      </c>
      <c r="C43" s="186" t="s">
        <v>48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193" t="s">
        <v>49</v>
      </c>
      <c r="S43" s="3">
        <v>34</v>
      </c>
      <c r="T43" s="30"/>
      <c r="U43" s="3"/>
      <c r="V43" s="3"/>
      <c r="Y43" s="12"/>
    </row>
    <row r="44" spans="1:41" ht="18" customHeight="1" x14ac:dyDescent="0.25">
      <c r="A44" s="15"/>
      <c r="B44" s="16"/>
      <c r="C44" s="185" t="s">
        <v>267</v>
      </c>
      <c r="D44" s="42">
        <v>0.23899999999999999</v>
      </c>
      <c r="E44" s="42" t="s">
        <v>90</v>
      </c>
      <c r="F44" s="42" t="s">
        <v>90</v>
      </c>
      <c r="G44" s="42" t="s">
        <v>90</v>
      </c>
      <c r="H44" s="42">
        <v>1.966</v>
      </c>
      <c r="I44" s="42">
        <v>2.286</v>
      </c>
      <c r="J44" s="42">
        <v>3.77</v>
      </c>
      <c r="K44" s="42">
        <v>4.8</v>
      </c>
      <c r="L44" s="42">
        <v>6.8</v>
      </c>
      <c r="M44" s="42">
        <v>2.2999999999999998</v>
      </c>
      <c r="N44" s="42">
        <v>23.125</v>
      </c>
      <c r="O44" s="42">
        <v>22.766999999999999</v>
      </c>
      <c r="P44" s="42">
        <v>7.4</v>
      </c>
      <c r="Q44" s="42">
        <v>11.35</v>
      </c>
      <c r="R44" s="191" t="s">
        <v>131</v>
      </c>
      <c r="S44" s="3"/>
      <c r="T44" s="30"/>
      <c r="U44" s="3"/>
      <c r="V44" s="3"/>
      <c r="Y44" s="12"/>
    </row>
    <row r="45" spans="1:41" ht="18" customHeight="1" x14ac:dyDescent="0.25">
      <c r="A45" s="15"/>
      <c r="B45" s="16">
        <v>35</v>
      </c>
      <c r="C45" s="185" t="s">
        <v>50</v>
      </c>
      <c r="D45" s="83">
        <v>0.45</v>
      </c>
      <c r="E45" s="83">
        <v>0.45</v>
      </c>
      <c r="F45" s="83">
        <v>0.45</v>
      </c>
      <c r="G45" s="20">
        <v>0.41899999999999998</v>
      </c>
      <c r="H45" s="42">
        <v>1.42</v>
      </c>
      <c r="I45" s="20">
        <v>1.526</v>
      </c>
      <c r="J45" s="20">
        <v>1.3560000000000001</v>
      </c>
      <c r="K45" s="20">
        <v>1.1599999999999999</v>
      </c>
      <c r="L45" s="20">
        <v>125.66</v>
      </c>
      <c r="M45" s="20">
        <v>1.6</v>
      </c>
      <c r="N45" s="20">
        <v>3.0539999999999998</v>
      </c>
      <c r="O45" s="20">
        <v>5.3520000000000003</v>
      </c>
      <c r="P45" s="20">
        <v>0.86099999999999999</v>
      </c>
      <c r="Q45" s="20">
        <v>106.244</v>
      </c>
      <c r="R45" s="193" t="s">
        <v>51</v>
      </c>
      <c r="S45" s="14">
        <v>35</v>
      </c>
      <c r="T45" s="19"/>
      <c r="U45" s="14"/>
      <c r="V45" s="14"/>
      <c r="Y45" s="12"/>
    </row>
    <row r="46" spans="1:41" ht="18" customHeight="1" x14ac:dyDescent="0.25">
      <c r="A46" s="15"/>
      <c r="B46" s="16">
        <v>36</v>
      </c>
      <c r="C46" s="186" t="s">
        <v>52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193" t="s">
        <v>53</v>
      </c>
      <c r="S46" s="14">
        <v>36</v>
      </c>
      <c r="T46" s="19"/>
      <c r="U46" s="14"/>
      <c r="V46" s="14"/>
      <c r="Y46" s="12"/>
      <c r="AO46" s="31"/>
    </row>
    <row r="47" spans="1:41" ht="18" customHeight="1" x14ac:dyDescent="0.25">
      <c r="A47" s="15"/>
      <c r="B47" s="16"/>
      <c r="C47" s="185" t="s">
        <v>54</v>
      </c>
      <c r="D47" s="42">
        <v>39.869999999999997</v>
      </c>
      <c r="E47" s="42">
        <v>39.438000000000002</v>
      </c>
      <c r="F47" s="42">
        <v>38.768999999999998</v>
      </c>
      <c r="G47" s="42">
        <v>40.119999999999997</v>
      </c>
      <c r="H47" s="42">
        <v>65.497</v>
      </c>
      <c r="I47" s="42">
        <v>80.451999999999998</v>
      </c>
      <c r="J47" s="42">
        <v>53.3</v>
      </c>
      <c r="K47" s="42">
        <v>75.444000000000003</v>
      </c>
      <c r="L47" s="42">
        <v>80.7</v>
      </c>
      <c r="M47" s="42">
        <v>101.96</v>
      </c>
      <c r="N47" s="42">
        <v>94.102999999999994</v>
      </c>
      <c r="O47" s="42">
        <v>102.3</v>
      </c>
      <c r="P47" s="42">
        <v>109</v>
      </c>
      <c r="Q47" s="42">
        <v>116.7</v>
      </c>
      <c r="R47" s="191" t="s">
        <v>119</v>
      </c>
      <c r="S47" s="14"/>
      <c r="T47" s="19"/>
      <c r="U47" s="14"/>
      <c r="V47" s="14"/>
      <c r="Y47" s="12"/>
      <c r="AO47" s="31"/>
    </row>
    <row r="48" spans="1:41" ht="18.75" customHeight="1" x14ac:dyDescent="0.25">
      <c r="A48" s="21"/>
      <c r="B48" s="22">
        <v>37</v>
      </c>
      <c r="C48" s="183" t="s">
        <v>55</v>
      </c>
      <c r="D48" s="61">
        <v>0.71499999999999997</v>
      </c>
      <c r="E48" s="61">
        <v>0.71499999999999997</v>
      </c>
      <c r="F48" s="61">
        <v>0.71499999999999997</v>
      </c>
      <c r="G48" s="61">
        <v>0.71499999999999997</v>
      </c>
      <c r="H48" s="61">
        <v>2.488</v>
      </c>
      <c r="I48" s="61">
        <v>1.637</v>
      </c>
      <c r="J48" s="61">
        <v>4.1900000000000004</v>
      </c>
      <c r="K48" s="61">
        <v>4.2690000000000001</v>
      </c>
      <c r="L48" s="61">
        <v>4.2699999999999996</v>
      </c>
      <c r="M48" s="61">
        <v>8.1999999999999993</v>
      </c>
      <c r="N48" s="61">
        <v>19.27</v>
      </c>
      <c r="O48" s="61">
        <v>5.8150000000000004</v>
      </c>
      <c r="P48" s="61">
        <v>7.28</v>
      </c>
      <c r="Q48" s="61">
        <v>11.6</v>
      </c>
      <c r="R48" s="192" t="s">
        <v>120</v>
      </c>
      <c r="S48" s="23">
        <v>37</v>
      </c>
      <c r="T48" s="24"/>
      <c r="U48" s="14"/>
      <c r="V48" s="14"/>
      <c r="Y48" s="12"/>
      <c r="AO48" s="31"/>
    </row>
    <row r="49" spans="1:41" ht="18.75" customHeight="1" x14ac:dyDescent="0.25">
      <c r="A49" s="15" t="s">
        <v>56</v>
      </c>
      <c r="B49" s="16"/>
      <c r="C49" s="186" t="s">
        <v>268</v>
      </c>
      <c r="D49" s="32">
        <v>155.49700000000001</v>
      </c>
      <c r="E49" s="32">
        <v>243.69800000000001</v>
      </c>
      <c r="F49" s="32">
        <v>248.51</v>
      </c>
      <c r="G49" s="32">
        <v>255.18799999999999</v>
      </c>
      <c r="H49" s="63">
        <v>415.238</v>
      </c>
      <c r="I49" s="32">
        <v>618.87</v>
      </c>
      <c r="J49" s="32">
        <v>540.25599999999997</v>
      </c>
      <c r="K49" s="32">
        <v>522.6</v>
      </c>
      <c r="L49" s="32">
        <v>1543.8510000000001</v>
      </c>
      <c r="M49" s="32">
        <v>840.26</v>
      </c>
      <c r="N49" s="32">
        <v>906.63800000000003</v>
      </c>
      <c r="O49" s="32">
        <v>1024.7190000000001</v>
      </c>
      <c r="P49" s="32">
        <v>1015.6</v>
      </c>
      <c r="Q49" s="32">
        <v>1260.4000000000001</v>
      </c>
      <c r="R49" s="196" t="s">
        <v>57</v>
      </c>
      <c r="T49" s="19" t="s">
        <v>58</v>
      </c>
      <c r="U49" s="14"/>
      <c r="V49" s="14"/>
      <c r="Y49" s="12"/>
      <c r="AO49" s="31"/>
    </row>
    <row r="50" spans="1:41" ht="18.75" customHeight="1" x14ac:dyDescent="0.25">
      <c r="A50" s="34"/>
      <c r="B50" s="35"/>
      <c r="C50" s="189" t="s">
        <v>59</v>
      </c>
      <c r="D50" s="36">
        <v>1938.1370000000002</v>
      </c>
      <c r="E50" s="84">
        <v>2076.7910000000002</v>
      </c>
      <c r="F50" s="84">
        <v>2484.6280000000002</v>
      </c>
      <c r="G50" s="36">
        <v>2666.6369999999997</v>
      </c>
      <c r="H50" s="73">
        <v>3424.933</v>
      </c>
      <c r="I50" s="73">
        <v>4436.5869999999995</v>
      </c>
      <c r="J50" s="73">
        <v>6557.2120000000004</v>
      </c>
      <c r="K50" s="73">
        <v>8922.0250000000015</v>
      </c>
      <c r="L50" s="73">
        <v>14946.991000000002</v>
      </c>
      <c r="M50" s="73">
        <v>17535.21</v>
      </c>
      <c r="N50" s="73">
        <v>15070.941999999999</v>
      </c>
      <c r="O50" s="73">
        <v>15654.204</v>
      </c>
      <c r="P50" s="73">
        <v>18844.778999999999</v>
      </c>
      <c r="Q50" s="73">
        <v>20418.8</v>
      </c>
      <c r="R50" s="197" t="s">
        <v>60</v>
      </c>
      <c r="S50" s="37"/>
      <c r="T50" s="38"/>
      <c r="U50" s="14"/>
      <c r="V50" s="14"/>
      <c r="Y50" s="12"/>
    </row>
    <row r="51" spans="1:41" s="198" customFormat="1" ht="18" customHeight="1" x14ac:dyDescent="0.25">
      <c r="A51" s="198" t="s">
        <v>316</v>
      </c>
      <c r="B51" s="199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S51" s="204"/>
      <c r="T51" s="201" t="s">
        <v>281</v>
      </c>
      <c r="V51" s="204"/>
      <c r="Y51" s="202"/>
    </row>
    <row r="52" spans="1:41" ht="18" customHeight="1" x14ac:dyDescent="0.25">
      <c r="F52" s="41"/>
      <c r="I52" s="41"/>
      <c r="O52" s="41"/>
      <c r="P52" s="41"/>
      <c r="Q52" s="41"/>
      <c r="T52" s="4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41" ht="18" customHeight="1" x14ac:dyDescent="0.25">
      <c r="T53" s="4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1" ht="18" customHeight="1" x14ac:dyDescent="0.25">
      <c r="T54" s="4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41" ht="18" customHeight="1" x14ac:dyDescent="0.25"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41" ht="18" customHeight="1" x14ac:dyDescent="0.25"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1" ht="18" customHeight="1" x14ac:dyDescent="0.25"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41" ht="18" customHeight="1" x14ac:dyDescent="0.25"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1" ht="18" customHeight="1" x14ac:dyDescent="0.25"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1" ht="18" customHeight="1" x14ac:dyDescent="0.25"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1" ht="18" customHeight="1" x14ac:dyDescent="0.25"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1" ht="18" customHeight="1" x14ac:dyDescent="0.25"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1" ht="18" customHeight="1" x14ac:dyDescent="0.25"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41" ht="18" customHeight="1" x14ac:dyDescent="0.25"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3:39" ht="18" customHeight="1" x14ac:dyDescent="0.25"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3:39" ht="18" customHeight="1" x14ac:dyDescent="0.25"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3:39" ht="18" customHeight="1" x14ac:dyDescent="0.25"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3:39" ht="18" customHeight="1" x14ac:dyDescent="0.25"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3:39" ht="18" customHeight="1" x14ac:dyDescent="0.25"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3:39" ht="18" customHeight="1" x14ac:dyDescent="0.25"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3:39" ht="18" customHeight="1" x14ac:dyDescent="0.25"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3:39" ht="18" customHeight="1" x14ac:dyDescent="0.25"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3:39" ht="18" customHeight="1" x14ac:dyDescent="0.25"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3:39" ht="18" customHeight="1" x14ac:dyDescent="0.25"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3:39" ht="18" customHeight="1" x14ac:dyDescent="0.25"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3:39" ht="18" customHeight="1" x14ac:dyDescent="0.25"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3:39" ht="18" customHeight="1" x14ac:dyDescent="0.25"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3:39" ht="18" customHeight="1" x14ac:dyDescent="0.25"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3:39" ht="18" customHeight="1" x14ac:dyDescent="0.25"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3:39" ht="18" customHeight="1" x14ac:dyDescent="0.25"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3:39" ht="18" customHeight="1" x14ac:dyDescent="0.25"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3:39" ht="18" customHeight="1" x14ac:dyDescent="0.25"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3:39" ht="18" customHeight="1" x14ac:dyDescent="0.25"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3:39" ht="18" customHeight="1" x14ac:dyDescent="0.25"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23:39" ht="18" customHeight="1" x14ac:dyDescent="0.25"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23:39" ht="18" customHeight="1" x14ac:dyDescent="0.25"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23:39" ht="18" customHeight="1" x14ac:dyDescent="0.25"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23:39" ht="18" customHeight="1" x14ac:dyDescent="0.25"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23:39" ht="18" customHeight="1" x14ac:dyDescent="0.25"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23:39" ht="18" customHeight="1" x14ac:dyDescent="0.25"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23:39" ht="18" customHeight="1" x14ac:dyDescent="0.25"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23:39" ht="18" customHeight="1" x14ac:dyDescent="0.25"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23:39" ht="18" customHeight="1" x14ac:dyDescent="0.25"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23:39" ht="18" customHeight="1" x14ac:dyDescent="0.25"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23:39" ht="18" customHeight="1" x14ac:dyDescent="0.25"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23:39" ht="18" customHeight="1" x14ac:dyDescent="0.25"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23:39" ht="18" customHeight="1" x14ac:dyDescent="0.25"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23:39" ht="18" customHeight="1" x14ac:dyDescent="0.25"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23:39" ht="18" customHeight="1" x14ac:dyDescent="0.25"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23:39" ht="18" customHeight="1" x14ac:dyDescent="0.25"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23:39" ht="18" customHeight="1" x14ac:dyDescent="0.25"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23:39" ht="18" customHeight="1" x14ac:dyDescent="0.25"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23:39" ht="18" customHeight="1" x14ac:dyDescent="0.25"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23:39" ht="18" customHeight="1" x14ac:dyDescent="0.25"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23:39" ht="18" customHeight="1" x14ac:dyDescent="0.25"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</sheetData>
  <mergeCells count="3">
    <mergeCell ref="A2:T2"/>
    <mergeCell ref="A3:T3"/>
    <mergeCell ref="A4:T4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rowBreaks count="1" manualBreakCount="1">
    <brk id="30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54"/>
  <sheetViews>
    <sheetView view="pageBreakPreview" zoomScaleSheetLayoutView="100" workbookViewId="0">
      <selection activeCell="Q11" sqref="Q11"/>
    </sheetView>
  </sheetViews>
  <sheetFormatPr defaultColWidth="11" defaultRowHeight="18" customHeight="1" x14ac:dyDescent="0.25"/>
  <cols>
    <col min="1" max="2" width="2.7109375" style="39" customWidth="1"/>
    <col min="3" max="3" width="26.7109375" style="2" customWidth="1"/>
    <col min="4" max="7" width="9.7109375" style="18" hidden="1" customWidth="1"/>
    <col min="8" max="9" width="10" style="18" hidden="1" customWidth="1"/>
    <col min="10" max="14" width="9.85546875" style="18" hidden="1" customWidth="1"/>
    <col min="15" max="17" width="9.85546875" style="18" customWidth="1"/>
    <col min="18" max="18" width="26.5703125" style="2" customWidth="1"/>
    <col min="19" max="20" width="2.7109375" style="2" customWidth="1"/>
    <col min="21" max="22" width="9.28515625" style="2" customWidth="1"/>
    <col min="23" max="23" width="9.5703125" style="2" customWidth="1"/>
    <col min="24" max="25" width="9.85546875" style="2" customWidth="1"/>
    <col min="26" max="28" width="8.85546875" style="2" customWidth="1"/>
    <col min="29" max="29" width="25.85546875" style="2" customWidth="1"/>
    <col min="30" max="30" width="9.5703125" style="2" customWidth="1"/>
    <col min="31" max="33" width="9" style="2" customWidth="1"/>
    <col min="34" max="34" width="8.42578125" style="2" customWidth="1"/>
    <col min="35" max="35" width="9.42578125" style="2" customWidth="1"/>
    <col min="36" max="36" width="9.5703125" style="2" customWidth="1"/>
    <col min="37" max="37" width="10" style="2" customWidth="1"/>
    <col min="38" max="38" width="9" style="2" customWidth="1"/>
    <col min="39" max="39" width="6.42578125" style="2" customWidth="1"/>
    <col min="40" max="40" width="18.42578125" style="2" customWidth="1"/>
    <col min="41" max="16384" width="11" style="2"/>
  </cols>
  <sheetData>
    <row r="1" spans="1:25" ht="18" customHeight="1" x14ac:dyDescent="0.25">
      <c r="A1" s="1" t="s">
        <v>95</v>
      </c>
      <c r="B1" s="2"/>
      <c r="T1" s="60" t="s">
        <v>96</v>
      </c>
    </row>
    <row r="2" spans="1:25" ht="12.75" x14ac:dyDescent="0.25">
      <c r="A2" s="233" t="s">
        <v>309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5" ht="18.75" x14ac:dyDescent="0.25">
      <c r="A3" s="234" t="s">
        <v>61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5" ht="18.75" x14ac:dyDescent="0.25">
      <c r="A4" s="235" t="s">
        <v>97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</row>
    <row r="5" spans="1:25" ht="18" customHeight="1" x14ac:dyDescent="0.25">
      <c r="A5" s="43" t="s">
        <v>324</v>
      </c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44" t="s">
        <v>91</v>
      </c>
      <c r="W5" s="12"/>
    </row>
    <row r="6" spans="1:25" ht="18" customHeight="1" x14ac:dyDescent="0.25">
      <c r="A6" s="5" t="s">
        <v>230</v>
      </c>
      <c r="B6" s="6"/>
      <c r="C6" s="7"/>
      <c r="D6" s="74">
        <v>2000</v>
      </c>
      <c r="E6" s="77">
        <v>2001</v>
      </c>
      <c r="F6" s="77">
        <v>2002</v>
      </c>
      <c r="G6" s="77">
        <v>2003</v>
      </c>
      <c r="H6" s="77">
        <v>2004</v>
      </c>
      <c r="I6" s="77">
        <v>2005</v>
      </c>
      <c r="J6" s="77">
        <v>2006</v>
      </c>
      <c r="K6" s="77">
        <v>2007</v>
      </c>
      <c r="L6" s="77">
        <v>2008</v>
      </c>
      <c r="M6" s="77">
        <v>2009</v>
      </c>
      <c r="N6" s="77">
        <v>2010</v>
      </c>
      <c r="O6" s="77">
        <v>2011</v>
      </c>
      <c r="P6" s="77">
        <v>2012</v>
      </c>
      <c r="Q6" s="77">
        <v>2013</v>
      </c>
      <c r="R6" s="8"/>
      <c r="S6" s="9"/>
      <c r="T6" s="10" t="s">
        <v>231</v>
      </c>
      <c r="U6" s="11"/>
      <c r="V6" s="11"/>
      <c r="Y6" s="12"/>
    </row>
    <row r="7" spans="1:25" ht="18" customHeight="1" x14ac:dyDescent="0.25">
      <c r="A7" s="15" t="s">
        <v>1</v>
      </c>
      <c r="B7" s="16"/>
      <c r="C7" s="181" t="s">
        <v>247</v>
      </c>
      <c r="D7" s="13">
        <v>42165.17</v>
      </c>
      <c r="E7" s="13">
        <v>40399.703000000001</v>
      </c>
      <c r="F7" s="13">
        <v>44041.878999999994</v>
      </c>
      <c r="G7" s="13">
        <v>54044.696000000004</v>
      </c>
      <c r="H7" s="13">
        <v>68408.45199999999</v>
      </c>
      <c r="I7" s="13">
        <v>99088</v>
      </c>
      <c r="J7" s="13">
        <v>142954.65</v>
      </c>
      <c r="K7" s="13">
        <v>179974.99000000002</v>
      </c>
      <c r="L7" s="13">
        <v>250429.15</v>
      </c>
      <c r="M7" s="13">
        <v>197860.67</v>
      </c>
      <c r="N7" s="13">
        <v>270129.61599999998</v>
      </c>
      <c r="O7" s="13">
        <v>412190.96300000005</v>
      </c>
      <c r="P7" s="13">
        <v>433525.10000000003</v>
      </c>
      <c r="Q7" s="13">
        <v>441382.5</v>
      </c>
      <c r="R7" s="190" t="s">
        <v>272</v>
      </c>
      <c r="S7" s="14"/>
      <c r="T7" s="19" t="s">
        <v>3</v>
      </c>
      <c r="U7" s="14"/>
      <c r="V7" s="14"/>
      <c r="Y7" s="12"/>
    </row>
    <row r="8" spans="1:25" ht="18" customHeight="1" x14ac:dyDescent="0.25">
      <c r="A8" s="15"/>
      <c r="B8" s="16">
        <v>11</v>
      </c>
      <c r="C8" s="182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1" t="s">
        <v>5</v>
      </c>
      <c r="S8" s="14">
        <v>11</v>
      </c>
      <c r="T8" s="19"/>
      <c r="U8" s="14"/>
      <c r="V8" s="14"/>
      <c r="Y8" s="12"/>
    </row>
    <row r="9" spans="1:25" ht="18" customHeight="1" x14ac:dyDescent="0.25">
      <c r="A9" s="15"/>
      <c r="B9" s="16"/>
      <c r="C9" s="182" t="s">
        <v>248</v>
      </c>
      <c r="D9" s="42">
        <v>42042.47</v>
      </c>
      <c r="E9" s="42">
        <v>40263.218000000001</v>
      </c>
      <c r="F9" s="42">
        <v>43818.858999999997</v>
      </c>
      <c r="G9" s="42">
        <v>53797.834000000003</v>
      </c>
      <c r="H9" s="42">
        <v>67882.865999999995</v>
      </c>
      <c r="I9" s="42">
        <v>98470</v>
      </c>
      <c r="J9" s="42">
        <v>142184.47</v>
      </c>
      <c r="K9" s="42">
        <v>177974.23</v>
      </c>
      <c r="L9" s="42">
        <v>249382.3</v>
      </c>
      <c r="M9" s="42">
        <v>196452.2</v>
      </c>
      <c r="N9" s="42">
        <v>269894.5</v>
      </c>
      <c r="O9" s="42">
        <v>411939.12800000003</v>
      </c>
      <c r="P9" s="42">
        <v>433283.7</v>
      </c>
      <c r="Q9" s="42">
        <v>441107.3</v>
      </c>
      <c r="R9" s="191" t="s">
        <v>6</v>
      </c>
      <c r="S9" s="14"/>
      <c r="T9" s="19"/>
      <c r="U9" s="14"/>
      <c r="V9" s="14"/>
      <c r="Y9" s="12"/>
    </row>
    <row r="10" spans="1:25" ht="18" customHeight="1" x14ac:dyDescent="0.25">
      <c r="A10" s="21"/>
      <c r="B10" s="22">
        <v>14</v>
      </c>
      <c r="C10" s="183" t="s">
        <v>177</v>
      </c>
      <c r="D10" s="61">
        <v>122.7</v>
      </c>
      <c r="E10" s="61">
        <v>136.48500000000001</v>
      </c>
      <c r="F10" s="61">
        <v>223.02</v>
      </c>
      <c r="G10" s="61">
        <v>246.86199999999999</v>
      </c>
      <c r="H10" s="61">
        <v>525.58600000000001</v>
      </c>
      <c r="I10" s="61">
        <v>618</v>
      </c>
      <c r="J10" s="61">
        <v>770.18</v>
      </c>
      <c r="K10" s="61">
        <v>2000.76</v>
      </c>
      <c r="L10" s="61">
        <v>1046.8499999999999</v>
      </c>
      <c r="M10" s="61">
        <v>1408.47</v>
      </c>
      <c r="N10" s="61">
        <v>235.11600000000001</v>
      </c>
      <c r="O10" s="61">
        <v>251.83500000000001</v>
      </c>
      <c r="P10" s="61">
        <v>241.4</v>
      </c>
      <c r="Q10" s="61">
        <v>275.2</v>
      </c>
      <c r="R10" s="192" t="s">
        <v>273</v>
      </c>
      <c r="S10" s="23">
        <v>14</v>
      </c>
      <c r="T10" s="24"/>
      <c r="U10" s="14"/>
      <c r="V10" s="14"/>
      <c r="Y10" s="12"/>
    </row>
    <row r="11" spans="1:25" ht="18" customHeight="1" x14ac:dyDescent="0.25">
      <c r="A11" s="15" t="s">
        <v>7</v>
      </c>
      <c r="B11" s="16"/>
      <c r="C11" s="184" t="s">
        <v>8</v>
      </c>
      <c r="D11" s="25">
        <v>7282.6050000000014</v>
      </c>
      <c r="E11" s="25">
        <v>7710.9670000000006</v>
      </c>
      <c r="F11" s="25">
        <v>7832.1889999999994</v>
      </c>
      <c r="G11" s="25">
        <v>11052.072999999999</v>
      </c>
      <c r="H11" s="25">
        <v>18962.895999999997</v>
      </c>
      <c r="I11" s="25">
        <v>20632.914000000004</v>
      </c>
      <c r="J11" s="25">
        <v>33978.236999999994</v>
      </c>
      <c r="K11" s="25">
        <v>51130.694000000003</v>
      </c>
      <c r="L11" s="25">
        <v>77381.814999999988</v>
      </c>
      <c r="M11" s="25">
        <v>59456.448999999993</v>
      </c>
      <c r="N11" s="25">
        <v>69438.130999999994</v>
      </c>
      <c r="O11" s="25">
        <v>105027.52600000003</v>
      </c>
      <c r="P11" s="25">
        <v>127198.486</v>
      </c>
      <c r="Q11" s="25">
        <v>128455.99</v>
      </c>
      <c r="R11" s="193" t="s">
        <v>9</v>
      </c>
      <c r="S11" s="14"/>
      <c r="T11" s="19" t="s">
        <v>10</v>
      </c>
      <c r="U11" s="14"/>
      <c r="V11" s="14"/>
      <c r="Y11" s="12"/>
    </row>
    <row r="12" spans="1:25" ht="18" customHeight="1" x14ac:dyDescent="0.25">
      <c r="A12" s="15"/>
      <c r="B12" s="16">
        <v>15</v>
      </c>
      <c r="C12" s="185" t="s">
        <v>249</v>
      </c>
      <c r="D12" s="42">
        <v>338.75700000000001</v>
      </c>
      <c r="E12" s="42">
        <v>320.19299999999998</v>
      </c>
      <c r="F12" s="42">
        <v>297.51299999999998</v>
      </c>
      <c r="G12" s="42">
        <v>271.01</v>
      </c>
      <c r="H12" s="42">
        <v>430.20600000000002</v>
      </c>
      <c r="I12" s="42">
        <v>574.83699999999999</v>
      </c>
      <c r="J12" s="42">
        <v>596.79999999999995</v>
      </c>
      <c r="K12" s="42">
        <v>936.51900000000001</v>
      </c>
      <c r="L12" s="42">
        <v>1197.9000000000001</v>
      </c>
      <c r="M12" s="42">
        <v>1326.49</v>
      </c>
      <c r="N12" s="42">
        <v>1264.4000000000001</v>
      </c>
      <c r="O12" s="42">
        <v>1283.2460000000001</v>
      </c>
      <c r="P12" s="42">
        <v>1696.2</v>
      </c>
      <c r="Q12" s="42">
        <v>1752.16</v>
      </c>
      <c r="R12" s="191" t="s">
        <v>11</v>
      </c>
      <c r="S12" s="14">
        <v>15</v>
      </c>
      <c r="T12" s="19"/>
      <c r="U12" s="14"/>
      <c r="V12" s="14"/>
      <c r="Y12" s="12"/>
    </row>
    <row r="13" spans="1:25" ht="18" customHeight="1" x14ac:dyDescent="0.25">
      <c r="A13" s="15"/>
      <c r="B13" s="16">
        <v>16</v>
      </c>
      <c r="C13" s="184" t="s">
        <v>12</v>
      </c>
      <c r="D13" s="20"/>
      <c r="E13" s="42" t="s">
        <v>90</v>
      </c>
      <c r="F13" s="42" t="s">
        <v>90</v>
      </c>
      <c r="G13" s="42" t="s">
        <v>90</v>
      </c>
      <c r="H13" s="42" t="s">
        <v>90</v>
      </c>
      <c r="I13" s="42" t="s">
        <v>90</v>
      </c>
      <c r="J13" s="42" t="s">
        <v>90</v>
      </c>
      <c r="K13" s="42" t="s">
        <v>90</v>
      </c>
      <c r="L13" s="42" t="s">
        <v>90</v>
      </c>
      <c r="M13" s="42" t="s">
        <v>90</v>
      </c>
      <c r="N13" s="42" t="s">
        <v>90</v>
      </c>
      <c r="O13" s="42" t="s">
        <v>90</v>
      </c>
      <c r="P13" s="42" t="s">
        <v>90</v>
      </c>
      <c r="Q13" s="42" t="s">
        <v>90</v>
      </c>
      <c r="R13" s="193" t="s">
        <v>13</v>
      </c>
      <c r="S13" s="14">
        <v>16</v>
      </c>
      <c r="T13" s="19"/>
      <c r="U13" s="14"/>
      <c r="V13" s="14"/>
      <c r="Y13" s="12"/>
    </row>
    <row r="14" spans="1:25" ht="18" customHeight="1" x14ac:dyDescent="0.25">
      <c r="A14" s="15"/>
      <c r="B14" s="16">
        <v>17</v>
      </c>
      <c r="C14" s="186" t="s">
        <v>14</v>
      </c>
      <c r="D14" s="42">
        <v>17.635000000000002</v>
      </c>
      <c r="E14" s="42">
        <v>20.422999999999998</v>
      </c>
      <c r="F14" s="42">
        <v>23.652000000000001</v>
      </c>
      <c r="G14" s="42">
        <v>27.391999999999999</v>
      </c>
      <c r="H14" s="42">
        <v>29.125</v>
      </c>
      <c r="I14" s="42">
        <v>50.207999999999998</v>
      </c>
      <c r="J14" s="42">
        <v>27.8</v>
      </c>
      <c r="K14" s="42">
        <v>32.207000000000001</v>
      </c>
      <c r="L14" s="42">
        <v>58.9</v>
      </c>
      <c r="M14" s="42">
        <v>65.52</v>
      </c>
      <c r="N14" s="42">
        <v>88.7</v>
      </c>
      <c r="O14" s="42">
        <v>42.493000000000002</v>
      </c>
      <c r="P14" s="42">
        <v>55.3</v>
      </c>
      <c r="Q14" s="42">
        <v>98</v>
      </c>
      <c r="R14" s="193" t="s">
        <v>15</v>
      </c>
      <c r="S14" s="14">
        <v>17</v>
      </c>
      <c r="T14" s="19"/>
      <c r="U14" s="14"/>
      <c r="V14" s="14"/>
      <c r="Y14" s="12"/>
    </row>
    <row r="15" spans="1:25" ht="18" customHeight="1" x14ac:dyDescent="0.25">
      <c r="A15" s="15"/>
      <c r="B15" s="16">
        <v>18</v>
      </c>
      <c r="C15" s="186" t="s">
        <v>16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93" t="s">
        <v>17</v>
      </c>
      <c r="S15" s="14">
        <v>18</v>
      </c>
      <c r="T15" s="19"/>
      <c r="U15" s="14"/>
      <c r="V15" s="14"/>
      <c r="Y15" s="12"/>
    </row>
    <row r="16" spans="1:25" ht="18" customHeight="1" x14ac:dyDescent="0.25">
      <c r="A16" s="15"/>
      <c r="B16" s="16"/>
      <c r="C16" s="186" t="s">
        <v>250</v>
      </c>
      <c r="D16" s="42">
        <v>673.1</v>
      </c>
      <c r="E16" s="42">
        <v>487.89800000000002</v>
      </c>
      <c r="F16" s="42">
        <v>588.20699999999999</v>
      </c>
      <c r="G16" s="42">
        <v>413.255</v>
      </c>
      <c r="H16" s="42">
        <v>711.28300000000002</v>
      </c>
      <c r="I16" s="42">
        <v>712.29499999999996</v>
      </c>
      <c r="J16" s="42">
        <v>581.4</v>
      </c>
      <c r="K16" s="42">
        <v>667.53499999999997</v>
      </c>
      <c r="L16" s="42">
        <v>407.36</v>
      </c>
      <c r="M16" s="42">
        <v>559.5</v>
      </c>
      <c r="N16" s="42">
        <v>492.786</v>
      </c>
      <c r="O16" s="42">
        <v>726.27200000000005</v>
      </c>
      <c r="P16" s="42">
        <v>952.14</v>
      </c>
      <c r="Q16" s="42">
        <v>968</v>
      </c>
      <c r="R16" s="193" t="s">
        <v>122</v>
      </c>
      <c r="S16" s="14"/>
      <c r="T16" s="19"/>
      <c r="U16" s="14"/>
      <c r="V16" s="14"/>
      <c r="Y16" s="12"/>
    </row>
    <row r="17" spans="1:25" ht="18" customHeight="1" x14ac:dyDescent="0.25">
      <c r="A17" s="15"/>
      <c r="B17" s="16">
        <v>19</v>
      </c>
      <c r="C17" s="186" t="s">
        <v>251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193" t="s">
        <v>123</v>
      </c>
      <c r="S17" s="14">
        <v>19</v>
      </c>
      <c r="T17" s="19"/>
      <c r="U17" s="14"/>
      <c r="V17" s="14"/>
      <c r="Y17" s="12"/>
    </row>
    <row r="18" spans="1:25" ht="18" customHeight="1" x14ac:dyDescent="0.25">
      <c r="A18" s="15"/>
      <c r="B18" s="16"/>
      <c r="C18" s="186" t="s">
        <v>18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94" t="s">
        <v>19</v>
      </c>
      <c r="S18" s="14"/>
      <c r="T18" s="19"/>
      <c r="U18" s="14"/>
      <c r="V18" s="14"/>
      <c r="Y18" s="12"/>
    </row>
    <row r="19" spans="1:25" ht="18" customHeight="1" x14ac:dyDescent="0.25">
      <c r="A19" s="15"/>
      <c r="B19" s="16"/>
      <c r="C19" s="186" t="s">
        <v>252</v>
      </c>
      <c r="D19" s="42">
        <v>2.9</v>
      </c>
      <c r="E19" s="42">
        <v>2.944</v>
      </c>
      <c r="F19" s="42">
        <v>2.944</v>
      </c>
      <c r="G19" s="42">
        <v>2.944</v>
      </c>
      <c r="H19" s="42">
        <v>11.749000000000001</v>
      </c>
      <c r="I19" s="42">
        <v>17.141999999999999</v>
      </c>
      <c r="J19" s="42">
        <v>11.48</v>
      </c>
      <c r="K19" s="42">
        <v>12.332000000000001</v>
      </c>
      <c r="L19" s="42">
        <v>27.12</v>
      </c>
      <c r="M19" s="42">
        <v>40.9</v>
      </c>
      <c r="N19" s="42">
        <v>29.87</v>
      </c>
      <c r="O19" s="42">
        <v>26.146000000000001</v>
      </c>
      <c r="P19" s="42">
        <v>13</v>
      </c>
      <c r="Q19" s="42">
        <v>22.87</v>
      </c>
      <c r="R19" s="193" t="s">
        <v>20</v>
      </c>
      <c r="S19" s="14"/>
      <c r="T19" s="19"/>
      <c r="U19" s="14"/>
      <c r="V19" s="14"/>
      <c r="Y19" s="12"/>
    </row>
    <row r="20" spans="1:25" ht="18" customHeight="1" x14ac:dyDescent="0.25">
      <c r="A20" s="15"/>
      <c r="B20" s="16">
        <v>20</v>
      </c>
      <c r="C20" s="186" t="s">
        <v>253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93" t="s">
        <v>21</v>
      </c>
      <c r="S20" s="14">
        <v>20</v>
      </c>
      <c r="T20" s="19"/>
      <c r="U20" s="14"/>
      <c r="V20" s="14"/>
      <c r="Y20" s="12"/>
    </row>
    <row r="21" spans="1:25" ht="18" customHeight="1" x14ac:dyDescent="0.25">
      <c r="A21" s="15"/>
      <c r="B21" s="16"/>
      <c r="C21" s="186" t="s">
        <v>254</v>
      </c>
      <c r="D21" s="42">
        <v>59.512999999999998</v>
      </c>
      <c r="E21" s="42">
        <v>48.323</v>
      </c>
      <c r="F21" s="42">
        <v>48.7</v>
      </c>
      <c r="G21" s="42">
        <v>62.485999999999997</v>
      </c>
      <c r="H21" s="42">
        <v>286.065</v>
      </c>
      <c r="I21" s="42">
        <v>373.416</v>
      </c>
      <c r="J21" s="42">
        <v>567.1</v>
      </c>
      <c r="K21" s="42">
        <v>1171.07</v>
      </c>
      <c r="L21" s="42">
        <v>1421.4549999999999</v>
      </c>
      <c r="M21" s="42">
        <v>1107.0999999999999</v>
      </c>
      <c r="N21" s="42">
        <v>290.23599999999999</v>
      </c>
      <c r="O21" s="42">
        <v>362.67200000000003</v>
      </c>
      <c r="P21" s="42">
        <v>481.27</v>
      </c>
      <c r="Q21" s="42">
        <v>587.79999999999995</v>
      </c>
      <c r="R21" s="193" t="s">
        <v>22</v>
      </c>
      <c r="S21" s="14"/>
      <c r="T21" s="19"/>
      <c r="U21" s="14"/>
      <c r="V21" s="14"/>
      <c r="Y21" s="12"/>
    </row>
    <row r="22" spans="1:25" ht="18" customHeight="1" x14ac:dyDescent="0.25">
      <c r="A22" s="15"/>
      <c r="B22" s="16">
        <v>21</v>
      </c>
      <c r="C22" s="186" t="s">
        <v>255</v>
      </c>
      <c r="D22" s="42">
        <v>21.869</v>
      </c>
      <c r="E22" s="42">
        <v>21.869</v>
      </c>
      <c r="F22" s="42">
        <v>21.869</v>
      </c>
      <c r="G22" s="42">
        <v>21.869</v>
      </c>
      <c r="H22" s="42">
        <v>141.13499999999999</v>
      </c>
      <c r="I22" s="42">
        <v>235.13900000000001</v>
      </c>
      <c r="J22" s="42">
        <v>202</v>
      </c>
      <c r="K22" s="42">
        <v>150.16999999999999</v>
      </c>
      <c r="L22" s="42">
        <v>70.989999999999995</v>
      </c>
      <c r="M22" s="42">
        <v>110.2</v>
      </c>
      <c r="N22" s="42">
        <v>66.480999999999995</v>
      </c>
      <c r="O22" s="42">
        <v>70.572999999999993</v>
      </c>
      <c r="P22" s="42">
        <v>91</v>
      </c>
      <c r="Q22" s="42">
        <v>98.3</v>
      </c>
      <c r="R22" s="193" t="s">
        <v>23</v>
      </c>
      <c r="S22" s="14">
        <v>21</v>
      </c>
      <c r="T22" s="19"/>
      <c r="U22" s="14"/>
      <c r="V22" s="14"/>
      <c r="Y22" s="12"/>
    </row>
    <row r="23" spans="1:25" ht="18" customHeight="1" x14ac:dyDescent="0.25">
      <c r="A23" s="15"/>
      <c r="B23" s="16">
        <v>22</v>
      </c>
      <c r="C23" s="187" t="s">
        <v>256</v>
      </c>
      <c r="D23" s="42">
        <v>157.12100000000001</v>
      </c>
      <c r="E23" s="42">
        <v>176.709</v>
      </c>
      <c r="F23" s="42">
        <v>206.15299999999999</v>
      </c>
      <c r="G23" s="42">
        <v>226.39699999999999</v>
      </c>
      <c r="H23" s="42">
        <v>315.07900000000001</v>
      </c>
      <c r="I23" s="42">
        <v>456.10500000000002</v>
      </c>
      <c r="J23" s="42">
        <v>463.89</v>
      </c>
      <c r="K23" s="42">
        <v>957.48</v>
      </c>
      <c r="L23" s="42">
        <v>762.63</v>
      </c>
      <c r="M23" s="42">
        <v>1055.19</v>
      </c>
      <c r="N23" s="42">
        <v>901.58100000000002</v>
      </c>
      <c r="O23" s="42">
        <v>1047.1030000000001</v>
      </c>
      <c r="P23" s="42">
        <v>1045.336</v>
      </c>
      <c r="Q23" s="42">
        <v>1173.0999999999999</v>
      </c>
      <c r="R23" s="193" t="s">
        <v>24</v>
      </c>
      <c r="S23" s="14">
        <v>22</v>
      </c>
      <c r="T23" s="19"/>
      <c r="U23" s="14"/>
      <c r="V23" s="14"/>
      <c r="Y23" s="12"/>
    </row>
    <row r="24" spans="1:25" ht="18" customHeight="1" x14ac:dyDescent="0.25">
      <c r="A24" s="15"/>
      <c r="B24" s="16">
        <v>23</v>
      </c>
      <c r="C24" s="184" t="s">
        <v>257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193" t="s">
        <v>25</v>
      </c>
      <c r="S24" s="14">
        <v>23</v>
      </c>
      <c r="T24" s="19"/>
      <c r="U24" s="14"/>
      <c r="V24" s="14"/>
      <c r="Y24" s="12"/>
    </row>
    <row r="25" spans="1:25" ht="18" customHeight="1" x14ac:dyDescent="0.25">
      <c r="A25" s="15"/>
      <c r="B25" s="16"/>
      <c r="C25" s="184" t="s">
        <v>26</v>
      </c>
      <c r="D25" s="42">
        <v>2602.2449999999999</v>
      </c>
      <c r="E25" s="42">
        <v>2642.54</v>
      </c>
      <c r="F25" s="42">
        <v>2574.0810000000001</v>
      </c>
      <c r="G25" s="42">
        <v>5116.5829999999996</v>
      </c>
      <c r="H25" s="42">
        <v>7508.7079999999996</v>
      </c>
      <c r="I25" s="42">
        <v>7641.7529999999997</v>
      </c>
      <c r="J25" s="42">
        <v>14279.28</v>
      </c>
      <c r="K25" s="42">
        <v>18615.34</v>
      </c>
      <c r="L25" s="42">
        <v>21798.5</v>
      </c>
      <c r="M25" s="42">
        <v>12507.55</v>
      </c>
      <c r="N25" s="42">
        <v>31039</v>
      </c>
      <c r="O25" s="42">
        <v>39054.731</v>
      </c>
      <c r="P25" s="42">
        <v>40120.589999999997</v>
      </c>
      <c r="Q25" s="42">
        <v>36933.300000000003</v>
      </c>
      <c r="R25" s="193" t="s">
        <v>27</v>
      </c>
      <c r="S25" s="14"/>
      <c r="T25" s="19"/>
      <c r="U25" s="14"/>
      <c r="V25" s="14"/>
      <c r="Y25" s="12"/>
    </row>
    <row r="26" spans="1:25" ht="18" customHeight="1" x14ac:dyDescent="0.25">
      <c r="A26" s="15"/>
      <c r="B26" s="16">
        <v>24</v>
      </c>
      <c r="C26" s="186" t="s">
        <v>258</v>
      </c>
      <c r="D26" s="42">
        <v>1014.425</v>
      </c>
      <c r="E26" s="42">
        <v>1012.928</v>
      </c>
      <c r="F26" s="42">
        <v>1023.672</v>
      </c>
      <c r="G26" s="42">
        <v>1533.711</v>
      </c>
      <c r="H26" s="42">
        <v>2988.5940000000001</v>
      </c>
      <c r="I26" s="42">
        <v>3898.915</v>
      </c>
      <c r="J26" s="42">
        <v>4472.75</v>
      </c>
      <c r="K26" s="42">
        <v>9843.7880000000005</v>
      </c>
      <c r="L26" s="42">
        <v>15171.6</v>
      </c>
      <c r="M26" s="42">
        <v>10534.8</v>
      </c>
      <c r="N26" s="42">
        <v>14925.3</v>
      </c>
      <c r="O26" s="42">
        <v>30091.669000000002</v>
      </c>
      <c r="P26" s="42">
        <v>56155.15</v>
      </c>
      <c r="Q26" s="42">
        <v>55285.01</v>
      </c>
      <c r="R26" s="193" t="s">
        <v>28</v>
      </c>
      <c r="S26" s="14">
        <v>24</v>
      </c>
      <c r="T26" s="19"/>
      <c r="U26" s="14"/>
      <c r="V26" s="14"/>
      <c r="Y26" s="12"/>
    </row>
    <row r="27" spans="1:25" ht="18" customHeight="1" x14ac:dyDescent="0.25">
      <c r="A27" s="15"/>
      <c r="B27" s="16">
        <v>25</v>
      </c>
      <c r="C27" s="186" t="s">
        <v>259</v>
      </c>
      <c r="D27" s="42">
        <v>20.77</v>
      </c>
      <c r="E27" s="42">
        <v>20.773</v>
      </c>
      <c r="F27" s="42">
        <v>20.773</v>
      </c>
      <c r="G27" s="42">
        <v>20.773</v>
      </c>
      <c r="H27" s="42">
        <v>48.985999999999997</v>
      </c>
      <c r="I27" s="42">
        <v>46.584000000000003</v>
      </c>
      <c r="J27" s="42">
        <v>365.7</v>
      </c>
      <c r="K27" s="42">
        <v>745.83</v>
      </c>
      <c r="L27" s="42">
        <v>1765.57</v>
      </c>
      <c r="M27" s="42">
        <v>1638.69</v>
      </c>
      <c r="N27" s="42">
        <v>972.4</v>
      </c>
      <c r="O27" s="42">
        <v>1089.2670000000001</v>
      </c>
      <c r="P27" s="42">
        <v>1065.7</v>
      </c>
      <c r="Q27" s="42">
        <v>1068.5</v>
      </c>
      <c r="R27" s="193" t="s">
        <v>29</v>
      </c>
      <c r="S27" s="14">
        <v>25</v>
      </c>
      <c r="T27" s="19"/>
      <c r="U27" s="14"/>
      <c r="V27" s="14"/>
      <c r="Y27" s="12"/>
    </row>
    <row r="28" spans="1:25" ht="18" customHeight="1" x14ac:dyDescent="0.25">
      <c r="A28" s="15"/>
      <c r="B28" s="16">
        <v>26</v>
      </c>
      <c r="C28" s="186" t="s">
        <v>30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93" t="s">
        <v>31</v>
      </c>
      <c r="S28" s="14">
        <v>26</v>
      </c>
      <c r="T28" s="19"/>
      <c r="U28" s="14"/>
      <c r="V28" s="14"/>
      <c r="Y28" s="12"/>
    </row>
    <row r="29" spans="1:25" ht="18" customHeight="1" x14ac:dyDescent="0.25">
      <c r="A29" s="15"/>
      <c r="B29" s="16"/>
      <c r="C29" s="186" t="s">
        <v>32</v>
      </c>
      <c r="D29" s="42">
        <v>618.09</v>
      </c>
      <c r="E29" s="42">
        <v>729.20600000000002</v>
      </c>
      <c r="F29" s="42">
        <v>798.15700000000004</v>
      </c>
      <c r="G29" s="42">
        <v>857.08799999999997</v>
      </c>
      <c r="H29" s="42">
        <v>2082.2330000000002</v>
      </c>
      <c r="I29" s="42">
        <v>2195.7849999999999</v>
      </c>
      <c r="J29" s="42">
        <v>5322.45</v>
      </c>
      <c r="K29" s="42">
        <v>7784.9</v>
      </c>
      <c r="L29" s="42">
        <v>21464.99</v>
      </c>
      <c r="M29" s="42">
        <v>13589.1</v>
      </c>
      <c r="N29" s="42">
        <v>5375.2</v>
      </c>
      <c r="O29" s="42">
        <v>5392.3050000000003</v>
      </c>
      <c r="P29" s="42">
        <v>5849.4</v>
      </c>
      <c r="Q29" s="42">
        <v>9336.6</v>
      </c>
      <c r="R29" s="193" t="s">
        <v>116</v>
      </c>
      <c r="S29" s="14"/>
      <c r="T29" s="19"/>
      <c r="U29" s="14"/>
      <c r="V29" s="14"/>
      <c r="Y29" s="12"/>
    </row>
    <row r="30" spans="1:25" ht="18" customHeight="1" x14ac:dyDescent="0.25">
      <c r="A30" s="21"/>
      <c r="B30" s="27">
        <v>27</v>
      </c>
      <c r="C30" s="188" t="s">
        <v>33</v>
      </c>
      <c r="D30" s="71">
        <v>1331.9</v>
      </c>
      <c r="E30" s="71">
        <v>1793.5340000000001</v>
      </c>
      <c r="F30" s="71">
        <v>1790.5429999999999</v>
      </c>
      <c r="G30" s="71">
        <v>2051.7190000000001</v>
      </c>
      <c r="H30" s="71">
        <v>2991.326</v>
      </c>
      <c r="I30" s="71">
        <v>3018.8310000000001</v>
      </c>
      <c r="J30" s="71">
        <v>4762.2</v>
      </c>
      <c r="K30" s="71">
        <v>7186.5479999999998</v>
      </c>
      <c r="L30" s="71">
        <v>8618.7999999999993</v>
      </c>
      <c r="M30" s="71">
        <v>7301.8</v>
      </c>
      <c r="N30" s="71">
        <v>10808.6</v>
      </c>
      <c r="O30" s="71">
        <v>22723.902999999998</v>
      </c>
      <c r="P30" s="71">
        <v>15715.362999999999</v>
      </c>
      <c r="Q30" s="71">
        <v>15846.5</v>
      </c>
      <c r="R30" s="195" t="s">
        <v>34</v>
      </c>
      <c r="S30" s="28">
        <v>27</v>
      </c>
      <c r="T30" s="29"/>
      <c r="U30" s="3"/>
      <c r="V30" s="3"/>
      <c r="Y30" s="12"/>
    </row>
    <row r="31" spans="1:25" ht="18" customHeight="1" x14ac:dyDescent="0.25">
      <c r="A31" s="82"/>
      <c r="B31" s="16">
        <v>28</v>
      </c>
      <c r="C31" s="186" t="s">
        <v>35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193" t="s">
        <v>295</v>
      </c>
      <c r="S31" s="14">
        <v>28</v>
      </c>
      <c r="T31" s="19"/>
      <c r="U31" s="14"/>
      <c r="V31" s="14"/>
      <c r="Y31" s="12"/>
    </row>
    <row r="32" spans="1:25" ht="18" customHeight="1" x14ac:dyDescent="0.25">
      <c r="A32" s="15"/>
      <c r="B32" s="16"/>
      <c r="C32" s="186" t="s">
        <v>260</v>
      </c>
      <c r="D32" s="42">
        <v>254.5</v>
      </c>
      <c r="E32" s="42">
        <v>251.75200000000001</v>
      </c>
      <c r="F32" s="42">
        <v>265.041</v>
      </c>
      <c r="G32" s="42">
        <v>266.62900000000002</v>
      </c>
      <c r="H32" s="42">
        <v>863.10400000000004</v>
      </c>
      <c r="I32" s="42">
        <v>788.68399999999997</v>
      </c>
      <c r="J32" s="42">
        <v>1659.48</v>
      </c>
      <c r="K32" s="42">
        <v>2278.038</v>
      </c>
      <c r="L32" s="42">
        <v>3307.45</v>
      </c>
      <c r="M32" s="42">
        <v>5015.79</v>
      </c>
      <c r="N32" s="42">
        <v>2052</v>
      </c>
      <c r="O32" s="42">
        <v>1904.0229999999999</v>
      </c>
      <c r="P32" s="42">
        <v>2494.4699999999998</v>
      </c>
      <c r="Q32" s="42">
        <v>3220.3</v>
      </c>
      <c r="R32" s="193" t="s">
        <v>36</v>
      </c>
      <c r="S32" s="14"/>
      <c r="T32" s="19"/>
      <c r="U32" s="14"/>
      <c r="V32" s="14"/>
      <c r="Y32" s="12"/>
    </row>
    <row r="33" spans="1:41" ht="18" customHeight="1" x14ac:dyDescent="0.25">
      <c r="A33" s="15"/>
      <c r="B33" s="16">
        <v>29</v>
      </c>
      <c r="C33" s="186" t="s">
        <v>261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193" t="s">
        <v>37</v>
      </c>
      <c r="S33" s="3">
        <v>29</v>
      </c>
      <c r="T33" s="30"/>
      <c r="U33" s="3"/>
      <c r="V33" s="3"/>
      <c r="Y33" s="12"/>
    </row>
    <row r="34" spans="1:41" ht="18" customHeight="1" x14ac:dyDescent="0.25">
      <c r="A34" s="15"/>
      <c r="B34" s="16"/>
      <c r="C34" s="186" t="s">
        <v>38</v>
      </c>
      <c r="D34" s="42">
        <v>8.5500000000000007</v>
      </c>
      <c r="E34" s="42">
        <v>8.5500000000000007</v>
      </c>
      <c r="F34" s="42">
        <v>6.1319999999999997</v>
      </c>
      <c r="G34" s="42">
        <v>5.1920000000000002</v>
      </c>
      <c r="H34" s="42">
        <v>14.224</v>
      </c>
      <c r="I34" s="42">
        <v>12.193</v>
      </c>
      <c r="J34" s="42">
        <v>97.06</v>
      </c>
      <c r="K34" s="42">
        <v>100.04</v>
      </c>
      <c r="L34" s="42">
        <v>96.66</v>
      </c>
      <c r="M34" s="42">
        <v>3522.7</v>
      </c>
      <c r="N34" s="42">
        <v>262.78699999999998</v>
      </c>
      <c r="O34" s="42">
        <v>240.15199999999999</v>
      </c>
      <c r="P34" s="42">
        <v>290.56799999999998</v>
      </c>
      <c r="Q34" s="42">
        <v>300.39999999999998</v>
      </c>
      <c r="R34" s="193" t="s">
        <v>117</v>
      </c>
      <c r="S34" s="3"/>
      <c r="T34" s="30"/>
      <c r="U34" s="3"/>
      <c r="V34" s="3"/>
      <c r="Y34" s="12"/>
    </row>
    <row r="35" spans="1:41" ht="18" customHeight="1" x14ac:dyDescent="0.25">
      <c r="A35" s="15"/>
      <c r="B35" s="16">
        <v>30</v>
      </c>
      <c r="C35" s="186" t="s">
        <v>262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93" t="s">
        <v>39</v>
      </c>
      <c r="S35" s="3">
        <v>30</v>
      </c>
      <c r="T35" s="30"/>
      <c r="U35" s="3"/>
      <c r="V35" s="3"/>
      <c r="Y35" s="12"/>
    </row>
    <row r="36" spans="1:41" ht="18" customHeight="1" x14ac:dyDescent="0.25">
      <c r="A36" s="15"/>
      <c r="B36" s="16"/>
      <c r="C36" s="186" t="s">
        <v>40</v>
      </c>
      <c r="D36" s="42"/>
      <c r="E36" s="42" t="s">
        <v>90</v>
      </c>
      <c r="F36" s="42" t="s">
        <v>90</v>
      </c>
      <c r="G36" s="42" t="s">
        <v>90</v>
      </c>
      <c r="H36" s="42" t="s">
        <v>90</v>
      </c>
      <c r="I36" s="42" t="s">
        <v>90</v>
      </c>
      <c r="J36" s="42" t="s">
        <v>90</v>
      </c>
      <c r="K36" s="42" t="s">
        <v>90</v>
      </c>
      <c r="L36" s="42" t="s">
        <v>90</v>
      </c>
      <c r="M36" s="42" t="s">
        <v>90</v>
      </c>
      <c r="N36" s="42" t="s">
        <v>90</v>
      </c>
      <c r="O36" s="42" t="s">
        <v>90</v>
      </c>
      <c r="P36" s="42" t="s">
        <v>90</v>
      </c>
      <c r="Q36" s="42" t="s">
        <v>90</v>
      </c>
      <c r="R36" s="193" t="s">
        <v>41</v>
      </c>
      <c r="S36" s="3"/>
      <c r="T36" s="30"/>
      <c r="U36" s="3"/>
      <c r="V36" s="3"/>
      <c r="Y36" s="12"/>
    </row>
    <row r="37" spans="1:41" ht="18" customHeight="1" x14ac:dyDescent="0.25">
      <c r="A37" s="15"/>
      <c r="B37" s="16">
        <v>31</v>
      </c>
      <c r="C37" s="184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93" t="s">
        <v>43</v>
      </c>
      <c r="S37" s="3">
        <v>31</v>
      </c>
      <c r="T37" s="30"/>
      <c r="U37" s="3"/>
      <c r="V37" s="3"/>
      <c r="Y37" s="12"/>
    </row>
    <row r="38" spans="1:41" ht="18" customHeight="1" x14ac:dyDescent="0.25">
      <c r="A38" s="15"/>
      <c r="B38" s="16"/>
      <c r="C38" s="182" t="s">
        <v>263</v>
      </c>
      <c r="D38" s="80"/>
      <c r="E38" s="42" t="s">
        <v>90</v>
      </c>
      <c r="F38" s="42" t="s">
        <v>90</v>
      </c>
      <c r="G38" s="42" t="s">
        <v>90</v>
      </c>
      <c r="H38" s="42">
        <v>17.32</v>
      </c>
      <c r="I38" s="42">
        <v>21.757000000000001</v>
      </c>
      <c r="J38" s="42">
        <v>58.3</v>
      </c>
      <c r="K38" s="42">
        <v>142.87799999999999</v>
      </c>
      <c r="L38" s="42">
        <v>210.9</v>
      </c>
      <c r="M38" s="42">
        <v>460.8</v>
      </c>
      <c r="N38" s="42">
        <v>205.4</v>
      </c>
      <c r="O38" s="42">
        <v>320.44499999999999</v>
      </c>
      <c r="P38" s="42">
        <v>523.20000000000005</v>
      </c>
      <c r="Q38" s="42">
        <v>691.05</v>
      </c>
      <c r="R38" s="191" t="s">
        <v>118</v>
      </c>
      <c r="S38" s="3"/>
      <c r="T38" s="30"/>
      <c r="U38" s="3"/>
      <c r="V38" s="3"/>
      <c r="Y38" s="12"/>
    </row>
    <row r="39" spans="1:41" ht="18" customHeight="1" x14ac:dyDescent="0.25">
      <c r="A39" s="15"/>
      <c r="B39" s="16">
        <v>32</v>
      </c>
      <c r="C39" s="184" t="s">
        <v>264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193" t="s">
        <v>121</v>
      </c>
      <c r="S39" s="14">
        <v>32</v>
      </c>
      <c r="T39" s="19"/>
      <c r="U39" s="14"/>
      <c r="V39" s="14"/>
      <c r="Y39" s="12"/>
    </row>
    <row r="40" spans="1:41" ht="18" customHeight="1" x14ac:dyDescent="0.25">
      <c r="A40" s="15"/>
      <c r="B40" s="16"/>
      <c r="C40" s="184" t="s">
        <v>44</v>
      </c>
      <c r="D40" s="20"/>
      <c r="E40" s="42" t="s">
        <v>90</v>
      </c>
      <c r="F40" s="42" t="s">
        <v>90</v>
      </c>
      <c r="G40" s="42" t="s">
        <v>90</v>
      </c>
      <c r="H40" s="42" t="s">
        <v>90</v>
      </c>
      <c r="I40" s="42" t="s">
        <v>90</v>
      </c>
      <c r="J40" s="42" t="s">
        <v>90</v>
      </c>
      <c r="K40" s="42" t="s">
        <v>90</v>
      </c>
      <c r="L40" s="42" t="s">
        <v>90</v>
      </c>
      <c r="M40" s="42" t="s">
        <v>90</v>
      </c>
      <c r="N40" s="42" t="s">
        <v>90</v>
      </c>
      <c r="O40" s="42" t="s">
        <v>90</v>
      </c>
      <c r="P40" s="42" t="s">
        <v>90</v>
      </c>
      <c r="Q40" s="42" t="s">
        <v>90</v>
      </c>
      <c r="R40" s="191" t="s">
        <v>45</v>
      </c>
      <c r="S40" s="14"/>
      <c r="T40" s="19"/>
      <c r="U40" s="14"/>
      <c r="V40" s="14"/>
      <c r="Y40" s="12"/>
    </row>
    <row r="41" spans="1:41" ht="18" customHeight="1" x14ac:dyDescent="0.25">
      <c r="A41" s="15"/>
      <c r="B41" s="16">
        <v>33</v>
      </c>
      <c r="C41" s="184" t="s">
        <v>265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193" t="s">
        <v>46</v>
      </c>
      <c r="S41" s="14">
        <v>33</v>
      </c>
      <c r="T41" s="19"/>
      <c r="U41" s="14"/>
      <c r="V41" s="14"/>
      <c r="Y41" s="12"/>
    </row>
    <row r="42" spans="1:41" ht="18" customHeight="1" x14ac:dyDescent="0.25">
      <c r="A42" s="15"/>
      <c r="B42" s="16"/>
      <c r="C42" s="184" t="s">
        <v>266</v>
      </c>
      <c r="D42" s="42"/>
      <c r="E42" s="42" t="s">
        <v>90</v>
      </c>
      <c r="F42" s="42" t="s">
        <v>90</v>
      </c>
      <c r="G42" s="42" t="s">
        <v>90</v>
      </c>
      <c r="H42" s="42" t="s">
        <v>90</v>
      </c>
      <c r="I42" s="42" t="s">
        <v>90</v>
      </c>
      <c r="J42" s="42" t="s">
        <v>90</v>
      </c>
      <c r="K42" s="42" t="s">
        <v>90</v>
      </c>
      <c r="L42" s="42">
        <v>20.5</v>
      </c>
      <c r="M42" s="42">
        <v>14.679</v>
      </c>
      <c r="N42" s="42">
        <v>10.77</v>
      </c>
      <c r="O42" s="42">
        <v>22.673999999999999</v>
      </c>
      <c r="P42" s="42">
        <v>16.55</v>
      </c>
      <c r="Q42" s="42">
        <v>11.4</v>
      </c>
      <c r="R42" s="193" t="s">
        <v>47</v>
      </c>
      <c r="S42" s="14"/>
      <c r="T42" s="19"/>
      <c r="U42" s="14"/>
      <c r="V42" s="14"/>
      <c r="Y42" s="12"/>
    </row>
    <row r="43" spans="1:41" ht="18" customHeight="1" x14ac:dyDescent="0.25">
      <c r="A43" s="15"/>
      <c r="B43" s="16">
        <v>34</v>
      </c>
      <c r="C43" s="186" t="s">
        <v>48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193" t="s">
        <v>49</v>
      </c>
      <c r="S43" s="3">
        <v>34</v>
      </c>
      <c r="T43" s="30"/>
      <c r="U43" s="3"/>
      <c r="V43" s="3"/>
      <c r="Y43" s="12"/>
    </row>
    <row r="44" spans="1:41" ht="18" customHeight="1" x14ac:dyDescent="0.25">
      <c r="A44" s="15"/>
      <c r="B44" s="16"/>
      <c r="C44" s="185" t="s">
        <v>267</v>
      </c>
      <c r="D44" s="42">
        <v>0.75</v>
      </c>
      <c r="E44" s="42">
        <v>0.75</v>
      </c>
      <c r="F44" s="42">
        <v>0.75</v>
      </c>
      <c r="G44" s="42">
        <v>0.75</v>
      </c>
      <c r="H44" s="42">
        <v>11.965999999999999</v>
      </c>
      <c r="I44" s="42">
        <v>12.816000000000001</v>
      </c>
      <c r="J44" s="42">
        <v>16.77</v>
      </c>
      <c r="K44" s="42">
        <v>34.869</v>
      </c>
      <c r="L44" s="42">
        <v>30.9</v>
      </c>
      <c r="M44" s="42">
        <v>18.600000000000001</v>
      </c>
      <c r="N44" s="42">
        <v>81.959000000000003</v>
      </c>
      <c r="O44" s="42">
        <v>91.174000000000007</v>
      </c>
      <c r="P44" s="42">
        <v>64.334000000000003</v>
      </c>
      <c r="Q44" s="42">
        <v>74.400000000000006</v>
      </c>
      <c r="R44" s="191" t="s">
        <v>131</v>
      </c>
      <c r="S44" s="3"/>
      <c r="T44" s="30"/>
      <c r="U44" s="3"/>
      <c r="V44" s="3"/>
      <c r="Y44" s="12"/>
    </row>
    <row r="45" spans="1:41" ht="18" customHeight="1" x14ac:dyDescent="0.25">
      <c r="A45" s="15"/>
      <c r="B45" s="16">
        <v>35</v>
      </c>
      <c r="C45" s="185" t="s">
        <v>50</v>
      </c>
      <c r="D45" s="20">
        <v>1.34</v>
      </c>
      <c r="E45" s="20">
        <v>1.3480000000000001</v>
      </c>
      <c r="F45" s="20">
        <v>1.3480000000000001</v>
      </c>
      <c r="G45" s="20">
        <v>1.3480000000000001</v>
      </c>
      <c r="H45" s="20">
        <v>4.9859999999999998</v>
      </c>
      <c r="I45" s="20">
        <v>5.3550000000000004</v>
      </c>
      <c r="J45" s="20">
        <v>4.7</v>
      </c>
      <c r="K45" s="20">
        <v>3.5</v>
      </c>
      <c r="L45" s="20">
        <v>560.86</v>
      </c>
      <c r="M45" s="20">
        <v>7.9</v>
      </c>
      <c r="N45" s="20">
        <v>16.649999999999999</v>
      </c>
      <c r="O45" s="20">
        <v>11.994</v>
      </c>
      <c r="P45" s="20">
        <v>7</v>
      </c>
      <c r="Q45" s="20">
        <v>348.8</v>
      </c>
      <c r="R45" s="193" t="s">
        <v>51</v>
      </c>
      <c r="S45" s="14">
        <v>35</v>
      </c>
      <c r="T45" s="19"/>
      <c r="U45" s="14"/>
      <c r="V45" s="14"/>
      <c r="Y45" s="12"/>
    </row>
    <row r="46" spans="1:41" ht="18" customHeight="1" x14ac:dyDescent="0.25">
      <c r="A46" s="15"/>
      <c r="B46" s="16">
        <v>36</v>
      </c>
      <c r="C46" s="186" t="s">
        <v>52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193" t="s">
        <v>53</v>
      </c>
      <c r="S46" s="14">
        <v>36</v>
      </c>
      <c r="T46" s="19"/>
      <c r="U46" s="14"/>
      <c r="V46" s="14"/>
      <c r="Y46" s="12"/>
      <c r="AO46" s="31"/>
    </row>
    <row r="47" spans="1:41" ht="18" customHeight="1" x14ac:dyDescent="0.25">
      <c r="A47" s="15"/>
      <c r="B47" s="16"/>
      <c r="C47" s="185" t="s">
        <v>54</v>
      </c>
      <c r="D47" s="42">
        <v>156.88999999999999</v>
      </c>
      <c r="E47" s="42">
        <v>168.96899999999999</v>
      </c>
      <c r="F47" s="42">
        <v>160.39599999999999</v>
      </c>
      <c r="G47" s="42">
        <v>170.66900000000001</v>
      </c>
      <c r="H47" s="42">
        <v>488.97500000000002</v>
      </c>
      <c r="I47" s="42">
        <v>559.36400000000003</v>
      </c>
      <c r="J47" s="42">
        <v>472.577</v>
      </c>
      <c r="K47" s="42">
        <v>448.75</v>
      </c>
      <c r="L47" s="42">
        <v>387.37</v>
      </c>
      <c r="M47" s="42">
        <v>516.67999999999995</v>
      </c>
      <c r="N47" s="42">
        <v>515.11099999999999</v>
      </c>
      <c r="O47" s="42">
        <v>506.66699999999997</v>
      </c>
      <c r="P47" s="42">
        <v>533.42499999999995</v>
      </c>
      <c r="Q47" s="42">
        <v>570.70000000000005</v>
      </c>
      <c r="R47" s="191" t="s">
        <v>119</v>
      </c>
      <c r="S47" s="14"/>
      <c r="T47" s="19"/>
      <c r="U47" s="14"/>
      <c r="V47" s="14"/>
      <c r="Y47" s="12"/>
      <c r="AO47" s="31"/>
    </row>
    <row r="48" spans="1:41" ht="18" customHeight="1" x14ac:dyDescent="0.25">
      <c r="A48" s="21"/>
      <c r="B48" s="22">
        <v>37</v>
      </c>
      <c r="C48" s="183" t="s">
        <v>55</v>
      </c>
      <c r="D48" s="61">
        <v>2.25</v>
      </c>
      <c r="E48" s="61">
        <v>2.258</v>
      </c>
      <c r="F48" s="61">
        <v>2.258</v>
      </c>
      <c r="G48" s="61">
        <v>2.258</v>
      </c>
      <c r="H48" s="42">
        <v>17.832000000000001</v>
      </c>
      <c r="I48" s="42">
        <v>11.734999999999999</v>
      </c>
      <c r="J48" s="61">
        <v>16.5</v>
      </c>
      <c r="K48" s="61">
        <v>18.899999999999999</v>
      </c>
      <c r="L48" s="61">
        <v>1.36</v>
      </c>
      <c r="M48" s="61">
        <v>62.46</v>
      </c>
      <c r="N48" s="61">
        <v>38.9</v>
      </c>
      <c r="O48" s="61">
        <v>20.016999999999999</v>
      </c>
      <c r="P48" s="61">
        <v>28.49</v>
      </c>
      <c r="Q48" s="61">
        <v>68.8</v>
      </c>
      <c r="R48" s="192" t="s">
        <v>120</v>
      </c>
      <c r="S48" s="23">
        <v>37</v>
      </c>
      <c r="T48" s="24"/>
      <c r="U48" s="14"/>
      <c r="V48" s="14"/>
      <c r="Y48" s="12"/>
      <c r="AO48" s="31"/>
    </row>
    <row r="49" spans="1:41" ht="18" customHeight="1" x14ac:dyDescent="0.25">
      <c r="A49" s="15" t="s">
        <v>56</v>
      </c>
      <c r="B49" s="16"/>
      <c r="C49" s="186" t="s">
        <v>268</v>
      </c>
      <c r="D49" s="32">
        <v>1304.894</v>
      </c>
      <c r="E49" s="32">
        <v>2041.317</v>
      </c>
      <c r="F49" s="32">
        <v>2056.3220000000001</v>
      </c>
      <c r="G49" s="32">
        <v>2884.3629999999998</v>
      </c>
      <c r="H49" s="33">
        <v>3128.518</v>
      </c>
      <c r="I49" s="33">
        <v>4662.7439999999997</v>
      </c>
      <c r="J49" s="32">
        <v>2412.75</v>
      </c>
      <c r="K49" s="32">
        <v>2599.2440000000001</v>
      </c>
      <c r="L49" s="32">
        <v>5852.7479999999996</v>
      </c>
      <c r="M49" s="32">
        <v>5737.36</v>
      </c>
      <c r="N49" s="32">
        <v>8791.23</v>
      </c>
      <c r="O49" s="32">
        <v>12543.460999999999</v>
      </c>
      <c r="P49" s="32">
        <v>13671.97</v>
      </c>
      <c r="Q49" s="32">
        <v>14794.55</v>
      </c>
      <c r="R49" s="196" t="s">
        <v>57</v>
      </c>
      <c r="T49" s="19" t="s">
        <v>58</v>
      </c>
      <c r="U49" s="14"/>
      <c r="V49" s="14"/>
      <c r="Y49" s="12"/>
      <c r="AO49" s="31"/>
    </row>
    <row r="50" spans="1:41" ht="18" customHeight="1" x14ac:dyDescent="0.25">
      <c r="A50" s="34"/>
      <c r="B50" s="35"/>
      <c r="C50" s="189" t="s">
        <v>59</v>
      </c>
      <c r="D50" s="36">
        <v>50752.669000000002</v>
      </c>
      <c r="E50" s="36">
        <v>50151.987000000001</v>
      </c>
      <c r="F50" s="36">
        <v>53930.389999999992</v>
      </c>
      <c r="G50" s="36">
        <v>67981.131999999998</v>
      </c>
      <c r="H50" s="75">
        <v>90499.86599999998</v>
      </c>
      <c r="I50" s="75">
        <v>124383.658</v>
      </c>
      <c r="J50" s="75">
        <v>179345.63699999999</v>
      </c>
      <c r="K50" s="75">
        <v>233704.92800000001</v>
      </c>
      <c r="L50" s="75">
        <v>333663.71299999999</v>
      </c>
      <c r="M50" s="75">
        <v>263054.47899999999</v>
      </c>
      <c r="N50" s="75">
        <v>348358.97699999996</v>
      </c>
      <c r="O50" s="75">
        <v>529761.95000000007</v>
      </c>
      <c r="P50" s="75">
        <v>574395.5560000001</v>
      </c>
      <c r="Q50" s="75">
        <v>584633.04</v>
      </c>
      <c r="R50" s="197" t="s">
        <v>60</v>
      </c>
      <c r="S50" s="37"/>
      <c r="T50" s="38"/>
      <c r="U50" s="14"/>
      <c r="V50" s="14"/>
      <c r="Y50" s="12"/>
    </row>
    <row r="51" spans="1:41" ht="18" customHeight="1" x14ac:dyDescent="0.25"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41" ht="18" customHeight="1" x14ac:dyDescent="0.25"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41" ht="18" customHeight="1" x14ac:dyDescent="0.25"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1" ht="18" customHeight="1" x14ac:dyDescent="0.25"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</sheetData>
  <mergeCells count="3">
    <mergeCell ref="A2:T2"/>
    <mergeCell ref="A3:T3"/>
    <mergeCell ref="A4:T4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rowBreaks count="1" manualBreakCount="1">
    <brk id="3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95"/>
  <sheetViews>
    <sheetView view="pageBreakPreview" zoomScaleSheetLayoutView="100" workbookViewId="0">
      <selection activeCell="Q11" sqref="Q11"/>
    </sheetView>
  </sheetViews>
  <sheetFormatPr defaultColWidth="11" defaultRowHeight="18" customHeight="1" x14ac:dyDescent="0.25"/>
  <cols>
    <col min="1" max="2" width="2.7109375" style="39" customWidth="1"/>
    <col min="3" max="3" width="27" style="2" customWidth="1"/>
    <col min="4" max="9" width="9.7109375" style="18" hidden="1" customWidth="1"/>
    <col min="10" max="14" width="10" style="18" hidden="1" customWidth="1"/>
    <col min="15" max="17" width="10" style="18" customWidth="1"/>
    <col min="18" max="18" width="26.7109375" style="2" customWidth="1"/>
    <col min="19" max="19" width="3.5703125" style="2" customWidth="1"/>
    <col min="20" max="20" width="4.140625" style="2" customWidth="1"/>
    <col min="21" max="22" width="9.28515625" style="2" customWidth="1"/>
    <col min="23" max="23" width="9.5703125" style="2" customWidth="1"/>
    <col min="24" max="25" width="9.85546875" style="2" customWidth="1"/>
    <col min="26" max="28" width="8.85546875" style="2" customWidth="1"/>
    <col min="29" max="29" width="25.85546875" style="2" customWidth="1"/>
    <col min="30" max="30" width="9.5703125" style="2" customWidth="1"/>
    <col min="31" max="33" width="9" style="2" customWidth="1"/>
    <col min="34" max="34" width="8.42578125" style="2" customWidth="1"/>
    <col min="35" max="35" width="9.42578125" style="2" customWidth="1"/>
    <col min="36" max="36" width="9.5703125" style="2" customWidth="1"/>
    <col min="37" max="37" width="10" style="2" customWidth="1"/>
    <col min="38" max="38" width="9" style="2" customWidth="1"/>
    <col min="39" max="39" width="6.42578125" style="2" customWidth="1"/>
    <col min="40" max="40" width="18.42578125" style="2" customWidth="1"/>
    <col min="41" max="16384" width="11" style="2"/>
  </cols>
  <sheetData>
    <row r="1" spans="1:25" ht="18" customHeight="1" x14ac:dyDescent="0.25">
      <c r="A1" s="1" t="s">
        <v>95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60" t="s">
        <v>96</v>
      </c>
    </row>
    <row r="2" spans="1:25" ht="12.75" x14ac:dyDescent="0.25">
      <c r="A2" s="233" t="s">
        <v>310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5" ht="21.75" x14ac:dyDescent="0.25">
      <c r="A3" s="234" t="s">
        <v>283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1:25" ht="21.75" x14ac:dyDescent="0.25">
      <c r="A4" s="235" t="s">
        <v>284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</row>
    <row r="5" spans="1:25" ht="18" customHeight="1" x14ac:dyDescent="0.25">
      <c r="A5" s="43" t="s">
        <v>324</v>
      </c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44" t="s">
        <v>91</v>
      </c>
      <c r="W5" s="12"/>
    </row>
    <row r="6" spans="1:25" ht="18" customHeight="1" x14ac:dyDescent="0.25">
      <c r="A6" s="5" t="s">
        <v>230</v>
      </c>
      <c r="B6" s="6"/>
      <c r="C6" s="7"/>
      <c r="D6" s="74">
        <v>2000</v>
      </c>
      <c r="E6" s="77">
        <v>2001</v>
      </c>
      <c r="F6" s="77">
        <v>2002</v>
      </c>
      <c r="G6" s="77">
        <v>2003</v>
      </c>
      <c r="H6" s="77">
        <v>2004</v>
      </c>
      <c r="I6" s="77">
        <v>2005</v>
      </c>
      <c r="J6" s="77">
        <v>2006</v>
      </c>
      <c r="K6" s="77">
        <v>2007</v>
      </c>
      <c r="L6" s="77">
        <v>2008</v>
      </c>
      <c r="M6" s="77">
        <v>2009</v>
      </c>
      <c r="N6" s="77">
        <v>2010</v>
      </c>
      <c r="O6" s="77">
        <v>2011</v>
      </c>
      <c r="P6" s="77">
        <v>2012</v>
      </c>
      <c r="Q6" s="77">
        <v>2013</v>
      </c>
      <c r="R6" s="8"/>
      <c r="S6" s="9"/>
      <c r="T6" s="10" t="s">
        <v>231</v>
      </c>
      <c r="U6" s="11"/>
      <c r="V6" s="11"/>
      <c r="Y6" s="12"/>
    </row>
    <row r="7" spans="1:25" ht="18" customHeight="1" x14ac:dyDescent="0.25">
      <c r="A7" s="15" t="s">
        <v>1</v>
      </c>
      <c r="B7" s="16"/>
      <c r="C7" s="181" t="s">
        <v>247</v>
      </c>
      <c r="D7" s="13">
        <v>35627.324000000001</v>
      </c>
      <c r="E7" s="13">
        <v>33110.574000000001</v>
      </c>
      <c r="F7" s="13">
        <v>37758.833000000006</v>
      </c>
      <c r="G7" s="13">
        <v>47917.012000000002</v>
      </c>
      <c r="H7" s="13">
        <v>58221.771999999997</v>
      </c>
      <c r="I7" s="13">
        <v>85298</v>
      </c>
      <c r="J7" s="13">
        <v>129077.67</v>
      </c>
      <c r="K7" s="13">
        <v>148204.231</v>
      </c>
      <c r="L7" s="13">
        <v>215053.75</v>
      </c>
      <c r="M7" s="13">
        <v>157965.9</v>
      </c>
      <c r="N7" s="13">
        <v>223481.55</v>
      </c>
      <c r="O7" s="13">
        <v>335433.549</v>
      </c>
      <c r="P7" s="13">
        <v>378124.91700000002</v>
      </c>
      <c r="Q7" s="13">
        <v>386701.5</v>
      </c>
      <c r="R7" s="190" t="s">
        <v>272</v>
      </c>
      <c r="S7" s="14"/>
      <c r="T7" s="19" t="s">
        <v>3</v>
      </c>
      <c r="U7" s="14"/>
      <c r="V7" s="14"/>
      <c r="Y7" s="12"/>
    </row>
    <row r="8" spans="1:25" ht="18" customHeight="1" x14ac:dyDescent="0.25">
      <c r="A8" s="15"/>
      <c r="B8" s="16">
        <v>11</v>
      </c>
      <c r="C8" s="182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1" t="s">
        <v>5</v>
      </c>
      <c r="S8" s="14">
        <v>11</v>
      </c>
      <c r="T8" s="19"/>
      <c r="U8" s="14"/>
      <c r="V8" s="14"/>
      <c r="Y8" s="12"/>
    </row>
    <row r="9" spans="1:25" ht="18" customHeight="1" x14ac:dyDescent="0.25">
      <c r="A9" s="15"/>
      <c r="B9" s="16"/>
      <c r="C9" s="182" t="s">
        <v>248</v>
      </c>
      <c r="D9" s="42">
        <v>35578.75</v>
      </c>
      <c r="E9" s="42">
        <v>33050.150999999998</v>
      </c>
      <c r="F9" s="42">
        <v>37645.607000000004</v>
      </c>
      <c r="G9" s="42">
        <v>47791.11</v>
      </c>
      <c r="H9" s="42">
        <v>58062.63</v>
      </c>
      <c r="I9" s="42">
        <v>85111</v>
      </c>
      <c r="J9" s="42">
        <v>128796.5</v>
      </c>
      <c r="K9" s="42">
        <v>146587.033</v>
      </c>
      <c r="L9" s="42">
        <v>214465.2</v>
      </c>
      <c r="M9" s="42">
        <v>157080.4</v>
      </c>
      <c r="N9" s="42">
        <v>223377.03</v>
      </c>
      <c r="O9" s="42">
        <v>335248.163</v>
      </c>
      <c r="P9" s="42">
        <v>378018.61700000003</v>
      </c>
      <c r="Q9" s="42">
        <v>386566.1</v>
      </c>
      <c r="R9" s="191" t="s">
        <v>6</v>
      </c>
      <c r="S9" s="14"/>
      <c r="T9" s="19"/>
      <c r="U9" s="14"/>
      <c r="V9" s="14"/>
      <c r="Y9" s="12"/>
    </row>
    <row r="10" spans="1:25" ht="18" customHeight="1" x14ac:dyDescent="0.25">
      <c r="A10" s="21"/>
      <c r="B10" s="22">
        <v>14</v>
      </c>
      <c r="C10" s="183" t="s">
        <v>177</v>
      </c>
      <c r="D10" s="61">
        <v>48.573999999999998</v>
      </c>
      <c r="E10" s="61">
        <v>60.423000000000002</v>
      </c>
      <c r="F10" s="61">
        <v>113.226</v>
      </c>
      <c r="G10" s="61">
        <v>125.902</v>
      </c>
      <c r="H10" s="61">
        <v>159.142</v>
      </c>
      <c r="I10" s="61">
        <v>187</v>
      </c>
      <c r="J10" s="61">
        <v>281.17</v>
      </c>
      <c r="K10" s="61">
        <v>1617.1980000000001</v>
      </c>
      <c r="L10" s="61">
        <v>588.54999999999995</v>
      </c>
      <c r="M10" s="61">
        <v>885.5</v>
      </c>
      <c r="N10" s="61">
        <v>104.52</v>
      </c>
      <c r="O10" s="61">
        <v>185.386</v>
      </c>
      <c r="P10" s="61">
        <v>106.3</v>
      </c>
      <c r="Q10" s="61">
        <v>135.4</v>
      </c>
      <c r="R10" s="192" t="s">
        <v>273</v>
      </c>
      <c r="S10" s="23">
        <v>14</v>
      </c>
      <c r="T10" s="24"/>
      <c r="U10" s="14"/>
      <c r="V10" s="14"/>
      <c r="Y10" s="12"/>
    </row>
    <row r="11" spans="1:25" ht="18" customHeight="1" x14ac:dyDescent="0.25">
      <c r="A11" s="15" t="s">
        <v>7</v>
      </c>
      <c r="B11" s="16"/>
      <c r="C11" s="184" t="s">
        <v>8</v>
      </c>
      <c r="D11" s="25">
        <v>2726.228000000001</v>
      </c>
      <c r="E11" s="25">
        <v>3213.7929999999997</v>
      </c>
      <c r="F11" s="25">
        <v>4216.4499999999989</v>
      </c>
      <c r="G11" s="25">
        <v>5764.4539999999997</v>
      </c>
      <c r="H11" s="25">
        <v>10684.416000000001</v>
      </c>
      <c r="I11" s="25">
        <v>11533.316999999999</v>
      </c>
      <c r="J11" s="25">
        <v>20010.602000000003</v>
      </c>
      <c r="K11" s="25">
        <v>27009.953999999994</v>
      </c>
      <c r="L11" s="25">
        <v>37946.016000000003</v>
      </c>
      <c r="M11" s="25">
        <v>30870.792000000001</v>
      </c>
      <c r="N11" s="25">
        <v>32034.546999999999</v>
      </c>
      <c r="O11" s="25">
        <v>41919.846000000012</v>
      </c>
      <c r="P11" s="25">
        <v>66602.137999999992</v>
      </c>
      <c r="Q11" s="25">
        <v>67838.394</v>
      </c>
      <c r="R11" s="193" t="s">
        <v>9</v>
      </c>
      <c r="S11" s="14"/>
      <c r="T11" s="19" t="s">
        <v>10</v>
      </c>
      <c r="U11" s="14"/>
      <c r="V11" s="14"/>
      <c r="Y11" s="12"/>
    </row>
    <row r="12" spans="1:25" ht="18" customHeight="1" x14ac:dyDescent="0.25">
      <c r="A12" s="15"/>
      <c r="B12" s="16">
        <v>15</v>
      </c>
      <c r="C12" s="185" t="s">
        <v>249</v>
      </c>
      <c r="D12" s="42">
        <v>105.643</v>
      </c>
      <c r="E12" s="42">
        <v>82.858000000000004</v>
      </c>
      <c r="F12" s="42">
        <v>113.637</v>
      </c>
      <c r="G12" s="42">
        <v>71.188999999999993</v>
      </c>
      <c r="H12" s="42">
        <v>101</v>
      </c>
      <c r="I12" s="42">
        <v>149</v>
      </c>
      <c r="J12" s="42">
        <v>233.06</v>
      </c>
      <c r="K12" s="42">
        <v>255.76900000000001</v>
      </c>
      <c r="L12" s="42">
        <v>311.96600000000001</v>
      </c>
      <c r="M12" s="42">
        <v>549.63300000000004</v>
      </c>
      <c r="N12" s="42">
        <v>356.8</v>
      </c>
      <c r="O12" s="42">
        <v>308.95400000000001</v>
      </c>
      <c r="P12" s="42">
        <v>376.8</v>
      </c>
      <c r="Q12" s="42">
        <v>582.6</v>
      </c>
      <c r="R12" s="191" t="s">
        <v>11</v>
      </c>
      <c r="S12" s="14">
        <v>15</v>
      </c>
      <c r="T12" s="19"/>
      <c r="U12" s="14"/>
      <c r="V12" s="14"/>
      <c r="Y12" s="12"/>
    </row>
    <row r="13" spans="1:25" ht="18" customHeight="1" x14ac:dyDescent="0.25">
      <c r="A13" s="15"/>
      <c r="B13" s="16">
        <v>16</v>
      </c>
      <c r="C13" s="184" t="s">
        <v>12</v>
      </c>
      <c r="D13" s="20"/>
      <c r="E13" s="42" t="s">
        <v>90</v>
      </c>
      <c r="F13" s="42" t="s">
        <v>90</v>
      </c>
      <c r="G13" s="42" t="s">
        <v>90</v>
      </c>
      <c r="H13" s="42" t="s">
        <v>90</v>
      </c>
      <c r="I13" s="42" t="s">
        <v>90</v>
      </c>
      <c r="J13" s="42" t="s">
        <v>90</v>
      </c>
      <c r="K13" s="42" t="s">
        <v>90</v>
      </c>
      <c r="L13" s="42" t="s">
        <v>90</v>
      </c>
      <c r="M13" s="42" t="s">
        <v>90</v>
      </c>
      <c r="N13" s="42" t="s">
        <v>90</v>
      </c>
      <c r="O13" s="42" t="s">
        <v>90</v>
      </c>
      <c r="P13" s="42" t="s">
        <v>90</v>
      </c>
      <c r="Q13" s="42" t="s">
        <v>90</v>
      </c>
      <c r="R13" s="193" t="s">
        <v>13</v>
      </c>
      <c r="S13" s="14">
        <v>16</v>
      </c>
      <c r="T13" s="19"/>
      <c r="U13" s="14"/>
      <c r="V13" s="14"/>
      <c r="Y13" s="12"/>
    </row>
    <row r="14" spans="1:25" ht="18" customHeight="1" x14ac:dyDescent="0.25">
      <c r="A14" s="15"/>
      <c r="B14" s="16">
        <v>17</v>
      </c>
      <c r="C14" s="186" t="s">
        <v>14</v>
      </c>
      <c r="D14" s="42">
        <v>10.574999999999999</v>
      </c>
      <c r="E14" s="42">
        <v>12.247999999999999</v>
      </c>
      <c r="F14" s="42">
        <v>14.183999999999999</v>
      </c>
      <c r="G14" s="42">
        <v>16.428000000000001</v>
      </c>
      <c r="H14" s="42">
        <v>12.798999999999999</v>
      </c>
      <c r="I14" s="42">
        <v>22</v>
      </c>
      <c r="J14" s="42">
        <v>13.156000000000001</v>
      </c>
      <c r="K14" s="42">
        <v>13.613</v>
      </c>
      <c r="L14" s="42">
        <v>14.23</v>
      </c>
      <c r="M14" s="42">
        <v>28.56</v>
      </c>
      <c r="N14" s="42">
        <v>44.3</v>
      </c>
      <c r="O14" s="42">
        <v>21.818000000000001</v>
      </c>
      <c r="P14" s="42">
        <v>25.64</v>
      </c>
      <c r="Q14" s="42">
        <v>40.6</v>
      </c>
      <c r="R14" s="193" t="s">
        <v>15</v>
      </c>
      <c r="S14" s="14">
        <v>17</v>
      </c>
      <c r="T14" s="19"/>
      <c r="U14" s="14"/>
      <c r="V14" s="14"/>
      <c r="Y14" s="12"/>
    </row>
    <row r="15" spans="1:25" ht="18" customHeight="1" x14ac:dyDescent="0.25">
      <c r="A15" s="15"/>
      <c r="B15" s="16">
        <v>18</v>
      </c>
      <c r="C15" s="186" t="s">
        <v>16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93" t="s">
        <v>17</v>
      </c>
      <c r="S15" s="14">
        <v>18</v>
      </c>
      <c r="T15" s="19"/>
      <c r="U15" s="14"/>
      <c r="V15" s="14"/>
      <c r="Y15" s="12"/>
    </row>
    <row r="16" spans="1:25" ht="18" customHeight="1" x14ac:dyDescent="0.25">
      <c r="A16" s="15"/>
      <c r="B16" s="16"/>
      <c r="C16" s="186" t="s">
        <v>250</v>
      </c>
      <c r="D16" s="42">
        <v>257.83999999999997</v>
      </c>
      <c r="E16" s="42">
        <v>198.93</v>
      </c>
      <c r="F16" s="42">
        <v>239.815</v>
      </c>
      <c r="G16" s="42">
        <v>160.99</v>
      </c>
      <c r="H16" s="42">
        <v>438.149</v>
      </c>
      <c r="I16" s="42">
        <v>442</v>
      </c>
      <c r="J16" s="42">
        <v>389.5</v>
      </c>
      <c r="K16" s="42">
        <v>353.55599999999998</v>
      </c>
      <c r="L16" s="42">
        <v>242.8</v>
      </c>
      <c r="M16" s="42">
        <v>344.04</v>
      </c>
      <c r="N16" s="42">
        <v>225.7</v>
      </c>
      <c r="O16" s="42">
        <v>440.29399999999998</v>
      </c>
      <c r="P16" s="42">
        <v>608.63099999999997</v>
      </c>
      <c r="Q16" s="42">
        <v>627.63</v>
      </c>
      <c r="R16" s="193" t="s">
        <v>122</v>
      </c>
      <c r="S16" s="14"/>
      <c r="T16" s="19"/>
      <c r="U16" s="14"/>
      <c r="V16" s="14"/>
      <c r="Y16" s="12"/>
    </row>
    <row r="17" spans="1:25" ht="18" customHeight="1" x14ac:dyDescent="0.25">
      <c r="A17" s="15"/>
      <c r="B17" s="16">
        <v>19</v>
      </c>
      <c r="C17" s="186" t="s">
        <v>251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193" t="s">
        <v>123</v>
      </c>
      <c r="S17" s="14">
        <v>19</v>
      </c>
      <c r="T17" s="19"/>
      <c r="U17" s="14"/>
      <c r="V17" s="14"/>
      <c r="Y17" s="12"/>
    </row>
    <row r="18" spans="1:25" ht="18" customHeight="1" x14ac:dyDescent="0.25">
      <c r="A18" s="15"/>
      <c r="B18" s="16"/>
      <c r="C18" s="186" t="s">
        <v>18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94" t="s">
        <v>19</v>
      </c>
      <c r="S18" s="14"/>
      <c r="T18" s="19"/>
      <c r="U18" s="14"/>
      <c r="V18" s="14"/>
      <c r="Y18" s="12"/>
    </row>
    <row r="19" spans="1:25" ht="18" customHeight="1" x14ac:dyDescent="0.25">
      <c r="A19" s="15"/>
      <c r="B19" s="16"/>
      <c r="C19" s="186" t="s">
        <v>252</v>
      </c>
      <c r="D19" s="42">
        <v>0.63600000000000001</v>
      </c>
      <c r="E19" s="42">
        <v>0.63600000000000001</v>
      </c>
      <c r="F19" s="42">
        <v>0.63600000000000001</v>
      </c>
      <c r="G19" s="42">
        <v>0.63600000000000001</v>
      </c>
      <c r="H19" s="42">
        <v>2.2130000000000001</v>
      </c>
      <c r="I19" s="42">
        <v>3</v>
      </c>
      <c r="J19" s="42">
        <v>2.4</v>
      </c>
      <c r="K19" s="42">
        <v>4.6130000000000004</v>
      </c>
      <c r="L19" s="42">
        <v>4.9000000000000004</v>
      </c>
      <c r="M19" s="42">
        <v>21.869</v>
      </c>
      <c r="N19" s="42">
        <v>16.09</v>
      </c>
      <c r="O19" s="42">
        <v>16.873000000000001</v>
      </c>
      <c r="P19" s="42">
        <v>7</v>
      </c>
      <c r="Q19" s="42">
        <v>13.36</v>
      </c>
      <c r="R19" s="193" t="s">
        <v>20</v>
      </c>
      <c r="S19" s="14"/>
      <c r="T19" s="19"/>
      <c r="U19" s="14"/>
      <c r="V19" s="14"/>
      <c r="Y19" s="12"/>
    </row>
    <row r="20" spans="1:25" ht="18" customHeight="1" x14ac:dyDescent="0.25">
      <c r="A20" s="15"/>
      <c r="B20" s="16">
        <v>20</v>
      </c>
      <c r="C20" s="186" t="s">
        <v>253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93" t="s">
        <v>21</v>
      </c>
      <c r="S20" s="14">
        <v>20</v>
      </c>
      <c r="T20" s="19"/>
      <c r="U20" s="14"/>
      <c r="V20" s="14"/>
      <c r="Y20" s="12"/>
    </row>
    <row r="21" spans="1:25" ht="18" customHeight="1" x14ac:dyDescent="0.25">
      <c r="A21" s="15"/>
      <c r="B21" s="16"/>
      <c r="C21" s="186" t="s">
        <v>254</v>
      </c>
      <c r="D21" s="42">
        <v>30.53</v>
      </c>
      <c r="E21" s="42">
        <v>23.04</v>
      </c>
      <c r="F21" s="42">
        <v>26.635000000000002</v>
      </c>
      <c r="G21" s="42">
        <v>36.880000000000003</v>
      </c>
      <c r="H21" s="42">
        <v>178.10599999999999</v>
      </c>
      <c r="I21" s="42">
        <v>232</v>
      </c>
      <c r="J21" s="42">
        <v>315.565</v>
      </c>
      <c r="K21" s="42">
        <v>481.428</v>
      </c>
      <c r="L21" s="42">
        <v>585.4</v>
      </c>
      <c r="M21" s="42">
        <v>505.18</v>
      </c>
      <c r="N21" s="42">
        <v>144.15700000000001</v>
      </c>
      <c r="O21" s="42">
        <v>167.96600000000001</v>
      </c>
      <c r="P21" s="42">
        <v>208.12899999999999</v>
      </c>
      <c r="Q21" s="42">
        <v>327.08999999999997</v>
      </c>
      <c r="R21" s="193" t="s">
        <v>22</v>
      </c>
      <c r="S21" s="14"/>
      <c r="T21" s="19"/>
      <c r="U21" s="14"/>
      <c r="V21" s="14"/>
      <c r="Y21" s="12"/>
    </row>
    <row r="22" spans="1:25" ht="18" customHeight="1" x14ac:dyDescent="0.25">
      <c r="A22" s="15"/>
      <c r="B22" s="16">
        <v>21</v>
      </c>
      <c r="C22" s="186" t="s">
        <v>255</v>
      </c>
      <c r="D22" s="42">
        <v>5.3</v>
      </c>
      <c r="E22" s="42">
        <v>5.3140000000000001</v>
      </c>
      <c r="F22" s="42">
        <v>5.3140000000000001</v>
      </c>
      <c r="G22" s="42">
        <v>5.3140000000000001</v>
      </c>
      <c r="H22" s="42">
        <v>39.03</v>
      </c>
      <c r="I22" s="42">
        <v>63</v>
      </c>
      <c r="J22" s="42">
        <v>64.599000000000004</v>
      </c>
      <c r="K22" s="42">
        <v>76.551000000000002</v>
      </c>
      <c r="L22" s="42">
        <v>26.49</v>
      </c>
      <c r="M22" s="42">
        <v>58.1</v>
      </c>
      <c r="N22" s="42">
        <v>35.6</v>
      </c>
      <c r="O22" s="42">
        <v>39.180999999999997</v>
      </c>
      <c r="P22" s="42">
        <v>43.686</v>
      </c>
      <c r="Q22" s="42">
        <v>47.35</v>
      </c>
      <c r="R22" s="193" t="s">
        <v>23</v>
      </c>
      <c r="S22" s="14">
        <v>21</v>
      </c>
      <c r="T22" s="19"/>
      <c r="U22" s="14"/>
      <c r="V22" s="14"/>
      <c r="Y22" s="12"/>
    </row>
    <row r="23" spans="1:25" ht="18" customHeight="1" x14ac:dyDescent="0.25">
      <c r="A23" s="15"/>
      <c r="B23" s="16">
        <v>22</v>
      </c>
      <c r="C23" s="187" t="s">
        <v>256</v>
      </c>
      <c r="D23" s="42">
        <v>83</v>
      </c>
      <c r="E23" s="42">
        <v>92.882999999999996</v>
      </c>
      <c r="F23" s="42">
        <v>111.69799999999999</v>
      </c>
      <c r="G23" s="42">
        <v>117.613</v>
      </c>
      <c r="H23" s="42">
        <v>215.64400000000001</v>
      </c>
      <c r="I23" s="42">
        <v>313</v>
      </c>
      <c r="J23" s="42">
        <v>335.98</v>
      </c>
      <c r="K23" s="42">
        <v>678.50800000000004</v>
      </c>
      <c r="L23" s="42">
        <v>460.16</v>
      </c>
      <c r="M23" s="42">
        <v>725.447</v>
      </c>
      <c r="N23" s="42">
        <v>549.47</v>
      </c>
      <c r="O23" s="42">
        <v>598.62300000000005</v>
      </c>
      <c r="P23" s="42">
        <v>647.30799999999999</v>
      </c>
      <c r="Q23" s="42">
        <v>719.86199999999997</v>
      </c>
      <c r="R23" s="193" t="s">
        <v>24</v>
      </c>
      <c r="S23" s="14">
        <v>22</v>
      </c>
      <c r="T23" s="19"/>
      <c r="U23" s="14"/>
      <c r="V23" s="14"/>
      <c r="Y23" s="12"/>
    </row>
    <row r="24" spans="1:25" ht="18" customHeight="1" x14ac:dyDescent="0.25">
      <c r="A24" s="15"/>
      <c r="B24" s="16">
        <v>23</v>
      </c>
      <c r="C24" s="184" t="s">
        <v>257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193" t="s">
        <v>25</v>
      </c>
      <c r="S24" s="14">
        <v>23</v>
      </c>
      <c r="T24" s="19"/>
      <c r="U24" s="14"/>
      <c r="V24" s="14"/>
      <c r="Y24" s="12"/>
    </row>
    <row r="25" spans="1:25" ht="18" customHeight="1" x14ac:dyDescent="0.25">
      <c r="A25" s="15"/>
      <c r="B25" s="16"/>
      <c r="C25" s="184" t="s">
        <v>26</v>
      </c>
      <c r="D25" s="42">
        <v>523.20000000000005</v>
      </c>
      <c r="E25" s="42">
        <v>674.46799999999996</v>
      </c>
      <c r="F25" s="42">
        <v>1660.009</v>
      </c>
      <c r="G25" s="42">
        <v>2684.1869999999999</v>
      </c>
      <c r="H25" s="42">
        <v>4429.0590000000002</v>
      </c>
      <c r="I25" s="42">
        <v>4501.55</v>
      </c>
      <c r="J25" s="42">
        <v>8662.36</v>
      </c>
      <c r="K25" s="42">
        <v>11253.81</v>
      </c>
      <c r="L25" s="42">
        <v>8080.45</v>
      </c>
      <c r="M25" s="42">
        <v>5058.29</v>
      </c>
      <c r="N25" s="42">
        <v>13133.656999999999</v>
      </c>
      <c r="O25" s="42">
        <v>15124.895</v>
      </c>
      <c r="P25" s="42">
        <v>16081.9</v>
      </c>
      <c r="Q25" s="42">
        <v>13014.62</v>
      </c>
      <c r="R25" s="193" t="s">
        <v>27</v>
      </c>
      <c r="S25" s="14"/>
      <c r="T25" s="19"/>
      <c r="U25" s="14"/>
      <c r="V25" s="14"/>
      <c r="Y25" s="12"/>
    </row>
    <row r="26" spans="1:25" ht="18" customHeight="1" x14ac:dyDescent="0.25">
      <c r="A26" s="15"/>
      <c r="B26" s="16">
        <v>24</v>
      </c>
      <c r="C26" s="186" t="s">
        <v>258</v>
      </c>
      <c r="D26" s="42">
        <v>506.6</v>
      </c>
      <c r="E26" s="42">
        <v>536.02099999999996</v>
      </c>
      <c r="F26" s="42">
        <v>469.52800000000002</v>
      </c>
      <c r="G26" s="42">
        <v>925.21400000000006</v>
      </c>
      <c r="H26" s="42">
        <v>1649.489</v>
      </c>
      <c r="I26" s="42">
        <v>2167.7669999999998</v>
      </c>
      <c r="J26" s="42">
        <v>2960.44</v>
      </c>
      <c r="K26" s="42">
        <v>7048.8789999999999</v>
      </c>
      <c r="L26" s="42">
        <v>12191.67</v>
      </c>
      <c r="M26" s="42">
        <v>6355.4</v>
      </c>
      <c r="N26" s="42">
        <v>8076.4</v>
      </c>
      <c r="O26" s="42">
        <v>20153.775000000001</v>
      </c>
      <c r="P26" s="42">
        <v>42556.22</v>
      </c>
      <c r="Q26" s="42">
        <v>42811.889000000003</v>
      </c>
      <c r="R26" s="193" t="s">
        <v>28</v>
      </c>
      <c r="S26" s="14">
        <v>24</v>
      </c>
      <c r="T26" s="19"/>
      <c r="U26" s="14"/>
      <c r="V26" s="14"/>
      <c r="Y26" s="12"/>
    </row>
    <row r="27" spans="1:25" ht="18" customHeight="1" x14ac:dyDescent="0.25">
      <c r="A27" s="15"/>
      <c r="B27" s="16">
        <v>25</v>
      </c>
      <c r="C27" s="186" t="s">
        <v>259</v>
      </c>
      <c r="D27" s="42">
        <v>9.66</v>
      </c>
      <c r="E27" s="42">
        <v>9.66</v>
      </c>
      <c r="F27" s="42">
        <v>9.66</v>
      </c>
      <c r="G27" s="42">
        <v>9.66</v>
      </c>
      <c r="H27" s="42">
        <v>33.380000000000003</v>
      </c>
      <c r="I27" s="42">
        <v>31</v>
      </c>
      <c r="J27" s="42">
        <v>147.4</v>
      </c>
      <c r="K27" s="42">
        <v>146</v>
      </c>
      <c r="L27" s="42">
        <v>574.70000000000005</v>
      </c>
      <c r="M27" s="42">
        <v>723.69</v>
      </c>
      <c r="N27" s="42">
        <v>337.85</v>
      </c>
      <c r="O27" s="42">
        <v>338.40100000000001</v>
      </c>
      <c r="P27" s="42">
        <v>370.22</v>
      </c>
      <c r="Q27" s="42">
        <v>333.88299999999998</v>
      </c>
      <c r="R27" s="193" t="s">
        <v>29</v>
      </c>
      <c r="S27" s="14">
        <v>25</v>
      </c>
      <c r="T27" s="19"/>
      <c r="U27" s="14"/>
      <c r="V27" s="14"/>
      <c r="Y27" s="12"/>
    </row>
    <row r="28" spans="1:25" ht="18" customHeight="1" x14ac:dyDescent="0.25">
      <c r="A28" s="15"/>
      <c r="B28" s="16">
        <v>26</v>
      </c>
      <c r="C28" s="186" t="s">
        <v>30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93" t="s">
        <v>31</v>
      </c>
      <c r="S28" s="14">
        <v>26</v>
      </c>
      <c r="T28" s="19"/>
      <c r="U28" s="14"/>
      <c r="V28" s="14"/>
      <c r="Y28" s="12"/>
    </row>
    <row r="29" spans="1:25" ht="18" customHeight="1" x14ac:dyDescent="0.25">
      <c r="A29" s="15"/>
      <c r="B29" s="16"/>
      <c r="C29" s="186" t="s">
        <v>32</v>
      </c>
      <c r="D29" s="42">
        <v>150.38</v>
      </c>
      <c r="E29" s="42">
        <v>244.30699999999999</v>
      </c>
      <c r="F29" s="42">
        <v>235.489</v>
      </c>
      <c r="G29" s="42">
        <v>272.57</v>
      </c>
      <c r="H29" s="42">
        <v>869.30700000000002</v>
      </c>
      <c r="I29" s="42">
        <v>892</v>
      </c>
      <c r="J29" s="42">
        <v>2311.3560000000002</v>
      </c>
      <c r="K29" s="42">
        <v>1544.4</v>
      </c>
      <c r="L29" s="42">
        <v>8113.2</v>
      </c>
      <c r="M29" s="42">
        <v>5565.277</v>
      </c>
      <c r="N29" s="42">
        <v>1577.588</v>
      </c>
      <c r="O29" s="42">
        <v>1413.0360000000001</v>
      </c>
      <c r="P29" s="42">
        <v>1473.07</v>
      </c>
      <c r="Q29" s="42">
        <v>2880.7750000000001</v>
      </c>
      <c r="R29" s="193" t="s">
        <v>116</v>
      </c>
      <c r="S29" s="14"/>
      <c r="T29" s="19"/>
      <c r="U29" s="14"/>
      <c r="V29" s="14"/>
      <c r="Y29" s="12"/>
    </row>
    <row r="30" spans="1:25" ht="18" customHeight="1" x14ac:dyDescent="0.25">
      <c r="A30" s="26"/>
      <c r="B30" s="27">
        <v>27</v>
      </c>
      <c r="C30" s="188" t="s">
        <v>33</v>
      </c>
      <c r="D30" s="71">
        <v>795.03</v>
      </c>
      <c r="E30" s="71">
        <v>1086.182</v>
      </c>
      <c r="F30" s="71">
        <v>1084.712</v>
      </c>
      <c r="G30" s="71">
        <v>1214.8440000000001</v>
      </c>
      <c r="H30" s="71">
        <v>1934.319</v>
      </c>
      <c r="I30" s="71">
        <v>1959</v>
      </c>
      <c r="J30" s="71">
        <v>3167.98</v>
      </c>
      <c r="K30" s="71">
        <v>4000.3539999999998</v>
      </c>
      <c r="L30" s="71">
        <v>4779.38</v>
      </c>
      <c r="M30" s="71">
        <v>4831.3370000000004</v>
      </c>
      <c r="N30" s="71">
        <v>6294.16</v>
      </c>
      <c r="O30" s="71">
        <v>2114.4059999999999</v>
      </c>
      <c r="P30" s="71">
        <v>2731.1</v>
      </c>
      <c r="Q30" s="71">
        <v>4164.1639999999998</v>
      </c>
      <c r="R30" s="195" t="s">
        <v>34</v>
      </c>
      <c r="S30" s="28">
        <v>27</v>
      </c>
      <c r="T30" s="29"/>
      <c r="U30" s="3"/>
      <c r="V30" s="3"/>
      <c r="Y30" s="12"/>
    </row>
    <row r="31" spans="1:25" ht="18" customHeight="1" x14ac:dyDescent="0.25">
      <c r="A31" s="15"/>
      <c r="B31" s="16">
        <v>28</v>
      </c>
      <c r="C31" s="186" t="s">
        <v>35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193" t="s">
        <v>295</v>
      </c>
      <c r="S31" s="14">
        <v>28</v>
      </c>
      <c r="T31" s="19"/>
      <c r="U31" s="14"/>
      <c r="V31" s="14"/>
      <c r="Y31" s="12"/>
    </row>
    <row r="32" spans="1:25" ht="18" customHeight="1" x14ac:dyDescent="0.25">
      <c r="A32" s="15"/>
      <c r="B32" s="16"/>
      <c r="C32" s="186" t="s">
        <v>260</v>
      </c>
      <c r="D32" s="42">
        <v>153.26599999999999</v>
      </c>
      <c r="E32" s="42">
        <v>150.911</v>
      </c>
      <c r="F32" s="42">
        <v>153.82400000000001</v>
      </c>
      <c r="G32" s="42">
        <v>149.654</v>
      </c>
      <c r="H32" s="42">
        <v>516.89599999999996</v>
      </c>
      <c r="I32" s="42">
        <v>469</v>
      </c>
      <c r="J32" s="42">
        <v>1061.97</v>
      </c>
      <c r="K32" s="42">
        <v>802.83100000000002</v>
      </c>
      <c r="L32" s="42">
        <v>1726.6</v>
      </c>
      <c r="M32" s="42">
        <v>2228</v>
      </c>
      <c r="N32" s="42">
        <v>706.18</v>
      </c>
      <c r="O32" s="42">
        <v>709.14700000000005</v>
      </c>
      <c r="P32" s="42">
        <v>876.99</v>
      </c>
      <c r="Q32" s="42">
        <v>1410.24</v>
      </c>
      <c r="R32" s="193" t="s">
        <v>36</v>
      </c>
      <c r="S32" s="14"/>
      <c r="T32" s="19"/>
      <c r="U32" s="14"/>
      <c r="V32" s="14"/>
      <c r="Y32" s="12"/>
    </row>
    <row r="33" spans="1:41" ht="18" customHeight="1" x14ac:dyDescent="0.25">
      <c r="A33" s="15"/>
      <c r="B33" s="16">
        <v>29</v>
      </c>
      <c r="C33" s="186" t="s">
        <v>261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193" t="s">
        <v>37</v>
      </c>
      <c r="S33" s="3">
        <v>29</v>
      </c>
      <c r="T33" s="30"/>
      <c r="U33" s="3"/>
      <c r="V33" s="3"/>
      <c r="Y33" s="12"/>
    </row>
    <row r="34" spans="1:41" ht="18" customHeight="1" x14ac:dyDescent="0.25">
      <c r="A34" s="15"/>
      <c r="B34" s="16"/>
      <c r="C34" s="186" t="s">
        <v>38</v>
      </c>
      <c r="D34" s="42">
        <v>2.57</v>
      </c>
      <c r="E34" s="42">
        <v>2.5739999999999998</v>
      </c>
      <c r="F34" s="42">
        <v>1.8460000000000001</v>
      </c>
      <c r="G34" s="42">
        <v>1.5620000000000001</v>
      </c>
      <c r="H34" s="42">
        <v>9.5630000000000006</v>
      </c>
      <c r="I34" s="42">
        <v>8</v>
      </c>
      <c r="J34" s="42">
        <v>55.9</v>
      </c>
      <c r="K34" s="42">
        <v>54.671999999999997</v>
      </c>
      <c r="L34" s="42">
        <v>57.48</v>
      </c>
      <c r="M34" s="42">
        <v>3353.57</v>
      </c>
      <c r="N34" s="42">
        <v>95</v>
      </c>
      <c r="O34" s="42">
        <v>73.537999999999997</v>
      </c>
      <c r="P34" s="42">
        <v>172.12299999999999</v>
      </c>
      <c r="Q34" s="42">
        <v>120.9</v>
      </c>
      <c r="R34" s="193" t="s">
        <v>117</v>
      </c>
      <c r="S34" s="3"/>
      <c r="T34" s="30"/>
      <c r="U34" s="3"/>
      <c r="V34" s="3"/>
      <c r="Y34" s="12"/>
    </row>
    <row r="35" spans="1:41" ht="18" customHeight="1" x14ac:dyDescent="0.25">
      <c r="A35" s="15"/>
      <c r="B35" s="16">
        <v>30</v>
      </c>
      <c r="C35" s="186" t="s">
        <v>262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93" t="s">
        <v>39</v>
      </c>
      <c r="S35" s="3">
        <v>30</v>
      </c>
      <c r="T35" s="30"/>
      <c r="U35" s="3"/>
      <c r="V35" s="3"/>
      <c r="Y35" s="12"/>
    </row>
    <row r="36" spans="1:41" ht="18" customHeight="1" x14ac:dyDescent="0.25">
      <c r="A36" s="15"/>
      <c r="B36" s="16"/>
      <c r="C36" s="186" t="s">
        <v>40</v>
      </c>
      <c r="D36" s="42"/>
      <c r="E36" s="42" t="s">
        <v>90</v>
      </c>
      <c r="F36" s="42" t="s">
        <v>90</v>
      </c>
      <c r="G36" s="42" t="s">
        <v>90</v>
      </c>
      <c r="H36" s="42" t="s">
        <v>90</v>
      </c>
      <c r="I36" s="42" t="s">
        <v>90</v>
      </c>
      <c r="J36" s="42" t="s">
        <v>90</v>
      </c>
      <c r="K36" s="42" t="s">
        <v>90</v>
      </c>
      <c r="L36" s="42" t="s">
        <v>90</v>
      </c>
      <c r="M36" s="42" t="s">
        <v>90</v>
      </c>
      <c r="N36" s="42" t="s">
        <v>90</v>
      </c>
      <c r="O36" s="42" t="s">
        <v>90</v>
      </c>
      <c r="P36" s="42" t="s">
        <v>90</v>
      </c>
      <c r="Q36" s="42" t="s">
        <v>90</v>
      </c>
      <c r="R36" s="193" t="s">
        <v>41</v>
      </c>
      <c r="S36" s="3"/>
      <c r="T36" s="30"/>
      <c r="U36" s="3"/>
      <c r="V36" s="3"/>
      <c r="Y36" s="12"/>
    </row>
    <row r="37" spans="1:41" ht="18" customHeight="1" x14ac:dyDescent="0.25">
      <c r="A37" s="15"/>
      <c r="B37" s="16">
        <v>31</v>
      </c>
      <c r="C37" s="184" t="s">
        <v>42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93" t="s">
        <v>43</v>
      </c>
      <c r="S37" s="3">
        <v>31</v>
      </c>
      <c r="T37" s="30"/>
      <c r="U37" s="3"/>
      <c r="V37" s="3"/>
      <c r="Y37" s="12"/>
    </row>
    <row r="38" spans="1:41" ht="18" customHeight="1" x14ac:dyDescent="0.25">
      <c r="A38" s="15"/>
      <c r="B38" s="16"/>
      <c r="C38" s="182" t="s">
        <v>263</v>
      </c>
      <c r="D38" s="42"/>
      <c r="E38" s="42" t="s">
        <v>90</v>
      </c>
      <c r="F38" s="42" t="s">
        <v>90</v>
      </c>
      <c r="G38" s="42" t="s">
        <v>90</v>
      </c>
      <c r="H38" s="42">
        <v>4.2969999999999997</v>
      </c>
      <c r="I38" s="42">
        <v>5</v>
      </c>
      <c r="J38" s="42">
        <v>16.55</v>
      </c>
      <c r="K38" s="42">
        <v>64.599999999999994</v>
      </c>
      <c r="L38" s="42">
        <v>71.099999999999994</v>
      </c>
      <c r="M38" s="42">
        <v>186.7</v>
      </c>
      <c r="N38" s="42">
        <v>83.575000000000003</v>
      </c>
      <c r="O38" s="42">
        <v>77.69</v>
      </c>
      <c r="P38" s="42">
        <v>147.34100000000001</v>
      </c>
      <c r="Q38" s="42">
        <v>244.429</v>
      </c>
      <c r="R38" s="191" t="s">
        <v>118</v>
      </c>
      <c r="S38" s="3"/>
      <c r="T38" s="30"/>
      <c r="U38" s="3"/>
      <c r="V38" s="3"/>
      <c r="Y38" s="12"/>
    </row>
    <row r="39" spans="1:41" ht="18" customHeight="1" x14ac:dyDescent="0.25">
      <c r="A39" s="15"/>
      <c r="B39" s="16">
        <v>32</v>
      </c>
      <c r="C39" s="184" t="s">
        <v>264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193" t="s">
        <v>121</v>
      </c>
      <c r="S39" s="14">
        <v>32</v>
      </c>
      <c r="T39" s="19"/>
      <c r="U39" s="14"/>
      <c r="V39" s="14"/>
      <c r="Y39" s="12"/>
    </row>
    <row r="40" spans="1:41" ht="18" customHeight="1" x14ac:dyDescent="0.25">
      <c r="A40" s="15"/>
      <c r="B40" s="16"/>
      <c r="C40" s="184" t="s">
        <v>44</v>
      </c>
      <c r="D40" s="20"/>
      <c r="E40" s="42" t="s">
        <v>90</v>
      </c>
      <c r="F40" s="42" t="s">
        <v>90</v>
      </c>
      <c r="G40" s="42" t="s">
        <v>90</v>
      </c>
      <c r="H40" s="42" t="s">
        <v>90</v>
      </c>
      <c r="I40" s="42" t="s">
        <v>90</v>
      </c>
      <c r="J40" s="42" t="s">
        <v>90</v>
      </c>
      <c r="K40" s="42" t="s">
        <v>90</v>
      </c>
      <c r="L40" s="42" t="s">
        <v>90</v>
      </c>
      <c r="M40" s="42" t="s">
        <v>90</v>
      </c>
      <c r="N40" s="42" t="s">
        <v>90</v>
      </c>
      <c r="O40" s="42" t="s">
        <v>90</v>
      </c>
      <c r="P40" s="42" t="s">
        <v>90</v>
      </c>
      <c r="Q40" s="42" t="s">
        <v>90</v>
      </c>
      <c r="R40" s="191" t="s">
        <v>45</v>
      </c>
      <c r="S40" s="14"/>
      <c r="T40" s="19"/>
      <c r="U40" s="14"/>
      <c r="V40" s="14"/>
      <c r="Y40" s="12"/>
    </row>
    <row r="41" spans="1:41" ht="18" customHeight="1" x14ac:dyDescent="0.25">
      <c r="A41" s="15"/>
      <c r="B41" s="16">
        <v>33</v>
      </c>
      <c r="C41" s="184" t="s">
        <v>265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193" t="s">
        <v>46</v>
      </c>
      <c r="S41" s="14">
        <v>33</v>
      </c>
      <c r="T41" s="19"/>
      <c r="U41" s="14"/>
      <c r="V41" s="14"/>
      <c r="Y41" s="12"/>
    </row>
    <row r="42" spans="1:41" ht="18" customHeight="1" x14ac:dyDescent="0.25">
      <c r="A42" s="15"/>
      <c r="B42" s="16"/>
      <c r="C42" s="184" t="s">
        <v>266</v>
      </c>
      <c r="D42" s="42"/>
      <c r="E42" s="42" t="s">
        <v>90</v>
      </c>
      <c r="F42" s="42" t="s">
        <v>90</v>
      </c>
      <c r="G42" s="42" t="s">
        <v>90</v>
      </c>
      <c r="H42" s="42" t="s">
        <v>90</v>
      </c>
      <c r="I42" s="42" t="s">
        <v>90</v>
      </c>
      <c r="J42" s="42" t="s">
        <v>90</v>
      </c>
      <c r="K42" s="42" t="s">
        <v>90</v>
      </c>
      <c r="L42" s="42">
        <v>14.8</v>
      </c>
      <c r="M42" s="42">
        <v>2.78</v>
      </c>
      <c r="N42" s="42" t="s">
        <v>90</v>
      </c>
      <c r="O42" s="42">
        <v>-0.95199999999999996</v>
      </c>
      <c r="P42" s="42">
        <v>-9.99</v>
      </c>
      <c r="Q42" s="42">
        <v>1.1359999999999999</v>
      </c>
      <c r="R42" s="193" t="s">
        <v>47</v>
      </c>
      <c r="S42" s="14"/>
      <c r="T42" s="19"/>
      <c r="U42" s="14"/>
      <c r="V42" s="14"/>
      <c r="Y42" s="12"/>
    </row>
    <row r="43" spans="1:41" ht="18" customHeight="1" x14ac:dyDescent="0.25">
      <c r="A43" s="15"/>
      <c r="B43" s="16">
        <v>34</v>
      </c>
      <c r="C43" s="186" t="s">
        <v>48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193" t="s">
        <v>49</v>
      </c>
      <c r="S43" s="3">
        <v>34</v>
      </c>
      <c r="T43" s="30"/>
      <c r="U43" s="3"/>
      <c r="V43" s="3"/>
      <c r="Y43" s="12"/>
    </row>
    <row r="44" spans="1:41" ht="18" customHeight="1" x14ac:dyDescent="0.25">
      <c r="A44" s="15"/>
      <c r="B44" s="16"/>
      <c r="C44" s="185" t="s">
        <v>267</v>
      </c>
      <c r="D44" s="42">
        <v>0.3</v>
      </c>
      <c r="E44" s="42" t="s">
        <v>90</v>
      </c>
      <c r="F44" s="42" t="s">
        <v>90</v>
      </c>
      <c r="G44" s="42" t="s">
        <v>90</v>
      </c>
      <c r="H44" s="42">
        <v>6.7969999999999997</v>
      </c>
      <c r="I44" s="42">
        <v>7</v>
      </c>
      <c r="J44" s="42">
        <v>9.9</v>
      </c>
      <c r="K44" s="42">
        <v>13.2</v>
      </c>
      <c r="L44" s="42">
        <v>17.8</v>
      </c>
      <c r="M44" s="42">
        <v>6.36</v>
      </c>
      <c r="N44" s="42">
        <v>57.338000000000001</v>
      </c>
      <c r="O44" s="42">
        <v>67.177000000000007</v>
      </c>
      <c r="P44" s="42">
        <v>30.9</v>
      </c>
      <c r="Q44" s="42">
        <v>42.1</v>
      </c>
      <c r="R44" s="191" t="s">
        <v>131</v>
      </c>
      <c r="S44" s="3"/>
      <c r="T44" s="30"/>
      <c r="U44" s="3"/>
      <c r="V44" s="3"/>
      <c r="Y44" s="12"/>
    </row>
    <row r="45" spans="1:41" ht="18" customHeight="1" x14ac:dyDescent="0.25">
      <c r="A45" s="15"/>
      <c r="B45" s="16">
        <v>35</v>
      </c>
      <c r="C45" s="185" t="s">
        <v>50</v>
      </c>
      <c r="D45" s="83">
        <v>0.86</v>
      </c>
      <c r="E45" s="83">
        <v>0.86099999999999999</v>
      </c>
      <c r="F45" s="83">
        <v>0.86099999999999999</v>
      </c>
      <c r="G45" s="20">
        <v>0.86099999999999999</v>
      </c>
      <c r="H45" s="20">
        <v>3.1280000000000001</v>
      </c>
      <c r="I45" s="20">
        <v>3</v>
      </c>
      <c r="J45" s="20">
        <v>3.07</v>
      </c>
      <c r="K45" s="20">
        <v>1.7789999999999999</v>
      </c>
      <c r="L45" s="20">
        <v>441.49</v>
      </c>
      <c r="M45" s="20">
        <v>4.4690000000000003</v>
      </c>
      <c r="N45" s="20">
        <v>10.167999999999999</v>
      </c>
      <c r="O45" s="20">
        <v>10.656000000000001</v>
      </c>
      <c r="P45" s="20">
        <v>5.37</v>
      </c>
      <c r="Q45" s="20">
        <v>87.04</v>
      </c>
      <c r="R45" s="193" t="s">
        <v>51</v>
      </c>
      <c r="S45" s="14">
        <v>35</v>
      </c>
      <c r="T45" s="19"/>
      <c r="U45" s="14"/>
      <c r="V45" s="14"/>
      <c r="Y45" s="12"/>
    </row>
    <row r="46" spans="1:41" ht="18" customHeight="1" x14ac:dyDescent="0.25">
      <c r="A46" s="15"/>
      <c r="B46" s="16">
        <v>36</v>
      </c>
      <c r="C46" s="186" t="s">
        <v>52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193" t="s">
        <v>53</v>
      </c>
      <c r="S46" s="14">
        <v>36</v>
      </c>
      <c r="T46" s="19"/>
      <c r="U46" s="14"/>
      <c r="V46" s="14"/>
      <c r="Y46" s="12"/>
      <c r="AO46" s="31"/>
    </row>
    <row r="47" spans="1:41" ht="18" customHeight="1" x14ac:dyDescent="0.25">
      <c r="A47" s="15"/>
      <c r="B47" s="16"/>
      <c r="C47" s="185" t="s">
        <v>54</v>
      </c>
      <c r="D47" s="42">
        <v>88.587999999999994</v>
      </c>
      <c r="E47" s="42">
        <v>90.641999999999996</v>
      </c>
      <c r="F47" s="42">
        <v>86.343999999999994</v>
      </c>
      <c r="G47" s="42">
        <v>94.593999999999994</v>
      </c>
      <c r="H47" s="42">
        <v>227.018</v>
      </c>
      <c r="I47" s="42">
        <v>257</v>
      </c>
      <c r="J47" s="42">
        <v>253.44</v>
      </c>
      <c r="K47" s="42">
        <v>208.364</v>
      </c>
      <c r="L47" s="42">
        <v>228.5</v>
      </c>
      <c r="M47" s="42">
        <v>303.99</v>
      </c>
      <c r="N47" s="42">
        <v>263.46899999999999</v>
      </c>
      <c r="O47" s="42">
        <v>234.09100000000001</v>
      </c>
      <c r="P47" s="42">
        <v>241.8</v>
      </c>
      <c r="Q47" s="42">
        <v>337.68</v>
      </c>
      <c r="R47" s="191" t="s">
        <v>119</v>
      </c>
      <c r="S47" s="14"/>
      <c r="T47" s="19"/>
      <c r="U47" s="14"/>
      <c r="V47" s="14"/>
      <c r="Y47" s="12"/>
      <c r="AO47" s="31"/>
    </row>
    <row r="48" spans="1:41" ht="18" customHeight="1" x14ac:dyDescent="0.25">
      <c r="A48" s="21"/>
      <c r="B48" s="22">
        <v>37</v>
      </c>
      <c r="C48" s="183" t="s">
        <v>55</v>
      </c>
      <c r="D48" s="61">
        <v>2.25</v>
      </c>
      <c r="E48" s="61">
        <v>2.258</v>
      </c>
      <c r="F48" s="61">
        <v>2.258</v>
      </c>
      <c r="G48" s="61">
        <v>2.258</v>
      </c>
      <c r="H48" s="61">
        <v>14.222</v>
      </c>
      <c r="I48" s="61">
        <v>9</v>
      </c>
      <c r="J48" s="61">
        <v>5.976</v>
      </c>
      <c r="K48" s="61">
        <v>7.0270000000000001</v>
      </c>
      <c r="L48" s="61">
        <v>2.9</v>
      </c>
      <c r="M48" s="61">
        <v>18.100000000000001</v>
      </c>
      <c r="N48" s="61">
        <v>27.045000000000002</v>
      </c>
      <c r="O48" s="61">
        <v>10.276999999999999</v>
      </c>
      <c r="P48" s="61">
        <v>7.9</v>
      </c>
      <c r="Q48" s="61">
        <v>31.045999999999999</v>
      </c>
      <c r="R48" s="192" t="s">
        <v>120</v>
      </c>
      <c r="S48" s="23">
        <v>37</v>
      </c>
      <c r="T48" s="24"/>
      <c r="U48" s="14"/>
      <c r="V48" s="14"/>
      <c r="Y48" s="12"/>
      <c r="AO48" s="31"/>
    </row>
    <row r="49" spans="1:41" ht="18" customHeight="1" x14ac:dyDescent="0.25">
      <c r="A49" s="15" t="s">
        <v>56</v>
      </c>
      <c r="B49" s="16"/>
      <c r="C49" s="186" t="s">
        <v>268</v>
      </c>
      <c r="D49" s="32">
        <v>479.57900000000001</v>
      </c>
      <c r="E49" s="32">
        <v>781.79899999999998</v>
      </c>
      <c r="F49" s="32">
        <v>755.524</v>
      </c>
      <c r="G49" s="32">
        <v>1044.1880000000001</v>
      </c>
      <c r="H49" s="32">
        <v>1483</v>
      </c>
      <c r="I49" s="33">
        <v>2047.529</v>
      </c>
      <c r="J49" s="32">
        <v>1494.6289999999999</v>
      </c>
      <c r="K49" s="32">
        <v>1042.867</v>
      </c>
      <c r="L49" s="32">
        <v>4056.7280000000001</v>
      </c>
      <c r="M49" s="32">
        <v>4630.8900000000003</v>
      </c>
      <c r="N49" s="32">
        <v>37.561999999999998</v>
      </c>
      <c r="O49" s="32">
        <v>2299.4780000000001</v>
      </c>
      <c r="P49" s="32">
        <v>2787</v>
      </c>
      <c r="Q49" s="32">
        <v>3291.4</v>
      </c>
      <c r="R49" s="196" t="s">
        <v>57</v>
      </c>
      <c r="T49" s="19" t="s">
        <v>58</v>
      </c>
      <c r="U49" s="14"/>
      <c r="V49" s="14"/>
      <c r="Y49" s="12"/>
      <c r="AO49" s="31"/>
    </row>
    <row r="50" spans="1:41" ht="18" customHeight="1" x14ac:dyDescent="0.25">
      <c r="A50" s="34"/>
      <c r="B50" s="35"/>
      <c r="C50" s="189" t="s">
        <v>59</v>
      </c>
      <c r="D50" s="36">
        <v>38833.131000000001</v>
      </c>
      <c r="E50" s="36">
        <v>37106.165999999997</v>
      </c>
      <c r="F50" s="36">
        <v>42730.807000000008</v>
      </c>
      <c r="G50" s="36">
        <v>54725.654000000002</v>
      </c>
      <c r="H50" s="36">
        <v>70389.187999999995</v>
      </c>
      <c r="I50" s="36">
        <v>98878.846000000005</v>
      </c>
      <c r="J50" s="36">
        <v>150582.90100000001</v>
      </c>
      <c r="K50" s="36">
        <v>176257.052</v>
      </c>
      <c r="L50" s="36">
        <v>257056.49400000001</v>
      </c>
      <c r="M50" s="36">
        <v>193467.58199999999</v>
      </c>
      <c r="N50" s="36">
        <v>255553.65899999999</v>
      </c>
      <c r="O50" s="36">
        <v>379652.87300000002</v>
      </c>
      <c r="P50" s="36">
        <v>447514.05499999999</v>
      </c>
      <c r="Q50" s="36">
        <v>457831.29399999999</v>
      </c>
      <c r="R50" s="197" t="s">
        <v>60</v>
      </c>
      <c r="S50" s="37"/>
      <c r="T50" s="38"/>
      <c r="U50" s="14"/>
      <c r="V50" s="14"/>
      <c r="Y50" s="12"/>
    </row>
    <row r="51" spans="1:41" s="198" customFormat="1" ht="18" customHeight="1" x14ac:dyDescent="0.25">
      <c r="A51" s="236" t="s">
        <v>282</v>
      </c>
      <c r="B51" s="236"/>
      <c r="C51" s="236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37" t="s">
        <v>322</v>
      </c>
      <c r="S51" s="237"/>
      <c r="T51" s="237"/>
      <c r="V51" s="204"/>
      <c r="Y51" s="202"/>
    </row>
    <row r="52" spans="1:41" ht="18" customHeight="1" x14ac:dyDescent="0.25">
      <c r="T52" s="4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41" ht="18" customHeight="1" x14ac:dyDescent="0.25">
      <c r="D53" s="41">
        <f>D50-D49</f>
        <v>38353.552000000003</v>
      </c>
      <c r="L53" s="41"/>
      <c r="T53" s="4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1" ht="18" customHeight="1" x14ac:dyDescent="0.25">
      <c r="T54" s="4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41" ht="18" customHeight="1" x14ac:dyDescent="0.25">
      <c r="T55" s="4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41" ht="18" customHeight="1" x14ac:dyDescent="0.25"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1" ht="18" customHeight="1" x14ac:dyDescent="0.25"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41" ht="18" customHeight="1" x14ac:dyDescent="0.25"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1" ht="18" customHeight="1" x14ac:dyDescent="0.25"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1" ht="18" customHeight="1" x14ac:dyDescent="0.25"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1" ht="18" customHeight="1" x14ac:dyDescent="0.25"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1" ht="18" customHeight="1" x14ac:dyDescent="0.25"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1" ht="18" customHeight="1" x14ac:dyDescent="0.25"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41" ht="18" customHeight="1" x14ac:dyDescent="0.25"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3:39" ht="18" customHeight="1" x14ac:dyDescent="0.25"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3:39" ht="18" customHeight="1" x14ac:dyDescent="0.25"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3:39" ht="18" customHeight="1" x14ac:dyDescent="0.25"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3:39" ht="18" customHeight="1" x14ac:dyDescent="0.25"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3:39" ht="18" customHeight="1" x14ac:dyDescent="0.25"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3:39" ht="18" customHeight="1" x14ac:dyDescent="0.25"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3:39" ht="18" customHeight="1" x14ac:dyDescent="0.25"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3:39" ht="18" customHeight="1" x14ac:dyDescent="0.25"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3:39" ht="18" customHeight="1" x14ac:dyDescent="0.25"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3:39" ht="18" customHeight="1" x14ac:dyDescent="0.25"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3:39" ht="18" customHeight="1" x14ac:dyDescent="0.25"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3:39" ht="18" customHeight="1" x14ac:dyDescent="0.25"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3:39" ht="18" customHeight="1" x14ac:dyDescent="0.25"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3:39" ht="18" customHeight="1" x14ac:dyDescent="0.25"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3:39" ht="18" customHeight="1" x14ac:dyDescent="0.25"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3:39" ht="18" customHeight="1" x14ac:dyDescent="0.25"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3:39" ht="18" customHeight="1" x14ac:dyDescent="0.25"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3:39" ht="18" customHeight="1" x14ac:dyDescent="0.25"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3:39" ht="18" customHeight="1" x14ac:dyDescent="0.25"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3:39" ht="18" customHeight="1" x14ac:dyDescent="0.25"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23:39" ht="18" customHeight="1" x14ac:dyDescent="0.25"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23:39" ht="18" customHeight="1" x14ac:dyDescent="0.25"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23:39" ht="18" customHeight="1" x14ac:dyDescent="0.25"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23:39" ht="18" customHeight="1" x14ac:dyDescent="0.25"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23:39" ht="18" customHeight="1" x14ac:dyDescent="0.25"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23:39" ht="18" customHeight="1" x14ac:dyDescent="0.25"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23:39" ht="18" customHeight="1" x14ac:dyDescent="0.25"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23:39" ht="18" customHeight="1" x14ac:dyDescent="0.25"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23:39" ht="18" customHeight="1" x14ac:dyDescent="0.25"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23:39" ht="18" customHeight="1" x14ac:dyDescent="0.25"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23:39" ht="18" customHeight="1" x14ac:dyDescent="0.25"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</sheetData>
  <mergeCells count="5">
    <mergeCell ref="A2:T2"/>
    <mergeCell ref="A3:T3"/>
    <mergeCell ref="A4:T4"/>
    <mergeCell ref="A51:C51"/>
    <mergeCell ref="R51:T51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rowBreaks count="1" manualBreakCount="1">
    <brk id="3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AM43"/>
  <sheetViews>
    <sheetView view="pageBreakPreview" zoomScaleNormal="100" zoomScaleSheetLayoutView="100" workbookViewId="0">
      <selection activeCell="L1" sqref="L1"/>
    </sheetView>
  </sheetViews>
  <sheetFormatPr defaultColWidth="9.140625" defaultRowHeight="18.75" x14ac:dyDescent="0.3"/>
  <cols>
    <col min="1" max="2" width="2.7109375" style="145" customWidth="1"/>
    <col min="3" max="3" width="30.7109375" style="152" customWidth="1"/>
    <col min="4" max="4" width="5.85546875" style="170" customWidth="1"/>
    <col min="5" max="8" width="5.85546875" style="171" customWidth="1"/>
    <col min="9" max="9" width="5.85546875" style="172" customWidth="1"/>
    <col min="10" max="10" width="5.85546875" style="148" customWidth="1"/>
    <col min="11" max="11" width="5.85546875" style="152" customWidth="1"/>
    <col min="12" max="13" width="5.85546875" style="153" customWidth="1"/>
    <col min="14" max="14" width="30.7109375" style="148" customWidth="1"/>
    <col min="15" max="15" width="4.5703125" style="148" customWidth="1"/>
    <col min="16" max="16" width="4" style="148" customWidth="1"/>
    <col min="17" max="16384" width="9.140625" style="148"/>
  </cols>
  <sheetData>
    <row r="1" spans="1:16" s="2" customFormat="1" ht="18" customHeight="1" x14ac:dyDescent="0.25">
      <c r="A1" s="1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0" t="s">
        <v>96</v>
      </c>
    </row>
    <row r="2" spans="1:16" s="2" customFormat="1" ht="12.75" x14ac:dyDescent="0.25">
      <c r="A2" s="233" t="s">
        <v>311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2" customFormat="1" x14ac:dyDescent="0.25">
      <c r="A3" s="1"/>
      <c r="B3" s="1"/>
      <c r="D3" s="234" t="s">
        <v>285</v>
      </c>
      <c r="E3" s="234"/>
      <c r="F3" s="234"/>
      <c r="G3" s="234"/>
      <c r="H3" s="234"/>
      <c r="I3" s="234"/>
      <c r="J3" s="234"/>
      <c r="K3" s="234"/>
      <c r="L3" s="234"/>
      <c r="M3" s="234"/>
      <c r="O3" s="137"/>
    </row>
    <row r="4" spans="1:16" s="2" customFormat="1" x14ac:dyDescent="0.25">
      <c r="A4" s="1"/>
      <c r="B4" s="1"/>
      <c r="D4" s="235" t="s">
        <v>286</v>
      </c>
      <c r="E4" s="235"/>
      <c r="F4" s="235"/>
      <c r="G4" s="235"/>
      <c r="H4" s="235"/>
      <c r="I4" s="235"/>
      <c r="J4" s="235"/>
      <c r="K4" s="235"/>
      <c r="L4" s="235"/>
      <c r="M4" s="235"/>
      <c r="O4" s="137"/>
    </row>
    <row r="5" spans="1:16" s="2" customFormat="1" ht="6.75" customHeight="1" x14ac:dyDescent="0.25">
      <c r="D5" s="235"/>
      <c r="E5" s="235"/>
      <c r="F5" s="235"/>
      <c r="G5" s="235"/>
      <c r="H5" s="235"/>
      <c r="I5" s="235"/>
      <c r="J5" s="235"/>
      <c r="K5" s="235"/>
      <c r="L5" s="235"/>
      <c r="M5" s="235"/>
      <c r="O5" s="138"/>
      <c r="P5" s="139"/>
    </row>
    <row r="6" spans="1:16" s="2" customFormat="1" ht="18" hidden="1" customHeight="1" x14ac:dyDescent="0.25">
      <c r="C6" s="2" t="s">
        <v>169</v>
      </c>
      <c r="O6" s="138"/>
      <c r="P6" s="138"/>
    </row>
    <row r="7" spans="1:16" s="2" customFormat="1" ht="150.75" customHeight="1" x14ac:dyDescent="0.25">
      <c r="A7" s="140"/>
      <c r="B7" s="141"/>
      <c r="C7" s="141"/>
      <c r="D7" s="270" t="s">
        <v>170</v>
      </c>
      <c r="E7" s="274" t="s">
        <v>147</v>
      </c>
      <c r="F7" s="270" t="s">
        <v>289</v>
      </c>
      <c r="G7" s="274" t="s">
        <v>288</v>
      </c>
      <c r="H7" s="280" t="s">
        <v>298</v>
      </c>
      <c r="I7" s="282" t="s">
        <v>299</v>
      </c>
      <c r="J7" s="270" t="s">
        <v>296</v>
      </c>
      <c r="K7" s="272" t="s">
        <v>297</v>
      </c>
      <c r="L7" s="270" t="s">
        <v>300</v>
      </c>
      <c r="M7" s="274" t="s">
        <v>301</v>
      </c>
      <c r="N7" s="142"/>
      <c r="O7" s="142"/>
      <c r="P7" s="143"/>
    </row>
    <row r="8" spans="1:16" s="2" customFormat="1" ht="15.75" customHeight="1" x14ac:dyDescent="0.25">
      <c r="A8" s="276" t="s">
        <v>171</v>
      </c>
      <c r="B8" s="277"/>
      <c r="C8" s="277"/>
      <c r="D8" s="271"/>
      <c r="E8" s="275"/>
      <c r="F8" s="271"/>
      <c r="G8" s="275"/>
      <c r="H8" s="281"/>
      <c r="I8" s="283"/>
      <c r="J8" s="271"/>
      <c r="K8" s="273"/>
      <c r="L8" s="271"/>
      <c r="M8" s="275"/>
      <c r="N8" s="278" t="s">
        <v>172</v>
      </c>
      <c r="O8" s="278"/>
      <c r="P8" s="279"/>
    </row>
    <row r="9" spans="1:16" ht="15.75" customHeight="1" x14ac:dyDescent="0.25">
      <c r="A9" s="144" t="s">
        <v>173</v>
      </c>
      <c r="C9" s="206" t="s">
        <v>247</v>
      </c>
      <c r="D9" s="269">
        <v>99</v>
      </c>
      <c r="E9" s="269"/>
      <c r="F9" s="269">
        <v>46764</v>
      </c>
      <c r="G9" s="269"/>
      <c r="H9" s="269">
        <v>13077.92</v>
      </c>
      <c r="I9" s="269"/>
      <c r="J9" s="269">
        <v>433831.08999999997</v>
      </c>
      <c r="K9" s="269"/>
      <c r="L9" s="269">
        <v>381150.38999999996</v>
      </c>
      <c r="M9" s="269"/>
      <c r="N9" s="215" t="s">
        <v>272</v>
      </c>
      <c r="O9" s="146"/>
      <c r="P9" s="147" t="s">
        <v>174</v>
      </c>
    </row>
    <row r="10" spans="1:16" ht="26.25" customHeight="1" x14ac:dyDescent="0.25">
      <c r="A10" s="144"/>
      <c r="B10" s="145">
        <v>6</v>
      </c>
      <c r="C10" s="207" t="s">
        <v>175</v>
      </c>
      <c r="D10" s="267">
        <v>7</v>
      </c>
      <c r="E10" s="267"/>
      <c r="F10" s="267">
        <v>20212</v>
      </c>
      <c r="G10" s="267"/>
      <c r="H10" s="250">
        <v>10319.44</v>
      </c>
      <c r="I10" s="251"/>
      <c r="J10" s="250">
        <v>420905.99</v>
      </c>
      <c r="K10" s="251"/>
      <c r="L10" s="250">
        <v>372692.8</v>
      </c>
      <c r="M10" s="251"/>
      <c r="N10" s="216" t="s">
        <v>176</v>
      </c>
      <c r="O10" s="149">
        <v>6</v>
      </c>
      <c r="P10" s="147"/>
    </row>
    <row r="11" spans="1:16" ht="14.25" customHeight="1" x14ac:dyDescent="0.25">
      <c r="A11" s="144"/>
      <c r="B11" s="149">
        <v>8</v>
      </c>
      <c r="C11" s="208" t="s">
        <v>177</v>
      </c>
      <c r="D11" s="267">
        <v>8</v>
      </c>
      <c r="E11" s="267"/>
      <c r="F11" s="267">
        <v>2253</v>
      </c>
      <c r="G11" s="267"/>
      <c r="H11" s="268">
        <v>286.39999999999998</v>
      </c>
      <c r="I11" s="268"/>
      <c r="J11" s="250">
        <v>1335.3</v>
      </c>
      <c r="K11" s="251"/>
      <c r="L11" s="267">
        <v>750.3</v>
      </c>
      <c r="M11" s="267"/>
      <c r="N11" s="216" t="s">
        <v>273</v>
      </c>
      <c r="O11" s="149">
        <v>8</v>
      </c>
      <c r="P11" s="147"/>
    </row>
    <row r="12" spans="1:16" ht="14.25" customHeight="1" x14ac:dyDescent="0.25">
      <c r="A12" s="144"/>
      <c r="B12" s="149">
        <v>9</v>
      </c>
      <c r="C12" s="208" t="s">
        <v>178</v>
      </c>
      <c r="D12" s="267">
        <v>84</v>
      </c>
      <c r="E12" s="267"/>
      <c r="F12" s="267">
        <v>24299</v>
      </c>
      <c r="G12" s="267"/>
      <c r="H12" s="268">
        <v>2472.08</v>
      </c>
      <c r="I12" s="268"/>
      <c r="J12" s="250">
        <v>11589.8</v>
      </c>
      <c r="K12" s="251"/>
      <c r="L12" s="267">
        <v>7707.29</v>
      </c>
      <c r="M12" s="267"/>
      <c r="N12" s="216" t="s">
        <v>179</v>
      </c>
      <c r="O12" s="149">
        <v>9</v>
      </c>
      <c r="P12" s="147"/>
    </row>
    <row r="13" spans="1:16" ht="15" x14ac:dyDescent="0.25">
      <c r="A13" s="224" t="s">
        <v>1</v>
      </c>
      <c r="B13" s="225"/>
      <c r="C13" s="226" t="s">
        <v>8</v>
      </c>
      <c r="D13" s="265">
        <v>2385</v>
      </c>
      <c r="E13" s="266"/>
      <c r="F13" s="265">
        <v>94468</v>
      </c>
      <c r="G13" s="266"/>
      <c r="H13" s="265">
        <v>7168.1579999999994</v>
      </c>
      <c r="I13" s="266"/>
      <c r="J13" s="265">
        <v>129415.99499999998</v>
      </c>
      <c r="K13" s="266"/>
      <c r="L13" s="265">
        <v>67149.218999999983</v>
      </c>
      <c r="M13" s="266"/>
      <c r="N13" s="227" t="s">
        <v>9</v>
      </c>
      <c r="O13" s="228"/>
      <c r="P13" s="229" t="s">
        <v>3</v>
      </c>
    </row>
    <row r="14" spans="1:16" ht="16.5" customHeight="1" x14ac:dyDescent="0.25">
      <c r="A14" s="144"/>
      <c r="B14" s="145">
        <v>10</v>
      </c>
      <c r="C14" s="209" t="s">
        <v>180</v>
      </c>
      <c r="D14" s="250">
        <v>211</v>
      </c>
      <c r="E14" s="251"/>
      <c r="F14" s="250">
        <v>6013</v>
      </c>
      <c r="G14" s="251"/>
      <c r="H14" s="252">
        <v>184.7</v>
      </c>
      <c r="I14" s="253"/>
      <c r="J14" s="250">
        <v>1270.9000000000001</v>
      </c>
      <c r="K14" s="251"/>
      <c r="L14" s="254">
        <v>397.96</v>
      </c>
      <c r="M14" s="255"/>
      <c r="N14" s="216" t="s">
        <v>181</v>
      </c>
      <c r="O14" s="150">
        <v>10</v>
      </c>
      <c r="P14" s="151"/>
    </row>
    <row r="15" spans="1:16" ht="16.5" customHeight="1" x14ac:dyDescent="0.25">
      <c r="A15" s="144"/>
      <c r="B15" s="145">
        <v>11</v>
      </c>
      <c r="C15" s="209" t="s">
        <v>182</v>
      </c>
      <c r="D15" s="250">
        <v>11</v>
      </c>
      <c r="E15" s="251"/>
      <c r="F15" s="250">
        <v>2019</v>
      </c>
      <c r="G15" s="251"/>
      <c r="H15" s="252">
        <v>93.277000000000001</v>
      </c>
      <c r="I15" s="253"/>
      <c r="J15" s="250">
        <v>556.65</v>
      </c>
      <c r="K15" s="251"/>
      <c r="L15" s="254">
        <v>174.87</v>
      </c>
      <c r="M15" s="255"/>
      <c r="N15" s="216" t="s">
        <v>183</v>
      </c>
      <c r="O15" s="150">
        <v>11</v>
      </c>
      <c r="P15" s="151"/>
    </row>
    <row r="16" spans="1:16" ht="16.5" customHeight="1" x14ac:dyDescent="0.25">
      <c r="A16" s="144"/>
      <c r="B16" s="145">
        <v>12</v>
      </c>
      <c r="C16" s="209" t="s">
        <v>184</v>
      </c>
      <c r="D16" s="256" t="s">
        <v>232</v>
      </c>
      <c r="E16" s="251"/>
      <c r="F16" s="256" t="s">
        <v>232</v>
      </c>
      <c r="G16" s="251"/>
      <c r="H16" s="256" t="s">
        <v>232</v>
      </c>
      <c r="I16" s="251"/>
      <c r="J16" s="256" t="s">
        <v>232</v>
      </c>
      <c r="K16" s="251"/>
      <c r="L16" s="256" t="s">
        <v>232</v>
      </c>
      <c r="M16" s="251"/>
      <c r="N16" s="217" t="s">
        <v>185</v>
      </c>
      <c r="O16" s="150">
        <v>12</v>
      </c>
      <c r="P16" s="151"/>
    </row>
    <row r="17" spans="1:16" ht="16.5" customHeight="1" x14ac:dyDescent="0.25">
      <c r="A17" s="144"/>
      <c r="B17" s="145">
        <v>13</v>
      </c>
      <c r="C17" s="209" t="s">
        <v>186</v>
      </c>
      <c r="D17" s="250">
        <v>25</v>
      </c>
      <c r="E17" s="251"/>
      <c r="F17" s="250">
        <v>641</v>
      </c>
      <c r="G17" s="251"/>
      <c r="H17" s="252">
        <v>14.17</v>
      </c>
      <c r="I17" s="253"/>
      <c r="J17" s="250">
        <v>107.8</v>
      </c>
      <c r="K17" s="251"/>
      <c r="L17" s="254">
        <v>42.106000000000002</v>
      </c>
      <c r="M17" s="255"/>
      <c r="N17" s="217" t="s">
        <v>187</v>
      </c>
      <c r="O17" s="150">
        <v>13</v>
      </c>
      <c r="P17" s="151"/>
    </row>
    <row r="18" spans="1:16" ht="16.5" customHeight="1" x14ac:dyDescent="0.25">
      <c r="A18" s="144"/>
      <c r="B18" s="145">
        <v>14</v>
      </c>
      <c r="C18" s="209" t="s">
        <v>188</v>
      </c>
      <c r="D18" s="250">
        <v>1002</v>
      </c>
      <c r="E18" s="251"/>
      <c r="F18" s="250">
        <v>7887</v>
      </c>
      <c r="G18" s="251"/>
      <c r="H18" s="252">
        <v>170.23</v>
      </c>
      <c r="I18" s="253"/>
      <c r="J18" s="250">
        <v>1062.597</v>
      </c>
      <c r="K18" s="251"/>
      <c r="L18" s="254">
        <v>701.048</v>
      </c>
      <c r="M18" s="255"/>
      <c r="N18" s="217" t="s">
        <v>189</v>
      </c>
      <c r="O18" s="153">
        <v>14</v>
      </c>
      <c r="P18" s="151"/>
    </row>
    <row r="19" spans="1:16" ht="26.25" customHeight="1" x14ac:dyDescent="0.25">
      <c r="A19" s="144"/>
      <c r="B19" s="145">
        <v>15</v>
      </c>
      <c r="C19" s="209" t="s">
        <v>190</v>
      </c>
      <c r="D19" s="250">
        <v>4</v>
      </c>
      <c r="E19" s="251"/>
      <c r="F19" s="250">
        <v>110</v>
      </c>
      <c r="G19" s="251"/>
      <c r="H19" s="252">
        <v>3.34</v>
      </c>
      <c r="I19" s="253"/>
      <c r="J19" s="250">
        <v>24.6</v>
      </c>
      <c r="K19" s="251"/>
      <c r="L19" s="254">
        <v>15.416</v>
      </c>
      <c r="M19" s="255"/>
      <c r="N19" s="217" t="s">
        <v>191</v>
      </c>
      <c r="O19" s="150">
        <v>15</v>
      </c>
      <c r="P19" s="151"/>
    </row>
    <row r="20" spans="1:16" ht="26.25" customHeight="1" x14ac:dyDescent="0.25">
      <c r="A20" s="144"/>
      <c r="B20" s="145">
        <v>16</v>
      </c>
      <c r="C20" s="209" t="s">
        <v>303</v>
      </c>
      <c r="D20" s="250">
        <v>150</v>
      </c>
      <c r="E20" s="251"/>
      <c r="F20" s="250">
        <v>4194</v>
      </c>
      <c r="G20" s="251"/>
      <c r="H20" s="252">
        <v>129.48699999999999</v>
      </c>
      <c r="I20" s="253"/>
      <c r="J20" s="250">
        <v>689.20899999999995</v>
      </c>
      <c r="K20" s="251"/>
      <c r="L20" s="254">
        <v>320.29000000000002</v>
      </c>
      <c r="M20" s="255"/>
      <c r="N20" s="217" t="s">
        <v>302</v>
      </c>
      <c r="O20" s="150">
        <v>16</v>
      </c>
      <c r="P20" s="151"/>
    </row>
    <row r="21" spans="1:16" ht="26.25" customHeight="1" x14ac:dyDescent="0.25">
      <c r="A21" s="144"/>
      <c r="B21" s="145">
        <v>17</v>
      </c>
      <c r="C21" s="209" t="s">
        <v>192</v>
      </c>
      <c r="D21" s="250">
        <v>8</v>
      </c>
      <c r="E21" s="251"/>
      <c r="F21" s="250">
        <v>552</v>
      </c>
      <c r="G21" s="251"/>
      <c r="H21" s="252">
        <v>15.686</v>
      </c>
      <c r="I21" s="253"/>
      <c r="J21" s="250">
        <v>113.7</v>
      </c>
      <c r="K21" s="251"/>
      <c r="L21" s="254">
        <v>45.381999999999998</v>
      </c>
      <c r="M21" s="255"/>
      <c r="N21" s="217" t="s">
        <v>193</v>
      </c>
      <c r="O21" s="150">
        <v>17</v>
      </c>
      <c r="P21" s="151"/>
    </row>
    <row r="22" spans="1:16" ht="26.25" customHeight="1" x14ac:dyDescent="0.25">
      <c r="A22" s="144"/>
      <c r="B22" s="145">
        <v>18</v>
      </c>
      <c r="C22" s="209" t="s">
        <v>194</v>
      </c>
      <c r="D22" s="250">
        <v>58</v>
      </c>
      <c r="E22" s="251"/>
      <c r="F22" s="250">
        <v>4045</v>
      </c>
      <c r="G22" s="251"/>
      <c r="H22" s="252">
        <v>318.89</v>
      </c>
      <c r="I22" s="253"/>
      <c r="J22" s="250">
        <v>1208.08</v>
      </c>
      <c r="K22" s="251"/>
      <c r="L22" s="254">
        <v>637.70000000000005</v>
      </c>
      <c r="M22" s="255"/>
      <c r="N22" s="217" t="s">
        <v>195</v>
      </c>
      <c r="O22" s="150">
        <v>18</v>
      </c>
      <c r="P22" s="151"/>
    </row>
    <row r="23" spans="1:16" ht="26.25" customHeight="1" x14ac:dyDescent="0.25">
      <c r="A23" s="144"/>
      <c r="B23" s="145">
        <v>19</v>
      </c>
      <c r="C23" s="210" t="s">
        <v>196</v>
      </c>
      <c r="D23" s="250">
        <v>3</v>
      </c>
      <c r="E23" s="251"/>
      <c r="F23" s="250">
        <v>1074</v>
      </c>
      <c r="G23" s="251"/>
      <c r="H23" s="252">
        <v>499.76</v>
      </c>
      <c r="I23" s="253"/>
      <c r="J23" s="250">
        <v>29016.477999999999</v>
      </c>
      <c r="K23" s="251"/>
      <c r="L23" s="254">
        <v>8821.7999999999993</v>
      </c>
      <c r="M23" s="255"/>
      <c r="N23" s="217" t="s">
        <v>197</v>
      </c>
      <c r="O23" s="150">
        <v>19</v>
      </c>
      <c r="P23" s="151"/>
    </row>
    <row r="24" spans="1:16" ht="30" customHeight="1" x14ac:dyDescent="0.25">
      <c r="A24" s="144"/>
      <c r="B24" s="145">
        <v>20</v>
      </c>
      <c r="C24" s="208" t="s">
        <v>198</v>
      </c>
      <c r="D24" s="250">
        <v>36</v>
      </c>
      <c r="E24" s="251"/>
      <c r="F24" s="250">
        <v>8480</v>
      </c>
      <c r="G24" s="251"/>
      <c r="H24" s="252">
        <v>2545</v>
      </c>
      <c r="I24" s="253"/>
      <c r="J24" s="250">
        <v>60599.141000000003</v>
      </c>
      <c r="K24" s="251"/>
      <c r="L24" s="254">
        <v>45481.97</v>
      </c>
      <c r="M24" s="255"/>
      <c r="N24" s="217" t="s">
        <v>199</v>
      </c>
      <c r="O24" s="150">
        <v>20</v>
      </c>
      <c r="P24" s="151"/>
    </row>
    <row r="25" spans="1:16" ht="25.5" customHeight="1" x14ac:dyDescent="0.25">
      <c r="A25" s="154"/>
      <c r="B25" s="155">
        <v>21</v>
      </c>
      <c r="C25" s="211" t="s">
        <v>200</v>
      </c>
      <c r="D25" s="257">
        <v>1</v>
      </c>
      <c r="E25" s="258"/>
      <c r="F25" s="257">
        <v>270</v>
      </c>
      <c r="G25" s="258"/>
      <c r="H25" s="259">
        <v>2.3199999999999998</v>
      </c>
      <c r="I25" s="260"/>
      <c r="J25" s="257">
        <v>30.158999999999999</v>
      </c>
      <c r="K25" s="258"/>
      <c r="L25" s="261">
        <v>13.48</v>
      </c>
      <c r="M25" s="262"/>
      <c r="N25" s="218" t="s">
        <v>201</v>
      </c>
      <c r="O25" s="156">
        <v>21</v>
      </c>
      <c r="P25" s="157"/>
    </row>
    <row r="26" spans="1:16" ht="25.5" customHeight="1" x14ac:dyDescent="0.25">
      <c r="A26" s="144"/>
      <c r="B26" s="145">
        <v>22</v>
      </c>
      <c r="C26" s="209" t="s">
        <v>202</v>
      </c>
      <c r="D26" s="250">
        <v>57</v>
      </c>
      <c r="E26" s="251"/>
      <c r="F26" s="250">
        <v>4768</v>
      </c>
      <c r="G26" s="251"/>
      <c r="H26" s="252">
        <v>191.86699999999999</v>
      </c>
      <c r="I26" s="253"/>
      <c r="J26" s="263">
        <v>1533.7260000000001</v>
      </c>
      <c r="K26" s="264"/>
      <c r="L26" s="254">
        <v>477.96899999999999</v>
      </c>
      <c r="M26" s="255"/>
      <c r="N26" s="217" t="s">
        <v>203</v>
      </c>
      <c r="O26" s="150">
        <v>22</v>
      </c>
      <c r="P26" s="151"/>
    </row>
    <row r="27" spans="1:16" ht="25.5" customHeight="1" x14ac:dyDescent="0.25">
      <c r="A27" s="144"/>
      <c r="B27" s="145">
        <v>23</v>
      </c>
      <c r="C27" s="209" t="s">
        <v>204</v>
      </c>
      <c r="D27" s="250">
        <v>148</v>
      </c>
      <c r="E27" s="251"/>
      <c r="F27" s="250">
        <v>20442</v>
      </c>
      <c r="G27" s="251"/>
      <c r="H27" s="252">
        <v>892.3</v>
      </c>
      <c r="I27" s="253"/>
      <c r="J27" s="250">
        <v>9636.58</v>
      </c>
      <c r="K27" s="251"/>
      <c r="L27" s="254">
        <v>3086.4659999999999</v>
      </c>
      <c r="M27" s="255"/>
      <c r="N27" s="217" t="s">
        <v>205</v>
      </c>
      <c r="O27" s="150">
        <v>23</v>
      </c>
      <c r="P27" s="151"/>
    </row>
    <row r="28" spans="1:16" ht="14.25" customHeight="1" x14ac:dyDescent="0.25">
      <c r="A28" s="144"/>
      <c r="B28" s="145">
        <v>24</v>
      </c>
      <c r="C28" s="209" t="s">
        <v>206</v>
      </c>
      <c r="D28" s="250">
        <v>8</v>
      </c>
      <c r="E28" s="251"/>
      <c r="F28" s="250">
        <v>4823</v>
      </c>
      <c r="G28" s="251"/>
      <c r="H28" s="252">
        <v>1213.8</v>
      </c>
      <c r="I28" s="253"/>
      <c r="J28" s="250">
        <v>16464.5</v>
      </c>
      <c r="K28" s="251"/>
      <c r="L28" s="254">
        <v>4532.3500000000004</v>
      </c>
      <c r="M28" s="255"/>
      <c r="N28" s="217" t="s">
        <v>207</v>
      </c>
      <c r="O28" s="150">
        <v>24</v>
      </c>
      <c r="P28" s="151"/>
    </row>
    <row r="29" spans="1:16" ht="38.25" customHeight="1" x14ac:dyDescent="0.25">
      <c r="A29" s="144"/>
      <c r="B29" s="145">
        <v>25</v>
      </c>
      <c r="C29" s="209" t="s">
        <v>208</v>
      </c>
      <c r="D29" s="250">
        <v>439</v>
      </c>
      <c r="E29" s="251"/>
      <c r="F29" s="250">
        <v>21919</v>
      </c>
      <c r="G29" s="251"/>
      <c r="H29" s="252">
        <v>581</v>
      </c>
      <c r="I29" s="253"/>
      <c r="J29" s="250">
        <v>4377.4650000000001</v>
      </c>
      <c r="K29" s="251"/>
      <c r="L29" s="254">
        <v>1789.6310000000001</v>
      </c>
      <c r="M29" s="255"/>
      <c r="N29" s="217" t="s">
        <v>209</v>
      </c>
      <c r="O29" s="150">
        <v>25</v>
      </c>
      <c r="P29" s="151"/>
    </row>
    <row r="30" spans="1:16" ht="26.25" customHeight="1" x14ac:dyDescent="0.25">
      <c r="A30" s="144"/>
      <c r="B30" s="145">
        <v>26</v>
      </c>
      <c r="C30" s="209" t="s">
        <v>210</v>
      </c>
      <c r="D30" s="256" t="s">
        <v>232</v>
      </c>
      <c r="E30" s="251"/>
      <c r="F30" s="256" t="s">
        <v>232</v>
      </c>
      <c r="G30" s="251"/>
      <c r="H30" s="256" t="s">
        <v>232</v>
      </c>
      <c r="I30" s="251"/>
      <c r="J30" s="256" t="s">
        <v>232</v>
      </c>
      <c r="K30" s="251"/>
      <c r="L30" s="256" t="s">
        <v>232</v>
      </c>
      <c r="M30" s="251"/>
      <c r="N30" s="217" t="s">
        <v>211</v>
      </c>
      <c r="O30" s="150">
        <v>26</v>
      </c>
      <c r="P30" s="151"/>
    </row>
    <row r="31" spans="1:16" ht="16.5" customHeight="1" x14ac:dyDescent="0.25">
      <c r="A31" s="144"/>
      <c r="B31" s="145">
        <v>27</v>
      </c>
      <c r="C31" s="209" t="s">
        <v>212</v>
      </c>
      <c r="D31" s="250">
        <v>20</v>
      </c>
      <c r="E31" s="251"/>
      <c r="F31" s="250">
        <v>1155</v>
      </c>
      <c r="G31" s="251"/>
      <c r="H31" s="252">
        <v>62.128999999999998</v>
      </c>
      <c r="I31" s="253"/>
      <c r="J31" s="250">
        <v>1365.239</v>
      </c>
      <c r="K31" s="251"/>
      <c r="L31" s="254">
        <v>9.7850000000000001</v>
      </c>
      <c r="M31" s="255"/>
      <c r="N31" s="217" t="s">
        <v>213</v>
      </c>
      <c r="O31" s="150">
        <v>27</v>
      </c>
      <c r="P31" s="151"/>
    </row>
    <row r="32" spans="1:16" ht="25.5" customHeight="1" x14ac:dyDescent="0.25">
      <c r="A32" s="144"/>
      <c r="B32" s="145">
        <v>28</v>
      </c>
      <c r="C32" s="209" t="s">
        <v>214</v>
      </c>
      <c r="D32" s="250">
        <v>5</v>
      </c>
      <c r="E32" s="251"/>
      <c r="F32" s="250">
        <v>1303</v>
      </c>
      <c r="G32" s="251"/>
      <c r="H32" s="252">
        <v>38.826999999999998</v>
      </c>
      <c r="I32" s="253"/>
      <c r="J32" s="250">
        <v>230.06</v>
      </c>
      <c r="K32" s="251"/>
      <c r="L32" s="254">
        <v>69.575000000000003</v>
      </c>
      <c r="M32" s="255"/>
      <c r="N32" s="217" t="s">
        <v>215</v>
      </c>
      <c r="O32" s="150">
        <v>28</v>
      </c>
      <c r="P32" s="151"/>
    </row>
    <row r="33" spans="1:39" ht="25.5" customHeight="1" x14ac:dyDescent="0.25">
      <c r="A33" s="144"/>
      <c r="B33" s="145">
        <v>29</v>
      </c>
      <c r="C33" s="209" t="s">
        <v>216</v>
      </c>
      <c r="D33" s="250">
        <v>8</v>
      </c>
      <c r="E33" s="251"/>
      <c r="F33" s="250">
        <v>522</v>
      </c>
      <c r="G33" s="251"/>
      <c r="H33" s="252">
        <v>10.548</v>
      </c>
      <c r="I33" s="253"/>
      <c r="J33" s="250">
        <v>82.581999999999994</v>
      </c>
      <c r="K33" s="251"/>
      <c r="L33" s="254">
        <v>46.555999999999997</v>
      </c>
      <c r="M33" s="255"/>
      <c r="N33" s="217" t="s">
        <v>217</v>
      </c>
      <c r="O33" s="150">
        <v>29</v>
      </c>
      <c r="P33" s="151"/>
    </row>
    <row r="34" spans="1:39" ht="25.5" x14ac:dyDescent="0.25">
      <c r="A34" s="144"/>
      <c r="B34" s="145">
        <v>30</v>
      </c>
      <c r="C34" s="209" t="s">
        <v>218</v>
      </c>
      <c r="D34" s="250">
        <v>1</v>
      </c>
      <c r="E34" s="251"/>
      <c r="F34" s="250">
        <v>776</v>
      </c>
      <c r="G34" s="251"/>
      <c r="H34" s="252">
        <v>89.373000000000005</v>
      </c>
      <c r="I34" s="253"/>
      <c r="J34" s="250">
        <v>417.75200000000001</v>
      </c>
      <c r="K34" s="251"/>
      <c r="L34" s="254">
        <v>114.4</v>
      </c>
      <c r="M34" s="255"/>
      <c r="N34" s="217" t="s">
        <v>219</v>
      </c>
      <c r="O34" s="150">
        <v>30</v>
      </c>
      <c r="P34" s="151"/>
    </row>
    <row r="35" spans="1:39" ht="15" customHeight="1" x14ac:dyDescent="0.25">
      <c r="A35" s="144"/>
      <c r="B35" s="145">
        <v>31</v>
      </c>
      <c r="C35" s="209" t="s">
        <v>220</v>
      </c>
      <c r="D35" s="250">
        <v>184</v>
      </c>
      <c r="E35" s="251"/>
      <c r="F35" s="250">
        <v>3383</v>
      </c>
      <c r="G35" s="251"/>
      <c r="H35" s="252">
        <v>107.33</v>
      </c>
      <c r="I35" s="253"/>
      <c r="J35" s="250">
        <v>609.67700000000002</v>
      </c>
      <c r="K35" s="251"/>
      <c r="L35" s="254">
        <v>386.02600000000001</v>
      </c>
      <c r="M35" s="255"/>
      <c r="N35" s="217" t="s">
        <v>221</v>
      </c>
      <c r="O35" s="150">
        <v>31</v>
      </c>
      <c r="P35" s="151"/>
    </row>
    <row r="36" spans="1:39" ht="17.25" customHeight="1" x14ac:dyDescent="0.25">
      <c r="A36" s="144"/>
      <c r="B36" s="145">
        <v>32</v>
      </c>
      <c r="C36" s="209" t="s">
        <v>222</v>
      </c>
      <c r="D36" s="250">
        <v>3</v>
      </c>
      <c r="E36" s="251"/>
      <c r="F36" s="250">
        <v>78</v>
      </c>
      <c r="G36" s="251"/>
      <c r="H36" s="252">
        <v>4.1239999999999997</v>
      </c>
      <c r="I36" s="253"/>
      <c r="J36" s="250">
        <v>17</v>
      </c>
      <c r="K36" s="251"/>
      <c r="L36" s="254">
        <v>-17.047000000000001</v>
      </c>
      <c r="M36" s="255"/>
      <c r="N36" s="217" t="s">
        <v>223</v>
      </c>
      <c r="O36" s="150">
        <v>32</v>
      </c>
      <c r="P36" s="151"/>
    </row>
    <row r="37" spans="1:39" ht="25.5" customHeight="1" x14ac:dyDescent="0.25">
      <c r="A37" s="144"/>
      <c r="B37" s="145">
        <v>33</v>
      </c>
      <c r="C37" s="208" t="s">
        <v>224</v>
      </c>
      <c r="D37" s="244">
        <v>3</v>
      </c>
      <c r="E37" s="245"/>
      <c r="F37" s="244">
        <v>14</v>
      </c>
      <c r="G37" s="245"/>
      <c r="H37" s="246" t="s">
        <v>232</v>
      </c>
      <c r="I37" s="247"/>
      <c r="J37" s="244">
        <v>2.1</v>
      </c>
      <c r="K37" s="245"/>
      <c r="L37" s="248">
        <v>1.486</v>
      </c>
      <c r="M37" s="249"/>
      <c r="N37" s="217" t="s">
        <v>225</v>
      </c>
      <c r="O37" s="150">
        <v>33</v>
      </c>
      <c r="P37" s="151"/>
    </row>
    <row r="38" spans="1:39" ht="25.5" customHeight="1" x14ac:dyDescent="0.25">
      <c r="A38" s="158" t="s">
        <v>7</v>
      </c>
      <c r="B38" s="159">
        <v>35</v>
      </c>
      <c r="C38" s="212" t="s">
        <v>226</v>
      </c>
      <c r="D38" s="238">
        <v>7</v>
      </c>
      <c r="E38" s="239"/>
      <c r="F38" s="240">
        <v>4826</v>
      </c>
      <c r="G38" s="240"/>
      <c r="H38" s="241">
        <v>1297.69</v>
      </c>
      <c r="I38" s="241"/>
      <c r="J38" s="238">
        <v>14325.1</v>
      </c>
      <c r="K38" s="239"/>
      <c r="L38" s="240">
        <v>2681.89</v>
      </c>
      <c r="M38" s="240"/>
      <c r="N38" s="219" t="s">
        <v>327</v>
      </c>
      <c r="O38" s="160">
        <v>35</v>
      </c>
      <c r="P38" s="161" t="s">
        <v>227</v>
      </c>
    </row>
    <row r="39" spans="1:39" ht="27" customHeight="1" x14ac:dyDescent="0.25">
      <c r="A39" s="158" t="s">
        <v>56</v>
      </c>
      <c r="B39" s="159"/>
      <c r="C39" s="213" t="s">
        <v>228</v>
      </c>
      <c r="D39" s="238">
        <v>10</v>
      </c>
      <c r="E39" s="239"/>
      <c r="F39" s="240">
        <v>231</v>
      </c>
      <c r="G39" s="240"/>
      <c r="H39" s="241">
        <v>16.18</v>
      </c>
      <c r="I39" s="241"/>
      <c r="J39" s="238">
        <v>46.7</v>
      </c>
      <c r="K39" s="239"/>
      <c r="L39" s="240">
        <v>25.077000000000002</v>
      </c>
      <c r="M39" s="240"/>
      <c r="N39" s="174" t="s">
        <v>293</v>
      </c>
      <c r="O39" s="162"/>
      <c r="P39" s="163" t="s">
        <v>229</v>
      </c>
    </row>
    <row r="40" spans="1:39" s="169" customFormat="1" ht="18" customHeight="1" x14ac:dyDescent="0.25">
      <c r="A40" s="164"/>
      <c r="B40" s="165"/>
      <c r="C40" s="214" t="s">
        <v>59</v>
      </c>
      <c r="D40" s="242">
        <v>2501</v>
      </c>
      <c r="E40" s="243"/>
      <c r="F40" s="242">
        <v>146289</v>
      </c>
      <c r="G40" s="243"/>
      <c r="H40" s="242">
        <v>21559.948</v>
      </c>
      <c r="I40" s="243"/>
      <c r="J40" s="242">
        <v>577618.88500000001</v>
      </c>
      <c r="K40" s="243"/>
      <c r="L40" s="242">
        <v>451006.57599999994</v>
      </c>
      <c r="M40" s="243"/>
      <c r="N40" s="220" t="s">
        <v>60</v>
      </c>
      <c r="O40" s="166"/>
      <c r="P40" s="167"/>
      <c r="Q40" s="168"/>
    </row>
    <row r="41" spans="1:39" s="2" customFormat="1" ht="12.75" x14ac:dyDescent="0.25">
      <c r="A41" s="2" t="s">
        <v>275</v>
      </c>
      <c r="B41" s="199"/>
      <c r="C41" s="198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 t="s">
        <v>274</v>
      </c>
      <c r="Q41" s="18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2" customFormat="1" ht="12.75" x14ac:dyDescent="0.25">
      <c r="A42" s="2" t="s">
        <v>317</v>
      </c>
      <c r="B42" s="199"/>
      <c r="C42" s="198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1" t="s">
        <v>287</v>
      </c>
      <c r="Q42" s="3"/>
      <c r="S42" s="14"/>
      <c r="V42" s="14"/>
      <c r="Y42" s="12"/>
    </row>
    <row r="43" spans="1:39" s="2" customFormat="1" ht="12.75" x14ac:dyDescent="0.25">
      <c r="A43" s="2" t="s">
        <v>290</v>
      </c>
      <c r="B43" s="198"/>
      <c r="C43" s="198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1" t="s">
        <v>321</v>
      </c>
      <c r="Q43" s="68"/>
      <c r="V43" s="14"/>
      <c r="Y43" s="12"/>
    </row>
  </sheetData>
  <mergeCells count="176"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rowBreaks count="1" manualBreakCount="1">
    <brk id="2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43"/>
  <sheetViews>
    <sheetView view="pageBreakPreview" zoomScale="80" zoomScaleNormal="100" zoomScaleSheetLayoutView="80" workbookViewId="0">
      <pane xSplit="3" ySplit="8" topLeftCell="D9" activePane="bottomRight" state="frozen"/>
      <selection activeCell="R7" sqref="R7:R50"/>
      <selection pane="topRight" activeCell="R7" sqref="R7:R50"/>
      <selection pane="bottomLeft" activeCell="R7" sqref="R7:R50"/>
      <selection pane="bottomRight" activeCell="J34" sqref="J34:K34"/>
    </sheetView>
  </sheetViews>
  <sheetFormatPr defaultColWidth="9.140625" defaultRowHeight="18.75" x14ac:dyDescent="0.3"/>
  <cols>
    <col min="1" max="2" width="2.7109375" style="145" customWidth="1"/>
    <col min="3" max="3" width="33.5703125" style="152" customWidth="1"/>
    <col min="4" max="4" width="5.85546875" style="170" customWidth="1"/>
    <col min="5" max="8" width="5.85546875" style="171" customWidth="1"/>
    <col min="9" max="9" width="5.85546875" style="172" customWidth="1"/>
    <col min="10" max="10" width="5.85546875" style="148" customWidth="1"/>
    <col min="11" max="11" width="5.85546875" style="152" customWidth="1"/>
    <col min="12" max="13" width="5.85546875" style="153" customWidth="1"/>
    <col min="14" max="14" width="30.7109375" style="148" customWidth="1"/>
    <col min="15" max="15" width="4.5703125" style="148" customWidth="1"/>
    <col min="16" max="16" width="3.140625" style="148" customWidth="1"/>
    <col min="17" max="16384" width="9.140625" style="148"/>
  </cols>
  <sheetData>
    <row r="1" spans="1:16" s="2" customFormat="1" ht="18" customHeight="1" x14ac:dyDescent="0.25">
      <c r="A1" s="1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0" t="s">
        <v>96</v>
      </c>
    </row>
    <row r="2" spans="1:16" s="2" customFormat="1" ht="12.75" x14ac:dyDescent="0.25">
      <c r="A2" s="233" t="s">
        <v>312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2" customFormat="1" x14ac:dyDescent="0.25">
      <c r="A3" s="1"/>
      <c r="B3" s="1"/>
      <c r="D3" s="234" t="s">
        <v>291</v>
      </c>
      <c r="E3" s="234"/>
      <c r="F3" s="234"/>
      <c r="G3" s="234"/>
      <c r="H3" s="234"/>
      <c r="I3" s="234"/>
      <c r="J3" s="234"/>
      <c r="K3" s="234"/>
      <c r="L3" s="234"/>
      <c r="M3" s="234"/>
      <c r="O3" s="173"/>
    </row>
    <row r="4" spans="1:16" s="2" customFormat="1" x14ac:dyDescent="0.25">
      <c r="A4" s="1"/>
      <c r="B4" s="1"/>
      <c r="D4" s="235" t="s">
        <v>292</v>
      </c>
      <c r="E4" s="235"/>
      <c r="F4" s="235"/>
      <c r="G4" s="235"/>
      <c r="H4" s="235"/>
      <c r="I4" s="235"/>
      <c r="J4" s="235"/>
      <c r="K4" s="235"/>
      <c r="L4" s="235"/>
      <c r="M4" s="235"/>
      <c r="O4" s="173"/>
    </row>
    <row r="5" spans="1:16" s="2" customFormat="1" ht="6.75" customHeight="1" x14ac:dyDescent="0.25">
      <c r="D5" s="235"/>
      <c r="E5" s="235"/>
      <c r="F5" s="235"/>
      <c r="G5" s="235"/>
      <c r="H5" s="235"/>
      <c r="I5" s="235"/>
      <c r="J5" s="235"/>
      <c r="K5" s="235"/>
      <c r="L5" s="235"/>
      <c r="M5" s="235"/>
      <c r="O5" s="138"/>
      <c r="P5" s="139"/>
    </row>
    <row r="6" spans="1:16" s="2" customFormat="1" ht="18" hidden="1" customHeight="1" x14ac:dyDescent="0.25">
      <c r="C6" s="2" t="s">
        <v>169</v>
      </c>
      <c r="O6" s="138"/>
      <c r="P6" s="138"/>
    </row>
    <row r="7" spans="1:16" s="2" customFormat="1" ht="150.75" customHeight="1" x14ac:dyDescent="0.25">
      <c r="A7" s="140"/>
      <c r="B7" s="141"/>
      <c r="C7" s="141"/>
      <c r="D7" s="270" t="s">
        <v>170</v>
      </c>
      <c r="E7" s="274" t="s">
        <v>147</v>
      </c>
      <c r="F7" s="270" t="s">
        <v>289</v>
      </c>
      <c r="G7" s="274" t="s">
        <v>288</v>
      </c>
      <c r="H7" s="280" t="s">
        <v>298</v>
      </c>
      <c r="I7" s="282" t="s">
        <v>299</v>
      </c>
      <c r="J7" s="270" t="s">
        <v>296</v>
      </c>
      <c r="K7" s="272" t="s">
        <v>297</v>
      </c>
      <c r="L7" s="270" t="s">
        <v>300</v>
      </c>
      <c r="M7" s="274" t="s">
        <v>301</v>
      </c>
      <c r="N7" s="142"/>
      <c r="O7" s="142"/>
      <c r="P7" s="143"/>
    </row>
    <row r="8" spans="1:16" s="2" customFormat="1" ht="15.75" customHeight="1" x14ac:dyDescent="0.25">
      <c r="A8" s="276" t="s">
        <v>171</v>
      </c>
      <c r="B8" s="277"/>
      <c r="C8" s="277"/>
      <c r="D8" s="271"/>
      <c r="E8" s="275"/>
      <c r="F8" s="271"/>
      <c r="G8" s="275"/>
      <c r="H8" s="281"/>
      <c r="I8" s="283"/>
      <c r="J8" s="271"/>
      <c r="K8" s="273"/>
      <c r="L8" s="271"/>
      <c r="M8" s="275"/>
      <c r="N8" s="278" t="s">
        <v>172</v>
      </c>
      <c r="O8" s="278"/>
      <c r="P8" s="279"/>
    </row>
    <row r="9" spans="1:16" ht="15.75" customHeight="1" x14ac:dyDescent="0.25">
      <c r="A9" s="144" t="s">
        <v>173</v>
      </c>
      <c r="C9" s="206" t="s">
        <v>247</v>
      </c>
      <c r="D9" s="269">
        <v>116</v>
      </c>
      <c r="E9" s="269"/>
      <c r="F9" s="269">
        <f>SUM(F10:G12)</f>
        <v>41842</v>
      </c>
      <c r="G9" s="269"/>
      <c r="H9" s="269">
        <v>13122.959000000001</v>
      </c>
      <c r="I9" s="269"/>
      <c r="J9" s="269">
        <v>252478.16200000001</v>
      </c>
      <c r="K9" s="269"/>
      <c r="L9" s="269">
        <v>207338.98199999999</v>
      </c>
      <c r="M9" s="269"/>
      <c r="N9" s="215" t="s">
        <v>272</v>
      </c>
      <c r="O9" s="146"/>
      <c r="P9" s="147" t="s">
        <v>174</v>
      </c>
    </row>
    <row r="10" spans="1:16" ht="26.25" customHeight="1" x14ac:dyDescent="0.25">
      <c r="A10" s="144"/>
      <c r="B10" s="145">
        <v>6</v>
      </c>
      <c r="C10" s="207" t="s">
        <v>175</v>
      </c>
      <c r="D10" s="267">
        <v>7</v>
      </c>
      <c r="E10" s="267"/>
      <c r="F10" s="267">
        <v>18651</v>
      </c>
      <c r="G10" s="267"/>
      <c r="H10" s="250">
        <v>10770.152</v>
      </c>
      <c r="I10" s="251"/>
      <c r="J10" s="250">
        <v>242624.97099999999</v>
      </c>
      <c r="K10" s="251"/>
      <c r="L10" s="250">
        <v>200467.58199999999</v>
      </c>
      <c r="M10" s="251"/>
      <c r="N10" s="216" t="s">
        <v>176</v>
      </c>
      <c r="O10" s="146">
        <v>6</v>
      </c>
      <c r="P10" s="147"/>
    </row>
    <row r="11" spans="1:16" ht="14.25" customHeight="1" x14ac:dyDescent="0.25">
      <c r="A11" s="144"/>
      <c r="B11" s="149">
        <v>8</v>
      </c>
      <c r="C11" s="208" t="s">
        <v>177</v>
      </c>
      <c r="D11" s="267">
        <v>21</v>
      </c>
      <c r="E11" s="267"/>
      <c r="F11" s="267">
        <v>2401</v>
      </c>
      <c r="G11" s="267"/>
      <c r="H11" s="268">
        <v>232.989</v>
      </c>
      <c r="I11" s="268"/>
      <c r="J11" s="250">
        <v>813.32500000000005</v>
      </c>
      <c r="K11" s="251"/>
      <c r="L11" s="267">
        <v>292.01299999999998</v>
      </c>
      <c r="M11" s="267"/>
      <c r="N11" s="216" t="s">
        <v>273</v>
      </c>
      <c r="O11" s="146">
        <v>8</v>
      </c>
      <c r="P11" s="147"/>
    </row>
    <row r="12" spans="1:16" ht="14.25" customHeight="1" x14ac:dyDescent="0.25">
      <c r="A12" s="144"/>
      <c r="B12" s="149">
        <v>9</v>
      </c>
      <c r="C12" s="208" t="s">
        <v>178</v>
      </c>
      <c r="D12" s="267">
        <v>88</v>
      </c>
      <c r="E12" s="267"/>
      <c r="F12" s="267">
        <v>20790</v>
      </c>
      <c r="G12" s="267"/>
      <c r="H12" s="268">
        <v>2119.8180000000002</v>
      </c>
      <c r="I12" s="268"/>
      <c r="J12" s="250">
        <v>9039.866</v>
      </c>
      <c r="K12" s="251"/>
      <c r="L12" s="267">
        <v>6579.3869999999997</v>
      </c>
      <c r="M12" s="267"/>
      <c r="N12" s="216" t="s">
        <v>179</v>
      </c>
      <c r="O12" s="146">
        <v>9</v>
      </c>
      <c r="P12" s="147"/>
    </row>
    <row r="13" spans="1:16" ht="15" x14ac:dyDescent="0.25">
      <c r="A13" s="224" t="s">
        <v>1</v>
      </c>
      <c r="B13" s="225"/>
      <c r="C13" s="226" t="s">
        <v>8</v>
      </c>
      <c r="D13" s="265">
        <v>3263</v>
      </c>
      <c r="E13" s="266"/>
      <c r="F13" s="265">
        <v>118870</v>
      </c>
      <c r="G13" s="266"/>
      <c r="H13" s="265">
        <v>7922.692</v>
      </c>
      <c r="I13" s="266"/>
      <c r="J13" s="265">
        <v>103061.171</v>
      </c>
      <c r="K13" s="266"/>
      <c r="L13" s="265">
        <v>46507.508999999998</v>
      </c>
      <c r="M13" s="266"/>
      <c r="N13" s="227" t="s">
        <v>9</v>
      </c>
      <c r="O13" s="228"/>
      <c r="P13" s="229" t="s">
        <v>3</v>
      </c>
    </row>
    <row r="14" spans="1:16" ht="16.5" customHeight="1" x14ac:dyDescent="0.25">
      <c r="A14" s="144"/>
      <c r="B14" s="145">
        <v>10</v>
      </c>
      <c r="C14" s="209" t="s">
        <v>180</v>
      </c>
      <c r="D14" s="250">
        <v>272</v>
      </c>
      <c r="E14" s="251"/>
      <c r="F14" s="250">
        <f>VLOOKUP(B14,'[2]1'!$B$11:$D$101,3,FALSE)</f>
        <v>7699</v>
      </c>
      <c r="G14" s="251"/>
      <c r="H14" s="252">
        <v>265.95</v>
      </c>
      <c r="I14" s="253"/>
      <c r="J14" s="250">
        <v>1675.25</v>
      </c>
      <c r="K14" s="251"/>
      <c r="L14" s="254">
        <v>551.69600000000003</v>
      </c>
      <c r="M14" s="255"/>
      <c r="N14" s="216" t="s">
        <v>181</v>
      </c>
      <c r="O14" s="150">
        <v>10</v>
      </c>
      <c r="P14" s="151"/>
    </row>
    <row r="15" spans="1:16" ht="16.5" customHeight="1" x14ac:dyDescent="0.25">
      <c r="A15" s="144"/>
      <c r="B15" s="145">
        <v>11</v>
      </c>
      <c r="C15" s="209" t="s">
        <v>182</v>
      </c>
      <c r="D15" s="250">
        <v>11</v>
      </c>
      <c r="E15" s="251"/>
      <c r="F15" s="250">
        <f>VLOOKUP(B15,'[2]1'!$B$11:$D$101,3,FALSE)</f>
        <v>2277</v>
      </c>
      <c r="G15" s="251"/>
      <c r="H15" s="252">
        <v>105.581</v>
      </c>
      <c r="I15" s="253"/>
      <c r="J15" s="250">
        <v>622.51300000000003</v>
      </c>
      <c r="K15" s="251"/>
      <c r="L15" s="254">
        <v>223.06200000000001</v>
      </c>
      <c r="M15" s="255"/>
      <c r="N15" s="216" t="s">
        <v>183</v>
      </c>
      <c r="O15" s="150">
        <v>11</v>
      </c>
      <c r="P15" s="151"/>
    </row>
    <row r="16" spans="1:16" ht="16.5" customHeight="1" x14ac:dyDescent="0.25">
      <c r="A16" s="144"/>
      <c r="B16" s="145">
        <v>12</v>
      </c>
      <c r="C16" s="209" t="s">
        <v>184</v>
      </c>
      <c r="D16" s="256">
        <v>0</v>
      </c>
      <c r="E16" s="251"/>
      <c r="F16" s="256">
        <v>0</v>
      </c>
      <c r="G16" s="251"/>
      <c r="H16" s="256">
        <v>0</v>
      </c>
      <c r="I16" s="251"/>
      <c r="J16" s="256">
        <v>0</v>
      </c>
      <c r="K16" s="251"/>
      <c r="L16" s="256">
        <v>0</v>
      </c>
      <c r="M16" s="251"/>
      <c r="N16" s="217" t="s">
        <v>185</v>
      </c>
      <c r="O16" s="150">
        <v>12</v>
      </c>
      <c r="P16" s="151"/>
    </row>
    <row r="17" spans="1:16" ht="16.5" customHeight="1" x14ac:dyDescent="0.25">
      <c r="A17" s="144"/>
      <c r="B17" s="145">
        <v>13</v>
      </c>
      <c r="C17" s="209" t="s">
        <v>186</v>
      </c>
      <c r="D17" s="250">
        <v>26</v>
      </c>
      <c r="E17" s="251"/>
      <c r="F17" s="250">
        <f>VLOOKUP(B17,'[2]1'!$B$11:$D$101,3,FALSE)</f>
        <v>691</v>
      </c>
      <c r="G17" s="251"/>
      <c r="H17" s="252">
        <v>14.461</v>
      </c>
      <c r="I17" s="253"/>
      <c r="J17" s="250">
        <v>78.150999999999996</v>
      </c>
      <c r="K17" s="251"/>
      <c r="L17" s="254">
        <v>39.201000000000001</v>
      </c>
      <c r="M17" s="255"/>
      <c r="N17" s="217" t="s">
        <v>187</v>
      </c>
      <c r="O17" s="150">
        <v>13</v>
      </c>
      <c r="P17" s="151"/>
    </row>
    <row r="18" spans="1:16" ht="16.5" customHeight="1" x14ac:dyDescent="0.25">
      <c r="A18" s="144"/>
      <c r="B18" s="145">
        <v>14</v>
      </c>
      <c r="C18" s="209" t="s">
        <v>188</v>
      </c>
      <c r="D18" s="250">
        <v>1455</v>
      </c>
      <c r="E18" s="251"/>
      <c r="F18" s="250">
        <f>VLOOKUP(B18,'[2]1'!$B$11:$D$101,3,FALSE)</f>
        <v>11942</v>
      </c>
      <c r="G18" s="251"/>
      <c r="H18" s="252">
        <v>241.018</v>
      </c>
      <c r="I18" s="253"/>
      <c r="J18" s="250">
        <v>1386.7639999999999</v>
      </c>
      <c r="K18" s="251"/>
      <c r="L18" s="254">
        <v>836.20299999999997</v>
      </c>
      <c r="M18" s="255"/>
      <c r="N18" s="217" t="s">
        <v>189</v>
      </c>
      <c r="O18" s="153">
        <v>14</v>
      </c>
      <c r="P18" s="151"/>
    </row>
    <row r="19" spans="1:16" ht="26.25" customHeight="1" x14ac:dyDescent="0.25">
      <c r="A19" s="144"/>
      <c r="B19" s="145">
        <v>15</v>
      </c>
      <c r="C19" s="209" t="s">
        <v>190</v>
      </c>
      <c r="D19" s="250">
        <v>5</v>
      </c>
      <c r="E19" s="251"/>
      <c r="F19" s="250">
        <f>VLOOKUP(B19,'[2]1'!$B$11:$D$101,3,FALSE)</f>
        <v>122</v>
      </c>
      <c r="G19" s="251"/>
      <c r="H19" s="252">
        <v>1.9059999999999999</v>
      </c>
      <c r="I19" s="253"/>
      <c r="J19" s="250">
        <v>16.215</v>
      </c>
      <c r="K19" s="251"/>
      <c r="L19" s="254">
        <v>8.2040000000000006</v>
      </c>
      <c r="M19" s="255"/>
      <c r="N19" s="217" t="s">
        <v>191</v>
      </c>
      <c r="O19" s="150">
        <v>15</v>
      </c>
      <c r="P19" s="151"/>
    </row>
    <row r="20" spans="1:16" ht="26.25" customHeight="1" x14ac:dyDescent="0.25">
      <c r="A20" s="144"/>
      <c r="B20" s="145">
        <v>16</v>
      </c>
      <c r="C20" s="209" t="s">
        <v>303</v>
      </c>
      <c r="D20" s="250">
        <v>240</v>
      </c>
      <c r="E20" s="251"/>
      <c r="F20" s="250">
        <f>VLOOKUP(B20,'[2]1'!$B$11:$D$101,3,FALSE)</f>
        <v>5860</v>
      </c>
      <c r="G20" s="251"/>
      <c r="H20" s="252">
        <v>173.56700000000001</v>
      </c>
      <c r="I20" s="253"/>
      <c r="J20" s="250">
        <v>909.68600000000004</v>
      </c>
      <c r="K20" s="251"/>
      <c r="L20" s="254">
        <v>474.26400000000001</v>
      </c>
      <c r="M20" s="255"/>
      <c r="N20" s="217" t="s">
        <v>302</v>
      </c>
      <c r="O20" s="150">
        <v>16</v>
      </c>
      <c r="P20" s="151"/>
    </row>
    <row r="21" spans="1:16" ht="15" customHeight="1" x14ac:dyDescent="0.25">
      <c r="A21" s="144"/>
      <c r="B21" s="145">
        <v>17</v>
      </c>
      <c r="C21" s="209" t="s">
        <v>192</v>
      </c>
      <c r="D21" s="250">
        <v>9</v>
      </c>
      <c r="E21" s="251"/>
      <c r="F21" s="250">
        <f>VLOOKUP(B21,'[2]1'!$B$11:$D$101,3,FALSE)</f>
        <v>620</v>
      </c>
      <c r="G21" s="251"/>
      <c r="H21" s="252">
        <v>18.448</v>
      </c>
      <c r="I21" s="253"/>
      <c r="J21" s="250">
        <v>108.541</v>
      </c>
      <c r="K21" s="251"/>
      <c r="L21" s="254">
        <v>39.625</v>
      </c>
      <c r="M21" s="255"/>
      <c r="N21" s="217" t="s">
        <v>193</v>
      </c>
      <c r="O21" s="150">
        <v>17</v>
      </c>
      <c r="P21" s="151"/>
    </row>
    <row r="22" spans="1:16" ht="26.25" customHeight="1" x14ac:dyDescent="0.25">
      <c r="A22" s="144"/>
      <c r="B22" s="145">
        <v>18</v>
      </c>
      <c r="C22" s="209" t="s">
        <v>194</v>
      </c>
      <c r="D22" s="250">
        <v>87</v>
      </c>
      <c r="E22" s="251"/>
      <c r="F22" s="250">
        <f>VLOOKUP(B22,'[2]1'!$B$11:$D$101,3,FALSE)</f>
        <v>4473</v>
      </c>
      <c r="G22" s="251"/>
      <c r="H22" s="252">
        <v>366.51799999999997</v>
      </c>
      <c r="I22" s="253"/>
      <c r="J22" s="250">
        <v>1326.03</v>
      </c>
      <c r="K22" s="251"/>
      <c r="L22" s="254">
        <v>780.04</v>
      </c>
      <c r="M22" s="255"/>
      <c r="N22" s="217" t="s">
        <v>195</v>
      </c>
      <c r="O22" s="150">
        <v>18</v>
      </c>
      <c r="P22" s="151"/>
    </row>
    <row r="23" spans="1:16" ht="26.25" customHeight="1" x14ac:dyDescent="0.25">
      <c r="A23" s="144"/>
      <c r="B23" s="145">
        <v>19</v>
      </c>
      <c r="C23" s="210" t="s">
        <v>196</v>
      </c>
      <c r="D23" s="250">
        <v>3</v>
      </c>
      <c r="E23" s="251"/>
      <c r="F23" s="250">
        <f>VLOOKUP(B23,'[2]1'!$B$11:$D$101,3,FALSE)</f>
        <v>836</v>
      </c>
      <c r="G23" s="251"/>
      <c r="H23" s="252">
        <v>461.33499999999998</v>
      </c>
      <c r="I23" s="253"/>
      <c r="J23" s="250">
        <v>18546.813999999998</v>
      </c>
      <c r="K23" s="251"/>
      <c r="L23" s="254">
        <v>5735.2870000000003</v>
      </c>
      <c r="M23" s="255"/>
      <c r="N23" s="217" t="s">
        <v>197</v>
      </c>
      <c r="O23" s="150">
        <v>19</v>
      </c>
      <c r="P23" s="151"/>
    </row>
    <row r="24" spans="1:16" ht="30" customHeight="1" x14ac:dyDescent="0.25">
      <c r="A24" s="144"/>
      <c r="B24" s="145">
        <v>20</v>
      </c>
      <c r="C24" s="208" t="s">
        <v>198</v>
      </c>
      <c r="D24" s="250">
        <v>37</v>
      </c>
      <c r="E24" s="251"/>
      <c r="F24" s="250">
        <f>VLOOKUP(B24,'[2]1'!$B$11:$D$101,3,FALSE)</f>
        <v>8504</v>
      </c>
      <c r="G24" s="251"/>
      <c r="H24" s="252">
        <v>2570.3409999999999</v>
      </c>
      <c r="I24" s="253"/>
      <c r="J24" s="250">
        <v>40880.671999999999</v>
      </c>
      <c r="K24" s="251"/>
      <c r="L24" s="254">
        <v>25876.344000000001</v>
      </c>
      <c r="M24" s="255"/>
      <c r="N24" s="217" t="s">
        <v>199</v>
      </c>
      <c r="O24" s="150">
        <v>20</v>
      </c>
      <c r="P24" s="151"/>
    </row>
    <row r="25" spans="1:16" ht="25.5" customHeight="1" x14ac:dyDescent="0.25">
      <c r="A25" s="154"/>
      <c r="B25" s="155">
        <v>21</v>
      </c>
      <c r="C25" s="211" t="s">
        <v>200</v>
      </c>
      <c r="D25" s="257">
        <v>1</v>
      </c>
      <c r="E25" s="258"/>
      <c r="F25" s="257">
        <f>VLOOKUP(B25,'[2]1'!$B$11:$D$101,3,FALSE)</f>
        <v>216</v>
      </c>
      <c r="G25" s="258"/>
      <c r="H25" s="259">
        <v>2.738</v>
      </c>
      <c r="I25" s="260"/>
      <c r="J25" s="257">
        <v>20.834</v>
      </c>
      <c r="K25" s="258"/>
      <c r="L25" s="261">
        <v>5.4109999999999996</v>
      </c>
      <c r="M25" s="262"/>
      <c r="N25" s="218" t="s">
        <v>201</v>
      </c>
      <c r="O25" s="156">
        <v>21</v>
      </c>
      <c r="P25" s="157"/>
    </row>
    <row r="26" spans="1:16" ht="25.5" customHeight="1" x14ac:dyDescent="0.25">
      <c r="A26" s="144"/>
      <c r="B26" s="145">
        <v>22</v>
      </c>
      <c r="C26" s="209" t="s">
        <v>202</v>
      </c>
      <c r="D26" s="250">
        <v>51</v>
      </c>
      <c r="E26" s="251"/>
      <c r="F26" s="250">
        <f>VLOOKUP(B26,'[2]1'!$B$11:$D$101,3,FALSE)</f>
        <v>6074</v>
      </c>
      <c r="G26" s="251"/>
      <c r="H26" s="252">
        <v>251.696</v>
      </c>
      <c r="I26" s="253"/>
      <c r="J26" s="263">
        <v>2648.44</v>
      </c>
      <c r="K26" s="264"/>
      <c r="L26" s="254">
        <v>1122.2529999999999</v>
      </c>
      <c r="M26" s="255"/>
      <c r="N26" s="217" t="s">
        <v>203</v>
      </c>
      <c r="O26" s="150">
        <v>22</v>
      </c>
      <c r="P26" s="151"/>
    </row>
    <row r="27" spans="1:16" ht="25.5" customHeight="1" x14ac:dyDescent="0.25">
      <c r="A27" s="144"/>
      <c r="B27" s="145">
        <v>23</v>
      </c>
      <c r="C27" s="209" t="s">
        <v>204</v>
      </c>
      <c r="D27" s="250">
        <v>201</v>
      </c>
      <c r="E27" s="251"/>
      <c r="F27" s="250">
        <f>VLOOKUP(B27,'[2]1'!$B$11:$D$101,3,FALSE)</f>
        <v>27074</v>
      </c>
      <c r="G27" s="251"/>
      <c r="H27" s="252">
        <v>1069.8019999999999</v>
      </c>
      <c r="I27" s="253"/>
      <c r="J27" s="250">
        <v>11093.439</v>
      </c>
      <c r="K27" s="251"/>
      <c r="L27" s="254">
        <v>3788.5540000000001</v>
      </c>
      <c r="M27" s="255"/>
      <c r="N27" s="217" t="s">
        <v>205</v>
      </c>
      <c r="O27" s="150">
        <v>23</v>
      </c>
      <c r="P27" s="151"/>
    </row>
    <row r="28" spans="1:16" ht="14.25" customHeight="1" x14ac:dyDescent="0.25">
      <c r="A28" s="144"/>
      <c r="B28" s="145">
        <v>24</v>
      </c>
      <c r="C28" s="209" t="s">
        <v>206</v>
      </c>
      <c r="D28" s="250">
        <v>8</v>
      </c>
      <c r="E28" s="251"/>
      <c r="F28" s="250">
        <f>VLOOKUP(B28,'[2]1'!$B$11:$D$101,3,FALSE)</f>
        <v>4468</v>
      </c>
      <c r="G28" s="251"/>
      <c r="H28" s="252">
        <v>1171.4670000000001</v>
      </c>
      <c r="I28" s="253"/>
      <c r="J28" s="250">
        <v>13649.329</v>
      </c>
      <c r="K28" s="251"/>
      <c r="L28" s="254">
        <v>3505.4630000000002</v>
      </c>
      <c r="M28" s="255"/>
      <c r="N28" s="217" t="s">
        <v>207</v>
      </c>
      <c r="O28" s="150">
        <v>24</v>
      </c>
      <c r="P28" s="151"/>
    </row>
    <row r="29" spans="1:16" ht="30" customHeight="1" x14ac:dyDescent="0.25">
      <c r="A29" s="144">
        <v>30</v>
      </c>
      <c r="B29" s="145">
        <v>25</v>
      </c>
      <c r="C29" s="209" t="s">
        <v>208</v>
      </c>
      <c r="D29" s="250">
        <v>578</v>
      </c>
      <c r="E29" s="251"/>
      <c r="F29" s="250">
        <f>VLOOKUP(B29,'[2]1'!$B$11:$D$101,3,FALSE)</f>
        <v>28759</v>
      </c>
      <c r="G29" s="251"/>
      <c r="H29" s="252">
        <v>823.01499999999999</v>
      </c>
      <c r="I29" s="253"/>
      <c r="J29" s="250">
        <v>6751.18</v>
      </c>
      <c r="K29" s="251"/>
      <c r="L29" s="254">
        <v>2797.5230000000001</v>
      </c>
      <c r="M29" s="255"/>
      <c r="N29" s="217" t="s">
        <v>209</v>
      </c>
      <c r="O29" s="150">
        <v>25</v>
      </c>
      <c r="P29" s="151"/>
    </row>
    <row r="30" spans="1:16" ht="26.25" customHeight="1" x14ac:dyDescent="0.25">
      <c r="A30" s="144"/>
      <c r="B30" s="145">
        <v>26</v>
      </c>
      <c r="C30" s="209" t="s">
        <v>210</v>
      </c>
      <c r="D30" s="256">
        <v>0</v>
      </c>
      <c r="E30" s="251"/>
      <c r="F30" s="256">
        <v>0</v>
      </c>
      <c r="G30" s="251"/>
      <c r="H30" s="256">
        <v>0</v>
      </c>
      <c r="I30" s="251"/>
      <c r="J30" s="256">
        <v>0</v>
      </c>
      <c r="K30" s="251"/>
      <c r="L30" s="256">
        <v>0</v>
      </c>
      <c r="M30" s="251"/>
      <c r="N30" s="217" t="s">
        <v>211</v>
      </c>
      <c r="O30" s="150">
        <v>26</v>
      </c>
      <c r="P30" s="151"/>
    </row>
    <row r="31" spans="1:16" ht="16.5" customHeight="1" x14ac:dyDescent="0.25">
      <c r="A31" s="144"/>
      <c r="B31" s="145">
        <v>27</v>
      </c>
      <c r="C31" s="209" t="s">
        <v>212</v>
      </c>
      <c r="D31" s="250">
        <v>19</v>
      </c>
      <c r="E31" s="251"/>
      <c r="F31" s="250">
        <f>VLOOKUP(B31,'[2]1'!$B$11:$D$101,3,FALSE)</f>
        <v>1393</v>
      </c>
      <c r="G31" s="251"/>
      <c r="H31" s="252">
        <v>62.932000000000002</v>
      </c>
      <c r="I31" s="253"/>
      <c r="J31" s="250">
        <v>1630.249</v>
      </c>
      <c r="K31" s="251"/>
      <c r="L31" s="254">
        <v>1.1379999999999999</v>
      </c>
      <c r="M31" s="255"/>
      <c r="N31" s="217" t="s">
        <v>213</v>
      </c>
      <c r="O31" s="150">
        <v>27</v>
      </c>
      <c r="P31" s="151"/>
    </row>
    <row r="32" spans="1:16" ht="25.5" customHeight="1" x14ac:dyDescent="0.25">
      <c r="A32" s="144"/>
      <c r="B32" s="145">
        <v>28</v>
      </c>
      <c r="C32" s="209" t="s">
        <v>214</v>
      </c>
      <c r="D32" s="250">
        <v>4</v>
      </c>
      <c r="E32" s="251"/>
      <c r="F32" s="250">
        <f>VLOOKUP(B32,'[2]1'!$B$11:$D$101,3,FALSE)</f>
        <v>1634</v>
      </c>
      <c r="G32" s="251"/>
      <c r="H32" s="252">
        <v>45.48</v>
      </c>
      <c r="I32" s="253"/>
      <c r="J32" s="250">
        <v>331.24400000000003</v>
      </c>
      <c r="K32" s="251"/>
      <c r="L32" s="254">
        <v>84.406000000000006</v>
      </c>
      <c r="M32" s="255"/>
      <c r="N32" s="217" t="s">
        <v>215</v>
      </c>
      <c r="O32" s="150">
        <v>28</v>
      </c>
      <c r="P32" s="151"/>
    </row>
    <row r="33" spans="1:39" ht="25.5" customHeight="1" x14ac:dyDescent="0.25">
      <c r="A33" s="144"/>
      <c r="B33" s="145">
        <v>29</v>
      </c>
      <c r="C33" s="209" t="s">
        <v>216</v>
      </c>
      <c r="D33" s="250">
        <v>11</v>
      </c>
      <c r="E33" s="251"/>
      <c r="F33" s="250">
        <f>VLOOKUP(B33,'[2]1'!$B$11:$D$101,3,FALSE)</f>
        <v>543</v>
      </c>
      <c r="G33" s="251"/>
      <c r="H33" s="252">
        <v>12.576000000000001</v>
      </c>
      <c r="I33" s="253"/>
      <c r="J33" s="250">
        <v>94.066000000000003</v>
      </c>
      <c r="K33" s="251"/>
      <c r="L33" s="254">
        <v>44.917000000000002</v>
      </c>
      <c r="M33" s="255"/>
      <c r="N33" s="217" t="s">
        <v>217</v>
      </c>
      <c r="O33" s="150">
        <v>29</v>
      </c>
      <c r="P33" s="151"/>
    </row>
    <row r="34" spans="1:39" ht="15" customHeight="1" x14ac:dyDescent="0.25">
      <c r="A34" s="144"/>
      <c r="B34" s="145">
        <v>30</v>
      </c>
      <c r="C34" s="209" t="s">
        <v>218</v>
      </c>
      <c r="D34" s="250">
        <v>2</v>
      </c>
      <c r="E34" s="251"/>
      <c r="F34" s="250">
        <f>VLOOKUP(B34,'[2]1'!$B$11:$D$101,3,FALSE)</f>
        <v>573</v>
      </c>
      <c r="G34" s="251"/>
      <c r="H34" s="252">
        <v>87.254000000000005</v>
      </c>
      <c r="I34" s="253"/>
      <c r="J34" s="250">
        <v>345.78800000000001</v>
      </c>
      <c r="K34" s="251"/>
      <c r="L34" s="254">
        <v>121.431</v>
      </c>
      <c r="M34" s="255"/>
      <c r="N34" s="217" t="s">
        <v>219</v>
      </c>
      <c r="O34" s="150">
        <v>30</v>
      </c>
      <c r="P34" s="151"/>
    </row>
    <row r="35" spans="1:39" ht="15" customHeight="1" x14ac:dyDescent="0.25">
      <c r="A35" s="144"/>
      <c r="B35" s="145">
        <v>31</v>
      </c>
      <c r="C35" s="209" t="s">
        <v>220</v>
      </c>
      <c r="D35" s="250">
        <v>206</v>
      </c>
      <c r="E35" s="251"/>
      <c r="F35" s="250">
        <f>VLOOKUP(B35,'[2]1'!$B$11:$D$101,3,FALSE)</f>
        <v>4278</v>
      </c>
      <c r="G35" s="251"/>
      <c r="H35" s="252">
        <v>134.36799999999999</v>
      </c>
      <c r="I35" s="253"/>
      <c r="J35" s="250">
        <v>751.64700000000005</v>
      </c>
      <c r="K35" s="251"/>
      <c r="L35" s="254">
        <v>396.49599999999998</v>
      </c>
      <c r="M35" s="255"/>
      <c r="N35" s="217" t="s">
        <v>221</v>
      </c>
      <c r="O35" s="150">
        <v>31</v>
      </c>
      <c r="P35" s="151"/>
    </row>
    <row r="36" spans="1:39" ht="17.25" customHeight="1" x14ac:dyDescent="0.25">
      <c r="A36" s="144"/>
      <c r="B36" s="145">
        <v>32</v>
      </c>
      <c r="C36" s="209" t="s">
        <v>222</v>
      </c>
      <c r="D36" s="250">
        <v>5</v>
      </c>
      <c r="E36" s="251"/>
      <c r="F36" s="250">
        <f>VLOOKUP(B36,'[2]1'!$B$11:$D$101,3,FALSE)</f>
        <v>134</v>
      </c>
      <c r="G36" s="251"/>
      <c r="H36" s="252">
        <v>6.2169999999999996</v>
      </c>
      <c r="I36" s="253"/>
      <c r="J36" s="250">
        <v>22.343</v>
      </c>
      <c r="K36" s="251"/>
      <c r="L36" s="254">
        <v>-14</v>
      </c>
      <c r="M36" s="255"/>
      <c r="N36" s="217" t="s">
        <v>223</v>
      </c>
      <c r="O36" s="150">
        <v>32</v>
      </c>
      <c r="P36" s="151"/>
    </row>
    <row r="37" spans="1:39" ht="25.5" customHeight="1" x14ac:dyDescent="0.25">
      <c r="A37" s="144"/>
      <c r="B37" s="145">
        <v>33</v>
      </c>
      <c r="C37" s="208" t="s">
        <v>224</v>
      </c>
      <c r="D37" s="244">
        <v>32</v>
      </c>
      <c r="E37" s="245"/>
      <c r="F37" s="244">
        <f>VLOOKUP(B37,'[2]1'!$B$11:$D$101,3,FALSE)</f>
        <v>700</v>
      </c>
      <c r="G37" s="245"/>
      <c r="H37" s="246">
        <v>36.021999999999998</v>
      </c>
      <c r="I37" s="247"/>
      <c r="J37" s="244">
        <v>171.976</v>
      </c>
      <c r="K37" s="245"/>
      <c r="L37" s="248">
        <v>89.991</v>
      </c>
      <c r="M37" s="249"/>
      <c r="N37" s="217" t="s">
        <v>225</v>
      </c>
      <c r="O37" s="150">
        <v>33</v>
      </c>
      <c r="P37" s="151"/>
    </row>
    <row r="38" spans="1:39" ht="25.5" customHeight="1" x14ac:dyDescent="0.25">
      <c r="A38" s="158" t="s">
        <v>7</v>
      </c>
      <c r="B38" s="159"/>
      <c r="C38" s="212" t="s">
        <v>226</v>
      </c>
      <c r="D38" s="238">
        <v>7</v>
      </c>
      <c r="E38" s="239"/>
      <c r="F38" s="240">
        <v>4978</v>
      </c>
      <c r="G38" s="240"/>
      <c r="H38" s="241">
        <v>1351.3050000000001</v>
      </c>
      <c r="I38" s="241"/>
      <c r="J38" s="238">
        <v>15194.547</v>
      </c>
      <c r="K38" s="239"/>
      <c r="L38" s="240">
        <v>3136.9340000000002</v>
      </c>
      <c r="M38" s="240"/>
      <c r="N38" s="219" t="s">
        <v>327</v>
      </c>
      <c r="O38" s="160"/>
      <c r="P38" s="161" t="s">
        <v>227</v>
      </c>
    </row>
    <row r="39" spans="1:39" ht="27" customHeight="1" x14ac:dyDescent="0.25">
      <c r="A39" s="158" t="s">
        <v>56</v>
      </c>
      <c r="B39" s="159"/>
      <c r="C39" s="213" t="s">
        <v>228</v>
      </c>
      <c r="D39" s="238">
        <v>22</v>
      </c>
      <c r="E39" s="239"/>
      <c r="F39" s="240">
        <v>1449</v>
      </c>
      <c r="G39" s="240"/>
      <c r="H39" s="241">
        <v>114.583</v>
      </c>
      <c r="I39" s="241"/>
      <c r="J39" s="238">
        <v>517.78499999999997</v>
      </c>
      <c r="K39" s="239"/>
      <c r="L39" s="240">
        <v>-32.457999999999998</v>
      </c>
      <c r="M39" s="240"/>
      <c r="N39" s="174" t="s">
        <v>293</v>
      </c>
      <c r="O39" s="162"/>
      <c r="P39" s="163" t="s">
        <v>229</v>
      </c>
    </row>
    <row r="40" spans="1:39" s="169" customFormat="1" ht="18" customHeight="1" x14ac:dyDescent="0.25">
      <c r="A40" s="164"/>
      <c r="B40" s="165"/>
      <c r="C40" s="214" t="s">
        <v>59</v>
      </c>
      <c r="D40" s="242">
        <v>45134</v>
      </c>
      <c r="E40" s="243"/>
      <c r="F40" s="242">
        <v>167139</v>
      </c>
      <c r="G40" s="243"/>
      <c r="H40" s="242">
        <v>22511.539000000001</v>
      </c>
      <c r="I40" s="243"/>
      <c r="J40" s="242">
        <v>371251.66499999998</v>
      </c>
      <c r="K40" s="243"/>
      <c r="L40" s="242">
        <v>256950.967</v>
      </c>
      <c r="M40" s="243"/>
      <c r="N40" s="220" t="s">
        <v>60</v>
      </c>
      <c r="O40" s="166"/>
      <c r="P40" s="167"/>
      <c r="Q40" s="168"/>
    </row>
    <row r="41" spans="1:39" s="2" customFormat="1" ht="12.75" x14ac:dyDescent="0.25">
      <c r="A41" s="198" t="s">
        <v>275</v>
      </c>
      <c r="B41" s="199"/>
      <c r="C41" s="198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 t="s">
        <v>274</v>
      </c>
      <c r="Q41" s="18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2" customFormat="1" ht="12.75" x14ac:dyDescent="0.25">
      <c r="A42" s="198" t="s">
        <v>317</v>
      </c>
      <c r="B42" s="199"/>
      <c r="C42" s="198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1" t="s">
        <v>287</v>
      </c>
      <c r="Q42" s="3"/>
      <c r="S42" s="14"/>
      <c r="V42" s="14"/>
      <c r="Y42" s="12"/>
    </row>
    <row r="43" spans="1:39" s="2" customFormat="1" ht="12.75" x14ac:dyDescent="0.25">
      <c r="A43" s="198" t="s">
        <v>290</v>
      </c>
      <c r="B43" s="198"/>
      <c r="C43" s="198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1" t="s">
        <v>323</v>
      </c>
      <c r="Q43" s="68"/>
      <c r="V43" s="14"/>
      <c r="Y43" s="12"/>
    </row>
  </sheetData>
  <mergeCells count="176"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rowBreaks count="1" manualBreakCount="1">
    <brk id="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43"/>
  <sheetViews>
    <sheetView view="pageBreakPreview" zoomScaleNormal="100" zoomScaleSheetLayoutView="100" workbookViewId="0">
      <pane xSplit="3" ySplit="8" topLeftCell="D9" activePane="bottomRight" state="frozen"/>
      <selection activeCell="R7" sqref="R7:R50"/>
      <selection pane="topRight" activeCell="R7" sqref="R7:R50"/>
      <selection pane="bottomLeft" activeCell="R7" sqref="R7:R50"/>
      <selection pane="bottomRight" activeCell="L13" sqref="L13:M13"/>
    </sheetView>
  </sheetViews>
  <sheetFormatPr defaultColWidth="9.140625" defaultRowHeight="18.75" x14ac:dyDescent="0.3"/>
  <cols>
    <col min="1" max="2" width="2.7109375" style="145" customWidth="1"/>
    <col min="3" max="3" width="30.7109375" style="152" customWidth="1"/>
    <col min="4" max="4" width="5.85546875" style="170" customWidth="1"/>
    <col min="5" max="8" width="5.85546875" style="171" customWidth="1"/>
    <col min="9" max="9" width="5.85546875" style="172" customWidth="1"/>
    <col min="10" max="10" width="5.85546875" style="148" customWidth="1"/>
    <col min="11" max="11" width="5.85546875" style="152" customWidth="1"/>
    <col min="12" max="13" width="5.85546875" style="153" customWidth="1"/>
    <col min="14" max="14" width="30.7109375" style="148" customWidth="1"/>
    <col min="15" max="15" width="4.5703125" style="148" customWidth="1"/>
    <col min="16" max="16" width="4" style="148" customWidth="1"/>
    <col min="17" max="16384" width="9.140625" style="148"/>
  </cols>
  <sheetData>
    <row r="1" spans="1:16" s="2" customFormat="1" ht="18" customHeight="1" x14ac:dyDescent="0.25">
      <c r="A1" s="1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0" t="s">
        <v>96</v>
      </c>
    </row>
    <row r="2" spans="1:16" s="2" customFormat="1" ht="12.75" x14ac:dyDescent="0.25">
      <c r="A2" s="233" t="s">
        <v>313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s="2" customFormat="1" x14ac:dyDescent="0.25">
      <c r="A3" s="1"/>
      <c r="B3" s="1"/>
      <c r="D3" s="234" t="s">
        <v>234</v>
      </c>
      <c r="E3" s="234"/>
      <c r="F3" s="234"/>
      <c r="G3" s="234"/>
      <c r="H3" s="234"/>
      <c r="I3" s="234"/>
      <c r="J3" s="234"/>
      <c r="K3" s="234"/>
      <c r="L3" s="234"/>
      <c r="M3" s="234"/>
      <c r="O3" s="173"/>
    </row>
    <row r="4" spans="1:16" s="2" customFormat="1" x14ac:dyDescent="0.25">
      <c r="A4" s="1"/>
      <c r="B4" s="1"/>
      <c r="D4" s="235" t="s">
        <v>278</v>
      </c>
      <c r="E4" s="235"/>
      <c r="F4" s="235"/>
      <c r="G4" s="235"/>
      <c r="H4" s="235"/>
      <c r="I4" s="235"/>
      <c r="J4" s="235"/>
      <c r="K4" s="235"/>
      <c r="L4" s="235"/>
      <c r="M4" s="235"/>
      <c r="O4" s="173"/>
    </row>
    <row r="5" spans="1:16" s="2" customFormat="1" ht="6.75" customHeight="1" x14ac:dyDescent="0.25">
      <c r="D5" s="235"/>
      <c r="E5" s="235"/>
      <c r="F5" s="235"/>
      <c r="G5" s="235"/>
      <c r="H5" s="235"/>
      <c r="I5" s="235"/>
      <c r="J5" s="235"/>
      <c r="K5" s="235"/>
      <c r="L5" s="235"/>
      <c r="M5" s="235"/>
      <c r="O5" s="138"/>
      <c r="P5" s="139"/>
    </row>
    <row r="6" spans="1:16" s="2" customFormat="1" ht="18" hidden="1" customHeight="1" x14ac:dyDescent="0.25">
      <c r="C6" s="2" t="s">
        <v>169</v>
      </c>
      <c r="O6" s="138"/>
      <c r="P6" s="138"/>
    </row>
    <row r="7" spans="1:16" s="2" customFormat="1" ht="150.75" customHeight="1" x14ac:dyDescent="0.25">
      <c r="A7" s="140"/>
      <c r="B7" s="141"/>
      <c r="C7" s="141"/>
      <c r="D7" s="270" t="s">
        <v>170</v>
      </c>
      <c r="E7" s="274" t="s">
        <v>147</v>
      </c>
      <c r="F7" s="270" t="s">
        <v>289</v>
      </c>
      <c r="G7" s="274" t="s">
        <v>288</v>
      </c>
      <c r="H7" s="280" t="s">
        <v>298</v>
      </c>
      <c r="I7" s="282" t="s">
        <v>299</v>
      </c>
      <c r="J7" s="270" t="s">
        <v>296</v>
      </c>
      <c r="K7" s="272" t="s">
        <v>297</v>
      </c>
      <c r="L7" s="270" t="s">
        <v>300</v>
      </c>
      <c r="M7" s="274" t="s">
        <v>301</v>
      </c>
      <c r="N7" s="142"/>
      <c r="O7" s="142"/>
      <c r="P7" s="143"/>
    </row>
    <row r="8" spans="1:16" s="2" customFormat="1" ht="15.75" customHeight="1" x14ac:dyDescent="0.25">
      <c r="A8" s="276" t="s">
        <v>171</v>
      </c>
      <c r="B8" s="277"/>
      <c r="C8" s="277"/>
      <c r="D8" s="271"/>
      <c r="E8" s="275"/>
      <c r="F8" s="271"/>
      <c r="G8" s="275"/>
      <c r="H8" s="281"/>
      <c r="I8" s="283"/>
      <c r="J8" s="271"/>
      <c r="K8" s="273"/>
      <c r="L8" s="271"/>
      <c r="M8" s="275"/>
      <c r="N8" s="278" t="s">
        <v>172</v>
      </c>
      <c r="O8" s="278"/>
      <c r="P8" s="279"/>
    </row>
    <row r="9" spans="1:16" ht="15.75" customHeight="1" x14ac:dyDescent="0.25">
      <c r="A9" s="144" t="s">
        <v>173</v>
      </c>
      <c r="C9" s="206" t="s">
        <v>247</v>
      </c>
      <c r="D9" s="269">
        <v>105</v>
      </c>
      <c r="E9" s="269"/>
      <c r="F9" s="269">
        <v>37933</v>
      </c>
      <c r="G9" s="269"/>
      <c r="H9" s="269">
        <v>12364.290999999999</v>
      </c>
      <c r="I9" s="269"/>
      <c r="J9" s="269">
        <v>191214.46100000001</v>
      </c>
      <c r="K9" s="269"/>
      <c r="L9" s="269">
        <v>162388.93100000001</v>
      </c>
      <c r="M9" s="269"/>
      <c r="N9" s="215" t="s">
        <v>272</v>
      </c>
      <c r="O9" s="146"/>
      <c r="P9" s="147" t="s">
        <v>174</v>
      </c>
    </row>
    <row r="10" spans="1:16" ht="26.25" customHeight="1" x14ac:dyDescent="0.25">
      <c r="A10" s="144"/>
      <c r="B10" s="145">
        <v>6</v>
      </c>
      <c r="C10" s="207" t="s">
        <v>175</v>
      </c>
      <c r="D10" s="267" t="s">
        <v>2</v>
      </c>
      <c r="E10" s="267"/>
      <c r="F10" s="267" t="s">
        <v>2</v>
      </c>
      <c r="G10" s="267"/>
      <c r="H10" s="250">
        <v>10638.406999999999</v>
      </c>
      <c r="I10" s="251"/>
      <c r="J10" s="250">
        <v>182804.101</v>
      </c>
      <c r="K10" s="251"/>
      <c r="L10" s="250">
        <v>156824.55900000001</v>
      </c>
      <c r="M10" s="251"/>
      <c r="N10" s="216" t="s">
        <v>176</v>
      </c>
      <c r="O10" s="149">
        <v>6</v>
      </c>
      <c r="P10" s="147"/>
    </row>
    <row r="11" spans="1:16" ht="14.25" customHeight="1" x14ac:dyDescent="0.25">
      <c r="A11" s="144"/>
      <c r="B11" s="149">
        <v>8</v>
      </c>
      <c r="C11" s="208" t="s">
        <v>177</v>
      </c>
      <c r="D11" s="267">
        <v>17</v>
      </c>
      <c r="E11" s="267"/>
      <c r="F11" s="267">
        <v>2306</v>
      </c>
      <c r="G11" s="267"/>
      <c r="H11" s="268">
        <v>38.706000000000003</v>
      </c>
      <c r="I11" s="268"/>
      <c r="J11" s="250">
        <v>1059.8409999999999</v>
      </c>
      <c r="K11" s="251"/>
      <c r="L11" s="267">
        <v>249.33600000000001</v>
      </c>
      <c r="M11" s="267"/>
      <c r="N11" s="216" t="s">
        <v>273</v>
      </c>
      <c r="O11" s="149">
        <v>8</v>
      </c>
      <c r="P11" s="147"/>
    </row>
    <row r="12" spans="1:16" ht="14.25" customHeight="1" x14ac:dyDescent="0.25">
      <c r="A12" s="144"/>
      <c r="B12" s="149">
        <v>9</v>
      </c>
      <c r="C12" s="208" t="s">
        <v>178</v>
      </c>
      <c r="D12" s="267" t="s">
        <v>2</v>
      </c>
      <c r="E12" s="267"/>
      <c r="F12" s="267" t="s">
        <v>2</v>
      </c>
      <c r="G12" s="267"/>
      <c r="H12" s="268">
        <v>1687.1780000000001</v>
      </c>
      <c r="I12" s="268"/>
      <c r="J12" s="250">
        <v>7350.5190000000002</v>
      </c>
      <c r="K12" s="251"/>
      <c r="L12" s="267">
        <v>5315.0360000000001</v>
      </c>
      <c r="M12" s="267"/>
      <c r="N12" s="216" t="s">
        <v>179</v>
      </c>
      <c r="O12" s="149">
        <v>9</v>
      </c>
      <c r="P12" s="147"/>
    </row>
    <row r="13" spans="1:16" ht="15" x14ac:dyDescent="0.25">
      <c r="A13" s="224" t="s">
        <v>1</v>
      </c>
      <c r="B13" s="225"/>
      <c r="C13" s="226" t="s">
        <v>8</v>
      </c>
      <c r="D13" s="265">
        <v>3387</v>
      </c>
      <c r="E13" s="266"/>
      <c r="F13" s="265">
        <v>118813</v>
      </c>
      <c r="G13" s="266"/>
      <c r="H13" s="265">
        <v>8230.9500000000007</v>
      </c>
      <c r="I13" s="266"/>
      <c r="J13" s="265">
        <v>97610.044999999998</v>
      </c>
      <c r="K13" s="266"/>
      <c r="L13" s="265">
        <v>47653.822</v>
      </c>
      <c r="M13" s="266"/>
      <c r="N13" s="227" t="s">
        <v>9</v>
      </c>
      <c r="O13" s="228"/>
      <c r="P13" s="229" t="s">
        <v>3</v>
      </c>
    </row>
    <row r="14" spans="1:16" ht="16.5" customHeight="1" x14ac:dyDescent="0.25">
      <c r="A14" s="144"/>
      <c r="B14" s="145">
        <v>10</v>
      </c>
      <c r="C14" s="209" t="s">
        <v>180</v>
      </c>
      <c r="D14" s="250">
        <v>269</v>
      </c>
      <c r="E14" s="251"/>
      <c r="F14" s="250">
        <v>7736</v>
      </c>
      <c r="G14" s="251"/>
      <c r="H14" s="252">
        <v>280.72699999999998</v>
      </c>
      <c r="I14" s="253"/>
      <c r="J14" s="250">
        <v>1814.65</v>
      </c>
      <c r="K14" s="251"/>
      <c r="L14" s="254">
        <v>690.70100000000002</v>
      </c>
      <c r="M14" s="255"/>
      <c r="N14" s="216" t="s">
        <v>181</v>
      </c>
      <c r="O14" s="150">
        <v>10</v>
      </c>
      <c r="P14" s="151"/>
    </row>
    <row r="15" spans="1:16" ht="16.5" customHeight="1" x14ac:dyDescent="0.25">
      <c r="A15" s="144"/>
      <c r="B15" s="145">
        <v>11</v>
      </c>
      <c r="C15" s="209" t="s">
        <v>182</v>
      </c>
      <c r="D15" s="250">
        <v>12</v>
      </c>
      <c r="E15" s="251"/>
      <c r="F15" s="250">
        <v>2630</v>
      </c>
      <c r="G15" s="251"/>
      <c r="H15" s="252">
        <v>140.38300000000001</v>
      </c>
      <c r="I15" s="253"/>
      <c r="J15" s="250">
        <v>810.13599999999997</v>
      </c>
      <c r="K15" s="251"/>
      <c r="L15" s="254">
        <v>318.41500000000002</v>
      </c>
      <c r="M15" s="255"/>
      <c r="N15" s="216" t="s">
        <v>183</v>
      </c>
      <c r="O15" s="150">
        <v>11</v>
      </c>
      <c r="P15" s="151"/>
    </row>
    <row r="16" spans="1:16" ht="16.5" customHeight="1" x14ac:dyDescent="0.25">
      <c r="A16" s="144"/>
      <c r="B16" s="145">
        <v>12</v>
      </c>
      <c r="C16" s="209" t="s">
        <v>184</v>
      </c>
      <c r="D16" s="256">
        <v>0</v>
      </c>
      <c r="E16" s="251"/>
      <c r="F16" s="256">
        <v>0</v>
      </c>
      <c r="G16" s="251"/>
      <c r="H16" s="256">
        <v>0</v>
      </c>
      <c r="I16" s="251"/>
      <c r="J16" s="256">
        <v>0</v>
      </c>
      <c r="K16" s="251"/>
      <c r="L16" s="256">
        <v>0</v>
      </c>
      <c r="M16" s="251"/>
      <c r="N16" s="217" t="s">
        <v>185</v>
      </c>
      <c r="O16" s="150">
        <v>12</v>
      </c>
      <c r="P16" s="151"/>
    </row>
    <row r="17" spans="1:16" ht="16.5" customHeight="1" x14ac:dyDescent="0.25">
      <c r="A17" s="144"/>
      <c r="B17" s="145">
        <v>13</v>
      </c>
      <c r="C17" s="209" t="s">
        <v>186</v>
      </c>
      <c r="D17" s="250">
        <v>27</v>
      </c>
      <c r="E17" s="251"/>
      <c r="F17" s="250">
        <v>579</v>
      </c>
      <c r="G17" s="251"/>
      <c r="H17" s="252">
        <v>14.585000000000001</v>
      </c>
      <c r="I17" s="253"/>
      <c r="J17" s="250">
        <v>80.664000000000001</v>
      </c>
      <c r="K17" s="251"/>
      <c r="L17" s="254">
        <v>37.917000000000002</v>
      </c>
      <c r="M17" s="255"/>
      <c r="N17" s="217" t="s">
        <v>187</v>
      </c>
      <c r="O17" s="150">
        <v>13</v>
      </c>
      <c r="P17" s="151"/>
    </row>
    <row r="18" spans="1:16" ht="16.5" customHeight="1" x14ac:dyDescent="0.25">
      <c r="A18" s="144"/>
      <c r="B18" s="145">
        <v>14</v>
      </c>
      <c r="C18" s="209" t="s">
        <v>188</v>
      </c>
      <c r="D18" s="250">
        <v>1476</v>
      </c>
      <c r="E18" s="251"/>
      <c r="F18" s="250">
        <v>11749</v>
      </c>
      <c r="G18" s="251"/>
      <c r="H18" s="252">
        <v>262.66399999999999</v>
      </c>
      <c r="I18" s="253"/>
      <c r="J18" s="250">
        <v>1496.6420000000001</v>
      </c>
      <c r="K18" s="251"/>
      <c r="L18" s="254">
        <v>798.72299999999996</v>
      </c>
      <c r="M18" s="255"/>
      <c r="N18" s="217" t="s">
        <v>189</v>
      </c>
      <c r="O18" s="153">
        <v>14</v>
      </c>
      <c r="P18" s="151"/>
    </row>
    <row r="19" spans="1:16" ht="26.25" customHeight="1" x14ac:dyDescent="0.25">
      <c r="A19" s="144"/>
      <c r="B19" s="145">
        <v>15</v>
      </c>
      <c r="C19" s="209" t="s">
        <v>190</v>
      </c>
      <c r="D19" s="250">
        <v>4</v>
      </c>
      <c r="E19" s="251"/>
      <c r="F19" s="250">
        <v>104</v>
      </c>
      <c r="G19" s="251"/>
      <c r="H19" s="252">
        <v>1.4650000000000001</v>
      </c>
      <c r="I19" s="253"/>
      <c r="J19" s="250">
        <v>25.588999999999999</v>
      </c>
      <c r="K19" s="251"/>
      <c r="L19" s="254">
        <v>12.529</v>
      </c>
      <c r="M19" s="255"/>
      <c r="N19" s="217" t="s">
        <v>191</v>
      </c>
      <c r="O19" s="150">
        <v>15</v>
      </c>
      <c r="P19" s="151"/>
    </row>
    <row r="20" spans="1:16" ht="26.25" customHeight="1" x14ac:dyDescent="0.25">
      <c r="A20" s="144"/>
      <c r="B20" s="145">
        <v>16</v>
      </c>
      <c r="C20" s="209" t="s">
        <v>303</v>
      </c>
      <c r="D20" s="250">
        <v>216</v>
      </c>
      <c r="E20" s="251"/>
      <c r="F20" s="250">
        <v>6163</v>
      </c>
      <c r="G20" s="251"/>
      <c r="H20" s="252">
        <v>188.18799999999999</v>
      </c>
      <c r="I20" s="253"/>
      <c r="J20" s="250">
        <v>912.72799999999995</v>
      </c>
      <c r="K20" s="251"/>
      <c r="L20" s="254">
        <v>495.19</v>
      </c>
      <c r="M20" s="255"/>
      <c r="N20" s="217" t="s">
        <v>302</v>
      </c>
      <c r="O20" s="150">
        <v>16</v>
      </c>
      <c r="P20" s="151"/>
    </row>
    <row r="21" spans="1:16" ht="26.25" customHeight="1" x14ac:dyDescent="0.25">
      <c r="A21" s="144"/>
      <c r="B21" s="145">
        <v>17</v>
      </c>
      <c r="C21" s="209" t="s">
        <v>192</v>
      </c>
      <c r="D21" s="250">
        <v>9</v>
      </c>
      <c r="E21" s="251"/>
      <c r="F21" s="250">
        <v>687</v>
      </c>
      <c r="G21" s="251"/>
      <c r="H21" s="252">
        <v>19.594999999999999</v>
      </c>
      <c r="I21" s="253"/>
      <c r="J21" s="250">
        <v>111.568</v>
      </c>
      <c r="K21" s="251"/>
      <c r="L21" s="254">
        <v>47.186</v>
      </c>
      <c r="M21" s="255"/>
      <c r="N21" s="217" t="s">
        <v>193</v>
      </c>
      <c r="O21" s="150">
        <v>17</v>
      </c>
      <c r="P21" s="151"/>
    </row>
    <row r="22" spans="1:16" ht="26.25" customHeight="1" x14ac:dyDescent="0.25">
      <c r="A22" s="144"/>
      <c r="B22" s="145">
        <v>18</v>
      </c>
      <c r="C22" s="209" t="s">
        <v>194</v>
      </c>
      <c r="D22" s="250">
        <v>62</v>
      </c>
      <c r="E22" s="251"/>
      <c r="F22" s="250">
        <v>4333</v>
      </c>
      <c r="G22" s="251"/>
      <c r="H22" s="252">
        <v>301.27300000000002</v>
      </c>
      <c r="I22" s="253"/>
      <c r="J22" s="250">
        <v>1126.7909999999999</v>
      </c>
      <c r="K22" s="251"/>
      <c r="L22" s="254">
        <v>724.76700000000005</v>
      </c>
      <c r="M22" s="255"/>
      <c r="N22" s="217" t="s">
        <v>195</v>
      </c>
      <c r="O22" s="150">
        <v>18</v>
      </c>
      <c r="P22" s="151"/>
    </row>
    <row r="23" spans="1:16" ht="26.25" customHeight="1" x14ac:dyDescent="0.25">
      <c r="A23" s="144"/>
      <c r="B23" s="145">
        <v>19</v>
      </c>
      <c r="C23" s="210" t="s">
        <v>196</v>
      </c>
      <c r="D23" s="250">
        <v>3</v>
      </c>
      <c r="E23" s="251"/>
      <c r="F23" s="250">
        <v>846</v>
      </c>
      <c r="G23" s="251"/>
      <c r="H23" s="252">
        <v>426.04399999999998</v>
      </c>
      <c r="I23" s="253"/>
      <c r="J23" s="250">
        <v>17429.57</v>
      </c>
      <c r="K23" s="251"/>
      <c r="L23" s="254">
        <v>6336.4229999999998</v>
      </c>
      <c r="M23" s="255"/>
      <c r="N23" s="217" t="s">
        <v>197</v>
      </c>
      <c r="O23" s="150">
        <v>19</v>
      </c>
      <c r="P23" s="151"/>
    </row>
    <row r="24" spans="1:16" ht="30" customHeight="1" x14ac:dyDescent="0.25">
      <c r="A24" s="144"/>
      <c r="B24" s="145">
        <v>20</v>
      </c>
      <c r="C24" s="208" t="s">
        <v>198</v>
      </c>
      <c r="D24" s="250">
        <v>33</v>
      </c>
      <c r="E24" s="251"/>
      <c r="F24" s="250">
        <v>8382</v>
      </c>
      <c r="G24" s="251"/>
      <c r="H24" s="252">
        <v>2685.4929999999999</v>
      </c>
      <c r="I24" s="253"/>
      <c r="J24" s="250">
        <v>35265.078999999998</v>
      </c>
      <c r="K24" s="251"/>
      <c r="L24" s="254">
        <v>23145.511999999999</v>
      </c>
      <c r="M24" s="255"/>
      <c r="N24" s="217" t="s">
        <v>199</v>
      </c>
      <c r="O24" s="150">
        <v>20</v>
      </c>
      <c r="P24" s="151"/>
    </row>
    <row r="25" spans="1:16" ht="25.5" customHeight="1" x14ac:dyDescent="0.25">
      <c r="A25" s="154"/>
      <c r="B25" s="155">
        <v>21</v>
      </c>
      <c r="C25" s="211" t="s">
        <v>200</v>
      </c>
      <c r="D25" s="257">
        <v>1</v>
      </c>
      <c r="E25" s="258"/>
      <c r="F25" s="257">
        <v>216</v>
      </c>
      <c r="G25" s="258"/>
      <c r="H25" s="259">
        <v>2.738</v>
      </c>
      <c r="I25" s="260"/>
      <c r="J25" s="257">
        <v>22.952999999999999</v>
      </c>
      <c r="K25" s="258"/>
      <c r="L25" s="261">
        <v>7.6970000000000001</v>
      </c>
      <c r="M25" s="262"/>
      <c r="N25" s="218" t="s">
        <v>201</v>
      </c>
      <c r="O25" s="156">
        <v>21</v>
      </c>
      <c r="P25" s="157"/>
    </row>
    <row r="26" spans="1:16" ht="25.5" customHeight="1" x14ac:dyDescent="0.25">
      <c r="A26" s="144"/>
      <c r="B26" s="145">
        <v>22</v>
      </c>
      <c r="C26" s="209" t="s">
        <v>202</v>
      </c>
      <c r="D26" s="250">
        <v>95</v>
      </c>
      <c r="E26" s="251"/>
      <c r="F26" s="250">
        <v>6132</v>
      </c>
      <c r="G26" s="251"/>
      <c r="H26" s="252">
        <v>265.81799999999998</v>
      </c>
      <c r="I26" s="253"/>
      <c r="J26" s="263">
        <v>2142.0390000000002</v>
      </c>
      <c r="K26" s="264"/>
      <c r="L26" s="254">
        <v>871.68799999999999</v>
      </c>
      <c r="M26" s="255"/>
      <c r="N26" s="217" t="s">
        <v>203</v>
      </c>
      <c r="O26" s="150">
        <v>22</v>
      </c>
      <c r="P26" s="151"/>
    </row>
    <row r="27" spans="1:16" ht="25.5" customHeight="1" x14ac:dyDescent="0.25">
      <c r="A27" s="144"/>
      <c r="B27" s="145">
        <v>23</v>
      </c>
      <c r="C27" s="209" t="s">
        <v>204</v>
      </c>
      <c r="D27" s="250">
        <v>204</v>
      </c>
      <c r="E27" s="251"/>
      <c r="F27" s="250">
        <v>26039</v>
      </c>
      <c r="G27" s="251"/>
      <c r="H27" s="252">
        <v>1103.3430000000001</v>
      </c>
      <c r="I27" s="253"/>
      <c r="J27" s="250">
        <v>11796.299000000001</v>
      </c>
      <c r="K27" s="251"/>
      <c r="L27" s="254">
        <v>4507.9650000000001</v>
      </c>
      <c r="M27" s="255"/>
      <c r="N27" s="217" t="s">
        <v>205</v>
      </c>
      <c r="O27" s="150">
        <v>23</v>
      </c>
      <c r="P27" s="151"/>
    </row>
    <row r="28" spans="1:16" ht="14.25" customHeight="1" x14ac:dyDescent="0.25">
      <c r="A28" s="144"/>
      <c r="B28" s="145">
        <v>24</v>
      </c>
      <c r="C28" s="209" t="s">
        <v>206</v>
      </c>
      <c r="D28" s="250">
        <v>8</v>
      </c>
      <c r="E28" s="251"/>
      <c r="F28" s="250">
        <v>5142</v>
      </c>
      <c r="G28" s="251"/>
      <c r="H28" s="252">
        <v>1160.9880000000001</v>
      </c>
      <c r="I28" s="253"/>
      <c r="J28" s="250">
        <v>11597.242</v>
      </c>
      <c r="K28" s="251"/>
      <c r="L28" s="254">
        <v>3516.8139999999999</v>
      </c>
      <c r="M28" s="255"/>
      <c r="N28" s="217" t="s">
        <v>207</v>
      </c>
      <c r="O28" s="150">
        <v>24</v>
      </c>
      <c r="P28" s="151"/>
    </row>
    <row r="29" spans="1:16" ht="38.25" customHeight="1" x14ac:dyDescent="0.25">
      <c r="A29" s="144"/>
      <c r="B29" s="145">
        <v>25</v>
      </c>
      <c r="C29" s="209" t="s">
        <v>208</v>
      </c>
      <c r="D29" s="250">
        <v>629</v>
      </c>
      <c r="E29" s="251"/>
      <c r="F29" s="250">
        <v>27821</v>
      </c>
      <c r="G29" s="251"/>
      <c r="H29" s="252">
        <v>867.51499999999999</v>
      </c>
      <c r="I29" s="253"/>
      <c r="J29" s="250">
        <v>7380.665</v>
      </c>
      <c r="K29" s="251"/>
      <c r="L29" s="254">
        <v>3087.2829999999999</v>
      </c>
      <c r="M29" s="255"/>
      <c r="N29" s="217" t="s">
        <v>209</v>
      </c>
      <c r="O29" s="150">
        <v>25</v>
      </c>
      <c r="P29" s="151"/>
    </row>
    <row r="30" spans="1:16" ht="26.25" customHeight="1" x14ac:dyDescent="0.25">
      <c r="A30" s="144"/>
      <c r="B30" s="145">
        <v>26</v>
      </c>
      <c r="C30" s="209" t="s">
        <v>210</v>
      </c>
      <c r="D30" s="256">
        <v>0</v>
      </c>
      <c r="E30" s="251"/>
      <c r="F30" s="256">
        <v>0</v>
      </c>
      <c r="G30" s="251"/>
      <c r="H30" s="256">
        <v>0</v>
      </c>
      <c r="I30" s="251"/>
      <c r="J30" s="256">
        <v>0</v>
      </c>
      <c r="K30" s="251"/>
      <c r="L30" s="256">
        <v>0</v>
      </c>
      <c r="M30" s="251"/>
      <c r="N30" s="217" t="s">
        <v>211</v>
      </c>
      <c r="O30" s="150">
        <v>26</v>
      </c>
      <c r="P30" s="151"/>
    </row>
    <row r="31" spans="1:16" ht="16.5" customHeight="1" x14ac:dyDescent="0.25">
      <c r="A31" s="144"/>
      <c r="B31" s="145">
        <v>27</v>
      </c>
      <c r="C31" s="209" t="s">
        <v>212</v>
      </c>
      <c r="D31" s="250">
        <v>23</v>
      </c>
      <c r="E31" s="251"/>
      <c r="F31" s="250">
        <v>1472</v>
      </c>
      <c r="G31" s="251"/>
      <c r="H31" s="252">
        <v>91.263000000000005</v>
      </c>
      <c r="I31" s="253"/>
      <c r="J31" s="250">
        <v>2065.4839999999999</v>
      </c>
      <c r="K31" s="251"/>
      <c r="L31" s="254">
        <v>692.88699999999994</v>
      </c>
      <c r="M31" s="255"/>
      <c r="N31" s="217" t="s">
        <v>213</v>
      </c>
      <c r="O31" s="150">
        <v>27</v>
      </c>
      <c r="P31" s="151"/>
    </row>
    <row r="32" spans="1:16" ht="25.5" customHeight="1" x14ac:dyDescent="0.25">
      <c r="A32" s="144"/>
      <c r="B32" s="145">
        <v>28</v>
      </c>
      <c r="C32" s="209" t="s">
        <v>214</v>
      </c>
      <c r="D32" s="250">
        <v>3</v>
      </c>
      <c r="E32" s="251"/>
      <c r="F32" s="250">
        <v>1840</v>
      </c>
      <c r="G32" s="251"/>
      <c r="H32" s="252">
        <v>58.948</v>
      </c>
      <c r="I32" s="253"/>
      <c r="J32" s="250">
        <v>354.15499999999997</v>
      </c>
      <c r="K32" s="251"/>
      <c r="L32" s="254">
        <v>101.535</v>
      </c>
      <c r="M32" s="255"/>
      <c r="N32" s="217" t="s">
        <v>215</v>
      </c>
      <c r="O32" s="150">
        <v>28</v>
      </c>
      <c r="P32" s="151"/>
    </row>
    <row r="33" spans="1:39" ht="25.5" customHeight="1" x14ac:dyDescent="0.25">
      <c r="A33" s="144"/>
      <c r="B33" s="145">
        <v>29</v>
      </c>
      <c r="C33" s="209" t="s">
        <v>216</v>
      </c>
      <c r="D33" s="250">
        <v>7</v>
      </c>
      <c r="E33" s="251"/>
      <c r="F33" s="250">
        <v>559</v>
      </c>
      <c r="G33" s="251"/>
      <c r="H33" s="252">
        <v>12.346</v>
      </c>
      <c r="I33" s="253"/>
      <c r="J33" s="250">
        <v>78.596000000000004</v>
      </c>
      <c r="K33" s="251"/>
      <c r="L33" s="254">
        <v>54.314999999999998</v>
      </c>
      <c r="M33" s="255"/>
      <c r="N33" s="217" t="s">
        <v>217</v>
      </c>
      <c r="O33" s="150">
        <v>29</v>
      </c>
      <c r="P33" s="151"/>
    </row>
    <row r="34" spans="1:39" ht="25.5" x14ac:dyDescent="0.25">
      <c r="A34" s="144"/>
      <c r="B34" s="145">
        <v>30</v>
      </c>
      <c r="C34" s="209" t="s">
        <v>218</v>
      </c>
      <c r="D34" s="250">
        <v>2</v>
      </c>
      <c r="E34" s="251"/>
      <c r="F34" s="250">
        <v>564</v>
      </c>
      <c r="G34" s="251"/>
      <c r="H34" s="252">
        <v>62.255000000000003</v>
      </c>
      <c r="I34" s="253"/>
      <c r="J34" s="250">
        <v>320.34100000000001</v>
      </c>
      <c r="K34" s="251"/>
      <c r="L34" s="254">
        <v>137.99</v>
      </c>
      <c r="M34" s="255"/>
      <c r="N34" s="217" t="s">
        <v>219</v>
      </c>
      <c r="O34" s="150">
        <v>30</v>
      </c>
      <c r="P34" s="151"/>
    </row>
    <row r="35" spans="1:39" ht="15" customHeight="1" x14ac:dyDescent="0.25">
      <c r="A35" s="144"/>
      <c r="B35" s="145">
        <v>31</v>
      </c>
      <c r="C35" s="209" t="s">
        <v>220</v>
      </c>
      <c r="D35" s="250">
        <v>205</v>
      </c>
      <c r="E35" s="251"/>
      <c r="F35" s="250">
        <v>4420</v>
      </c>
      <c r="G35" s="251"/>
      <c r="H35" s="252">
        <v>155.42699999999999</v>
      </c>
      <c r="I35" s="253"/>
      <c r="J35" s="250">
        <v>865.03200000000004</v>
      </c>
      <c r="K35" s="251"/>
      <c r="L35" s="254">
        <v>388.39800000000002</v>
      </c>
      <c r="M35" s="255"/>
      <c r="N35" s="217" t="s">
        <v>221</v>
      </c>
      <c r="O35" s="150">
        <v>31</v>
      </c>
      <c r="P35" s="151"/>
    </row>
    <row r="36" spans="1:39" ht="17.25" customHeight="1" x14ac:dyDescent="0.25">
      <c r="A36" s="144"/>
      <c r="B36" s="145">
        <v>32</v>
      </c>
      <c r="C36" s="209" t="s">
        <v>222</v>
      </c>
      <c r="D36" s="250">
        <v>4</v>
      </c>
      <c r="E36" s="251"/>
      <c r="F36" s="250">
        <v>144</v>
      </c>
      <c r="G36" s="251"/>
      <c r="H36" s="252">
        <v>8.8490000000000002</v>
      </c>
      <c r="I36" s="253"/>
      <c r="J36" s="250">
        <v>21.222000000000001</v>
      </c>
      <c r="K36" s="251"/>
      <c r="L36" s="254">
        <v>7.5519999999999996</v>
      </c>
      <c r="M36" s="255"/>
      <c r="N36" s="217" t="s">
        <v>223</v>
      </c>
      <c r="O36" s="150">
        <v>32</v>
      </c>
      <c r="P36" s="151"/>
    </row>
    <row r="37" spans="1:39" ht="25.5" customHeight="1" x14ac:dyDescent="0.25">
      <c r="A37" s="144"/>
      <c r="B37" s="145">
        <v>33</v>
      </c>
      <c r="C37" s="208" t="s">
        <v>224</v>
      </c>
      <c r="D37" s="244">
        <v>95</v>
      </c>
      <c r="E37" s="245"/>
      <c r="F37" s="244">
        <v>1255</v>
      </c>
      <c r="G37" s="245"/>
      <c r="H37" s="246">
        <v>121.04300000000001</v>
      </c>
      <c r="I37" s="247"/>
      <c r="J37" s="244">
        <v>1892.6</v>
      </c>
      <c r="K37" s="245"/>
      <c r="L37" s="248">
        <v>1672.335</v>
      </c>
      <c r="M37" s="249"/>
      <c r="N37" s="217" t="s">
        <v>225</v>
      </c>
      <c r="O37" s="150">
        <v>33</v>
      </c>
      <c r="P37" s="151"/>
    </row>
    <row r="38" spans="1:39" ht="25.5" customHeight="1" x14ac:dyDescent="0.25">
      <c r="A38" s="158" t="s">
        <v>7</v>
      </c>
      <c r="B38" s="159"/>
      <c r="C38" s="212" t="s">
        <v>226</v>
      </c>
      <c r="D38" s="238">
        <v>7</v>
      </c>
      <c r="E38" s="239"/>
      <c r="F38" s="240">
        <v>4826</v>
      </c>
      <c r="G38" s="240"/>
      <c r="H38" s="241">
        <v>1343.7639999999999</v>
      </c>
      <c r="I38" s="241"/>
      <c r="J38" s="238">
        <v>17515.563999999998</v>
      </c>
      <c r="K38" s="239"/>
      <c r="L38" s="240">
        <v>5701.2219999999998</v>
      </c>
      <c r="M38" s="240"/>
      <c r="N38" s="219" t="s">
        <v>327</v>
      </c>
      <c r="O38" s="160"/>
      <c r="P38" s="161" t="s">
        <v>227</v>
      </c>
    </row>
    <row r="39" spans="1:39" ht="27" customHeight="1" x14ac:dyDescent="0.25">
      <c r="A39" s="158" t="s">
        <v>56</v>
      </c>
      <c r="B39" s="159"/>
      <c r="C39" s="213" t="s">
        <v>228</v>
      </c>
      <c r="D39" s="238">
        <v>6</v>
      </c>
      <c r="E39" s="239"/>
      <c r="F39" s="240">
        <v>554</v>
      </c>
      <c r="G39" s="240"/>
      <c r="H39" s="241">
        <v>146.983</v>
      </c>
      <c r="I39" s="241"/>
      <c r="J39" s="238">
        <v>727.68</v>
      </c>
      <c r="K39" s="239"/>
      <c r="L39" s="240">
        <v>468.17</v>
      </c>
      <c r="M39" s="240"/>
      <c r="N39" s="174" t="s">
        <v>293</v>
      </c>
      <c r="O39" s="162"/>
      <c r="P39" s="163" t="s">
        <v>229</v>
      </c>
    </row>
    <row r="40" spans="1:39" s="169" customFormat="1" ht="18" customHeight="1" x14ac:dyDescent="0.25">
      <c r="A40" s="164"/>
      <c r="B40" s="165"/>
      <c r="C40" s="214" t="s">
        <v>59</v>
      </c>
      <c r="D40" s="242">
        <v>3505</v>
      </c>
      <c r="E40" s="243"/>
      <c r="F40" s="242">
        <v>162126</v>
      </c>
      <c r="G40" s="243"/>
      <c r="H40" s="242">
        <v>22085.988000000001</v>
      </c>
      <c r="I40" s="243"/>
      <c r="J40" s="242">
        <v>307067.75</v>
      </c>
      <c r="K40" s="243"/>
      <c r="L40" s="242">
        <v>216212.14499999999</v>
      </c>
      <c r="M40" s="243"/>
      <c r="N40" s="220" t="s">
        <v>60</v>
      </c>
      <c r="O40" s="166"/>
      <c r="P40" s="167"/>
      <c r="Q40" s="168"/>
    </row>
    <row r="41" spans="1:39" s="2" customFormat="1" ht="12.75" x14ac:dyDescent="0.25">
      <c r="A41" s="198" t="s">
        <v>275</v>
      </c>
      <c r="B41" s="199"/>
      <c r="C41" s="198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 t="s">
        <v>274</v>
      </c>
      <c r="Q41" s="18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2" customFormat="1" ht="12.75" x14ac:dyDescent="0.25">
      <c r="A42" s="198" t="s">
        <v>317</v>
      </c>
      <c r="B42" s="199"/>
      <c r="C42" s="198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1" t="s">
        <v>287</v>
      </c>
      <c r="Q42" s="3"/>
      <c r="S42" s="14"/>
      <c r="V42" s="14"/>
      <c r="Y42" s="12"/>
    </row>
    <row r="43" spans="1:39" s="2" customFormat="1" ht="12.75" x14ac:dyDescent="0.25">
      <c r="A43" s="198" t="s">
        <v>290</v>
      </c>
      <c r="B43" s="198"/>
      <c r="C43" s="198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1" t="s">
        <v>323</v>
      </c>
      <c r="Q43" s="68"/>
      <c r="V43" s="14"/>
      <c r="Y43" s="12"/>
    </row>
  </sheetData>
  <mergeCells count="176"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rowBreaks count="1" manualBreakCount="1">
    <brk id="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39"/>
  <sheetViews>
    <sheetView view="pageBreakPreview" topLeftCell="A10" zoomScale="130" zoomScaleSheetLayoutView="130" workbookViewId="0">
      <selection activeCell="R7" sqref="R7:R50"/>
    </sheetView>
  </sheetViews>
  <sheetFormatPr defaultColWidth="9.140625" defaultRowHeight="18" customHeight="1" x14ac:dyDescent="0.25"/>
  <cols>
    <col min="1" max="1" width="20.7109375" style="87" customWidth="1"/>
    <col min="2" max="2" width="10.7109375" style="87" customWidth="1"/>
    <col min="3" max="13" width="7.7109375" style="91" hidden="1" customWidth="1"/>
    <col min="14" max="18" width="7.7109375" style="91" customWidth="1"/>
    <col min="19" max="19" width="10.7109375" style="87" customWidth="1"/>
    <col min="20" max="20" width="20.7109375" style="87" customWidth="1"/>
    <col min="21" max="16384" width="9.140625" style="46"/>
  </cols>
  <sheetData>
    <row r="1" spans="1:23" ht="18" customHeight="1" x14ac:dyDescent="0.25">
      <c r="A1" s="86" t="s">
        <v>95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90" t="s">
        <v>96</v>
      </c>
      <c r="W1" s="47"/>
    </row>
    <row r="2" spans="1:23" ht="12.75" x14ac:dyDescent="0.25">
      <c r="A2" s="285" t="s">
        <v>314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45"/>
      <c r="W2" s="47"/>
    </row>
    <row r="3" spans="1:23" ht="18.75" x14ac:dyDescent="0.25">
      <c r="A3" s="284" t="s">
        <v>244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45"/>
      <c r="W3" s="47"/>
    </row>
    <row r="4" spans="1:23" ht="18.75" x14ac:dyDescent="0.25">
      <c r="A4" s="284" t="s">
        <v>148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45"/>
      <c r="W4" s="47"/>
    </row>
    <row r="5" spans="1:23" ht="18" customHeight="1" x14ac:dyDescent="0.25">
      <c r="T5" s="87" t="s">
        <v>0</v>
      </c>
      <c r="W5" s="47"/>
    </row>
    <row r="6" spans="1:23" ht="18" customHeight="1" x14ac:dyDescent="0.25">
      <c r="A6" s="92" t="s">
        <v>62</v>
      </c>
      <c r="B6" s="93" t="s">
        <v>63</v>
      </c>
      <c r="C6" s="94">
        <v>2000</v>
      </c>
      <c r="D6" s="95">
        <v>2001</v>
      </c>
      <c r="E6" s="95">
        <v>2002</v>
      </c>
      <c r="F6" s="95">
        <v>2003</v>
      </c>
      <c r="G6" s="95">
        <v>2004</v>
      </c>
      <c r="H6" s="95">
        <v>2005</v>
      </c>
      <c r="I6" s="95">
        <v>2006</v>
      </c>
      <c r="J6" s="95">
        <v>2007</v>
      </c>
      <c r="K6" s="95">
        <v>2008</v>
      </c>
      <c r="L6" s="95">
        <v>2009</v>
      </c>
      <c r="M6" s="95">
        <v>2010</v>
      </c>
      <c r="N6" s="95">
        <v>2011</v>
      </c>
      <c r="O6" s="95">
        <v>2012</v>
      </c>
      <c r="P6" s="95">
        <v>2013</v>
      </c>
      <c r="Q6" s="95">
        <v>2014</v>
      </c>
      <c r="R6" s="95">
        <v>2015</v>
      </c>
      <c r="S6" s="96" t="s">
        <v>64</v>
      </c>
      <c r="T6" s="97" t="s">
        <v>65</v>
      </c>
      <c r="W6" s="47"/>
    </row>
    <row r="7" spans="1:23" ht="18" customHeight="1" x14ac:dyDescent="0.25">
      <c r="A7" s="98" t="s">
        <v>150</v>
      </c>
      <c r="B7" s="99" t="s">
        <v>81</v>
      </c>
      <c r="C7" s="100">
        <v>648.20000000000005</v>
      </c>
      <c r="D7" s="100">
        <v>632.9</v>
      </c>
      <c r="E7" s="100">
        <v>568.9</v>
      </c>
      <c r="F7" s="100">
        <v>676</v>
      </c>
      <c r="G7" s="100">
        <v>755.3</v>
      </c>
      <c r="H7" s="100">
        <v>765.9</v>
      </c>
      <c r="I7" s="100">
        <v>802.9</v>
      </c>
      <c r="J7" s="100">
        <v>845.3</v>
      </c>
      <c r="K7" s="100">
        <v>842.8</v>
      </c>
      <c r="L7" s="100">
        <v>733</v>
      </c>
      <c r="M7" s="100">
        <v>733.4</v>
      </c>
      <c r="N7" s="100">
        <v>733.5</v>
      </c>
      <c r="O7" s="100">
        <v>733.6</v>
      </c>
      <c r="P7" s="100">
        <v>723.9</v>
      </c>
      <c r="Q7" s="100">
        <v>709.2</v>
      </c>
      <c r="R7" s="100">
        <v>656</v>
      </c>
      <c r="S7" s="101" t="s">
        <v>245</v>
      </c>
      <c r="T7" s="102" t="s">
        <v>98</v>
      </c>
      <c r="W7" s="47"/>
    </row>
    <row r="8" spans="1:23" ht="18" customHeight="1" x14ac:dyDescent="0.25">
      <c r="A8" s="103" t="s">
        <v>243</v>
      </c>
      <c r="B8" s="175" t="s">
        <v>319</v>
      </c>
      <c r="C8" s="104">
        <v>24.9</v>
      </c>
      <c r="D8" s="104">
        <v>27</v>
      </c>
      <c r="E8" s="104">
        <v>29.5</v>
      </c>
      <c r="F8" s="104">
        <v>31.4</v>
      </c>
      <c r="G8" s="104">
        <v>39.17</v>
      </c>
      <c r="H8" s="104">
        <v>45.8</v>
      </c>
      <c r="I8" s="104">
        <v>50.7</v>
      </c>
      <c r="J8" s="104">
        <v>63.2</v>
      </c>
      <c r="K8" s="104">
        <v>76.98</v>
      </c>
      <c r="L8" s="104">
        <v>89.3</v>
      </c>
      <c r="M8" s="104">
        <v>131.16499999999999</v>
      </c>
      <c r="N8" s="104">
        <v>145.27099999999999</v>
      </c>
      <c r="O8" s="104">
        <v>157.05000000000001</v>
      </c>
      <c r="P8" s="104">
        <v>177.6</v>
      </c>
      <c r="Q8" s="104">
        <v>174.05</v>
      </c>
      <c r="R8" s="104">
        <v>178.47</v>
      </c>
      <c r="S8" s="176" t="s">
        <v>89</v>
      </c>
      <c r="T8" s="134" t="s">
        <v>240</v>
      </c>
      <c r="W8" s="47"/>
    </row>
    <row r="9" spans="1:23" ht="18" customHeight="1" x14ac:dyDescent="0.25">
      <c r="A9" s="133" t="s">
        <v>242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  <c r="T9" s="135" t="s">
        <v>241</v>
      </c>
      <c r="W9" s="47"/>
    </row>
    <row r="10" spans="1:23" ht="18" customHeight="1" x14ac:dyDescent="0.25">
      <c r="A10" s="86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08"/>
      <c r="T10" s="90"/>
      <c r="W10" s="47"/>
    </row>
    <row r="11" spans="1:23" ht="12.75" x14ac:dyDescent="0.25">
      <c r="A11" s="285" t="s">
        <v>315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45"/>
      <c r="W11" s="47"/>
    </row>
    <row r="12" spans="1:23" ht="18.75" x14ac:dyDescent="0.25">
      <c r="A12" s="284" t="s">
        <v>92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45"/>
      <c r="W12" s="47"/>
    </row>
    <row r="13" spans="1:23" ht="18.75" x14ac:dyDescent="0.25">
      <c r="A13" s="284" t="s">
        <v>149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45"/>
      <c r="W13" s="47"/>
    </row>
    <row r="14" spans="1:23" ht="18" customHeight="1" x14ac:dyDescent="0.25">
      <c r="A14" s="87" t="s">
        <v>0</v>
      </c>
      <c r="T14" s="87" t="s">
        <v>0</v>
      </c>
      <c r="W14" s="47"/>
    </row>
    <row r="15" spans="1:23" ht="18" customHeight="1" x14ac:dyDescent="0.25">
      <c r="A15" s="111" t="s">
        <v>62</v>
      </c>
      <c r="B15" s="93" t="s">
        <v>63</v>
      </c>
      <c r="C15" s="94">
        <v>2000</v>
      </c>
      <c r="D15" s="95">
        <v>2001</v>
      </c>
      <c r="E15" s="95">
        <v>2002</v>
      </c>
      <c r="F15" s="95">
        <v>2003</v>
      </c>
      <c r="G15" s="95">
        <v>2004</v>
      </c>
      <c r="H15" s="95">
        <v>2005</v>
      </c>
      <c r="I15" s="95">
        <v>2006</v>
      </c>
      <c r="J15" s="95">
        <v>2007</v>
      </c>
      <c r="K15" s="95">
        <v>2008</v>
      </c>
      <c r="L15" s="95">
        <v>2009</v>
      </c>
      <c r="M15" s="95">
        <v>2010</v>
      </c>
      <c r="N15" s="95">
        <v>2011</v>
      </c>
      <c r="O15" s="95">
        <v>2012</v>
      </c>
      <c r="P15" s="95">
        <v>2013</v>
      </c>
      <c r="Q15" s="95">
        <v>2014</v>
      </c>
      <c r="R15" s="95">
        <v>2015</v>
      </c>
      <c r="S15" s="96" t="s">
        <v>64</v>
      </c>
      <c r="T15" s="97" t="s">
        <v>65</v>
      </c>
      <c r="W15" s="47"/>
    </row>
    <row r="16" spans="1:23" ht="18" customHeight="1" x14ac:dyDescent="0.25">
      <c r="A16" s="112" t="s">
        <v>269</v>
      </c>
      <c r="B16" s="99" t="s">
        <v>66</v>
      </c>
      <c r="C16" s="113">
        <v>45.1</v>
      </c>
      <c r="D16" s="113">
        <v>38.9</v>
      </c>
      <c r="E16" s="113">
        <v>35.6</v>
      </c>
      <c r="F16" s="113">
        <v>35.4</v>
      </c>
      <c r="G16" s="113">
        <v>36.700000000000003</v>
      </c>
      <c r="H16" s="113">
        <v>48.1</v>
      </c>
      <c r="I16" s="113">
        <v>56.599999999999994</v>
      </c>
      <c r="J16" s="113" t="s">
        <v>2</v>
      </c>
      <c r="K16" s="113" t="s">
        <v>2</v>
      </c>
      <c r="L16" s="113" t="s">
        <v>2</v>
      </c>
      <c r="M16" s="113" t="s">
        <v>2</v>
      </c>
      <c r="N16" s="113" t="s">
        <v>2</v>
      </c>
      <c r="O16" s="113" t="s">
        <v>2</v>
      </c>
      <c r="P16" s="113" t="s">
        <v>2</v>
      </c>
      <c r="Q16" s="113" t="s">
        <v>2</v>
      </c>
      <c r="R16" s="113" t="s">
        <v>2</v>
      </c>
      <c r="S16" s="114" t="s">
        <v>124</v>
      </c>
      <c r="T16" s="115" t="s">
        <v>99</v>
      </c>
      <c r="W16" s="47"/>
    </row>
    <row r="17" spans="1:27" ht="18" customHeight="1" x14ac:dyDescent="0.25">
      <c r="A17" s="116" t="s">
        <v>151</v>
      </c>
      <c r="B17" s="99" t="s">
        <v>100</v>
      </c>
      <c r="C17" s="117">
        <v>505</v>
      </c>
      <c r="D17" s="117">
        <v>578.40000000000009</v>
      </c>
      <c r="E17" s="117">
        <v>1313</v>
      </c>
      <c r="F17" s="117">
        <v>1758.4</v>
      </c>
      <c r="G17" s="117">
        <v>1658.9</v>
      </c>
      <c r="H17" s="117">
        <v>1656.3000000000002</v>
      </c>
      <c r="I17" s="117">
        <v>1894.1</v>
      </c>
      <c r="J17" s="113" t="s">
        <v>2</v>
      </c>
      <c r="K17" s="113" t="s">
        <v>2</v>
      </c>
      <c r="L17" s="113" t="s">
        <v>2</v>
      </c>
      <c r="M17" s="113" t="s">
        <v>2</v>
      </c>
      <c r="N17" s="113" t="s">
        <v>2</v>
      </c>
      <c r="O17" s="113" t="s">
        <v>2</v>
      </c>
      <c r="P17" s="113" t="s">
        <v>2</v>
      </c>
      <c r="Q17" s="113" t="s">
        <v>2</v>
      </c>
      <c r="R17" s="113" t="s">
        <v>2</v>
      </c>
      <c r="S17" s="114" t="s">
        <v>125</v>
      </c>
      <c r="T17" s="102" t="s">
        <v>67</v>
      </c>
      <c r="W17" s="47"/>
    </row>
    <row r="18" spans="1:27" ht="18" customHeight="1" x14ac:dyDescent="0.25">
      <c r="A18" s="118" t="s">
        <v>270</v>
      </c>
      <c r="B18" s="99" t="s">
        <v>100</v>
      </c>
      <c r="C18" s="117">
        <v>367.4</v>
      </c>
      <c r="D18" s="113">
        <v>491.4</v>
      </c>
      <c r="E18" s="113">
        <v>830.7</v>
      </c>
      <c r="F18" s="113">
        <v>918</v>
      </c>
      <c r="G18" s="113">
        <v>957.7</v>
      </c>
      <c r="H18" s="113">
        <v>905.5</v>
      </c>
      <c r="I18" s="113">
        <v>1087.0999999999999</v>
      </c>
      <c r="J18" s="113" t="s">
        <v>2</v>
      </c>
      <c r="K18" s="113" t="s">
        <v>2</v>
      </c>
      <c r="L18" s="113" t="s">
        <v>2</v>
      </c>
      <c r="M18" s="113" t="s">
        <v>2</v>
      </c>
      <c r="N18" s="113" t="s">
        <v>2</v>
      </c>
      <c r="O18" s="113" t="s">
        <v>2</v>
      </c>
      <c r="P18" s="113" t="s">
        <v>2</v>
      </c>
      <c r="Q18" s="113" t="s">
        <v>2</v>
      </c>
      <c r="R18" s="113" t="s">
        <v>2</v>
      </c>
      <c r="S18" s="114" t="s">
        <v>125</v>
      </c>
      <c r="T18" s="119" t="s">
        <v>82</v>
      </c>
      <c r="W18" s="47"/>
    </row>
    <row r="19" spans="1:27" ht="18" customHeight="1" x14ac:dyDescent="0.25">
      <c r="A19" s="98" t="s">
        <v>271</v>
      </c>
      <c r="B19" s="99" t="s">
        <v>66</v>
      </c>
      <c r="C19" s="117">
        <v>600.1</v>
      </c>
      <c r="D19" s="117">
        <v>514.20000000000005</v>
      </c>
      <c r="E19" s="117">
        <v>888.9</v>
      </c>
      <c r="F19" s="117">
        <v>965.1</v>
      </c>
      <c r="G19" s="117">
        <v>995.1</v>
      </c>
      <c r="H19" s="117">
        <v>925.6</v>
      </c>
      <c r="I19" s="117">
        <v>997.9</v>
      </c>
      <c r="J19" s="113" t="s">
        <v>2</v>
      </c>
      <c r="K19" s="113" t="s">
        <v>2</v>
      </c>
      <c r="L19" s="113" t="s">
        <v>2</v>
      </c>
      <c r="M19" s="113" t="s">
        <v>2</v>
      </c>
      <c r="N19" s="113" t="s">
        <v>2</v>
      </c>
      <c r="O19" s="113" t="s">
        <v>2</v>
      </c>
      <c r="P19" s="113" t="s">
        <v>2</v>
      </c>
      <c r="Q19" s="113" t="s">
        <v>2</v>
      </c>
      <c r="R19" s="113" t="s">
        <v>2</v>
      </c>
      <c r="S19" s="114" t="s">
        <v>124</v>
      </c>
      <c r="T19" s="102" t="s">
        <v>93</v>
      </c>
      <c r="W19" s="47"/>
    </row>
    <row r="20" spans="1:27" ht="18" customHeight="1" x14ac:dyDescent="0.25">
      <c r="A20" s="98" t="s">
        <v>152</v>
      </c>
      <c r="B20" s="99" t="s">
        <v>66</v>
      </c>
      <c r="C20" s="117">
        <v>940.6</v>
      </c>
      <c r="D20" s="117">
        <v>678.4</v>
      </c>
      <c r="E20" s="117">
        <v>794.6</v>
      </c>
      <c r="F20" s="117">
        <v>439.1</v>
      </c>
      <c r="G20" s="117">
        <v>250.7</v>
      </c>
      <c r="H20" s="117">
        <v>418.3</v>
      </c>
      <c r="I20" s="117">
        <v>614.6</v>
      </c>
      <c r="J20" s="113" t="s">
        <v>2</v>
      </c>
      <c r="K20" s="113" t="s">
        <v>2</v>
      </c>
      <c r="L20" s="113" t="s">
        <v>2</v>
      </c>
      <c r="M20" s="113" t="s">
        <v>2</v>
      </c>
      <c r="N20" s="113" t="s">
        <v>2</v>
      </c>
      <c r="O20" s="113" t="s">
        <v>2</v>
      </c>
      <c r="P20" s="113" t="s">
        <v>2</v>
      </c>
      <c r="Q20" s="113" t="s">
        <v>2</v>
      </c>
      <c r="R20" s="113" t="s">
        <v>2</v>
      </c>
      <c r="S20" s="114" t="s">
        <v>124</v>
      </c>
      <c r="T20" s="102" t="s">
        <v>68</v>
      </c>
      <c r="W20" s="47"/>
    </row>
    <row r="21" spans="1:27" ht="12" hidden="1" customHeight="1" x14ac:dyDescent="0.25">
      <c r="A21" s="118" t="s">
        <v>88</v>
      </c>
      <c r="B21" s="99" t="s">
        <v>66</v>
      </c>
      <c r="C21" s="113"/>
      <c r="D21" s="113"/>
      <c r="E21" s="113"/>
      <c r="F21" s="113"/>
      <c r="G21" s="113"/>
      <c r="H21" s="113"/>
      <c r="I21" s="113"/>
      <c r="J21" s="113" t="s">
        <v>2</v>
      </c>
      <c r="K21" s="113" t="s">
        <v>2</v>
      </c>
      <c r="L21" s="113" t="s">
        <v>2</v>
      </c>
      <c r="M21" s="113" t="s">
        <v>2</v>
      </c>
      <c r="N21" s="113" t="s">
        <v>2</v>
      </c>
      <c r="O21" s="113" t="s">
        <v>2</v>
      </c>
      <c r="P21" s="113" t="s">
        <v>2</v>
      </c>
      <c r="Q21" s="113" t="s">
        <v>2</v>
      </c>
      <c r="R21" s="113" t="s">
        <v>2</v>
      </c>
      <c r="S21" s="114" t="s">
        <v>124</v>
      </c>
      <c r="T21" s="119" t="s">
        <v>87</v>
      </c>
      <c r="W21" s="47"/>
    </row>
    <row r="22" spans="1:27" ht="18" customHeight="1" x14ac:dyDescent="0.25">
      <c r="A22" s="118" t="s">
        <v>69</v>
      </c>
      <c r="B22" s="99" t="s">
        <v>320</v>
      </c>
      <c r="C22" s="117">
        <v>60.5</v>
      </c>
      <c r="D22" s="117">
        <v>46.7</v>
      </c>
      <c r="E22" s="117">
        <v>91.4</v>
      </c>
      <c r="F22" s="117">
        <v>129.80000000000001</v>
      </c>
      <c r="G22" s="117">
        <v>127.6</v>
      </c>
      <c r="H22" s="117">
        <v>131</v>
      </c>
      <c r="I22" s="117">
        <v>217</v>
      </c>
      <c r="J22" s="113" t="s">
        <v>2</v>
      </c>
      <c r="K22" s="113" t="s">
        <v>2</v>
      </c>
      <c r="L22" s="113" t="s">
        <v>2</v>
      </c>
      <c r="M22" s="113" t="s">
        <v>2</v>
      </c>
      <c r="N22" s="113" t="s">
        <v>2</v>
      </c>
      <c r="O22" s="113" t="s">
        <v>2</v>
      </c>
      <c r="P22" s="113" t="s">
        <v>2</v>
      </c>
      <c r="Q22" s="113" t="s">
        <v>2</v>
      </c>
      <c r="R22" s="113" t="s">
        <v>2</v>
      </c>
      <c r="S22" s="114" t="s">
        <v>125</v>
      </c>
      <c r="T22" s="102" t="s">
        <v>126</v>
      </c>
      <c r="W22" s="47"/>
    </row>
    <row r="23" spans="1:27" ht="17.25" customHeight="1" x14ac:dyDescent="0.25">
      <c r="A23" s="118" t="s">
        <v>101</v>
      </c>
      <c r="B23" s="99" t="s">
        <v>100</v>
      </c>
      <c r="C23" s="117">
        <v>406.1</v>
      </c>
      <c r="D23" s="117">
        <v>535.20000000000005</v>
      </c>
      <c r="E23" s="117">
        <v>495.1</v>
      </c>
      <c r="F23" s="117">
        <v>525.5</v>
      </c>
      <c r="G23" s="117">
        <v>494.2</v>
      </c>
      <c r="H23" s="117">
        <v>543.9</v>
      </c>
      <c r="I23" s="117">
        <v>547.5</v>
      </c>
      <c r="J23" s="113">
        <v>549.9</v>
      </c>
      <c r="K23" s="113">
        <v>802.6</v>
      </c>
      <c r="L23" s="113">
        <v>800.1</v>
      </c>
      <c r="M23" s="113">
        <v>797.6</v>
      </c>
      <c r="N23" s="113">
        <v>793.1</v>
      </c>
      <c r="O23" s="113">
        <v>794.5</v>
      </c>
      <c r="P23" s="113">
        <v>787.4</v>
      </c>
      <c r="Q23" s="113">
        <v>1083</v>
      </c>
      <c r="R23" s="113">
        <v>1219</v>
      </c>
      <c r="S23" s="114" t="s">
        <v>125</v>
      </c>
      <c r="T23" s="119" t="s">
        <v>102</v>
      </c>
      <c r="W23" s="47"/>
    </row>
    <row r="24" spans="1:27" ht="6.75" hidden="1" customHeight="1" x14ac:dyDescent="0.25">
      <c r="A24" s="120" t="s">
        <v>103</v>
      </c>
      <c r="B24" s="99" t="s">
        <v>66</v>
      </c>
      <c r="C24" s="117"/>
      <c r="D24" s="117"/>
      <c r="E24" s="117"/>
      <c r="F24" s="117"/>
      <c r="G24" s="117"/>
      <c r="H24" s="117"/>
      <c r="I24" s="117"/>
      <c r="J24" s="113" t="s">
        <v>2</v>
      </c>
      <c r="K24" s="113"/>
      <c r="L24" s="113"/>
      <c r="M24" s="113"/>
      <c r="N24" s="113"/>
      <c r="O24" s="113"/>
      <c r="P24" s="113"/>
      <c r="Q24" s="113" t="s">
        <v>2</v>
      </c>
      <c r="R24" s="113" t="s">
        <v>2</v>
      </c>
      <c r="S24" s="114" t="s">
        <v>124</v>
      </c>
      <c r="T24" s="121" t="s">
        <v>127</v>
      </c>
      <c r="W24" s="47"/>
    </row>
    <row r="25" spans="1:27" ht="18" customHeight="1" x14ac:dyDescent="0.25">
      <c r="A25" s="98" t="s">
        <v>104</v>
      </c>
      <c r="B25" s="99" t="s">
        <v>100</v>
      </c>
      <c r="C25" s="117">
        <v>333.5</v>
      </c>
      <c r="D25" s="117">
        <v>382</v>
      </c>
      <c r="E25" s="117">
        <v>379.2</v>
      </c>
      <c r="F25" s="117">
        <v>380.5</v>
      </c>
      <c r="G25" s="117">
        <v>372.8</v>
      </c>
      <c r="H25" s="117">
        <v>415.4</v>
      </c>
      <c r="I25" s="117">
        <v>413.2</v>
      </c>
      <c r="J25" s="113">
        <v>359.5</v>
      </c>
      <c r="K25" s="113">
        <v>413.4</v>
      </c>
      <c r="L25" s="113">
        <v>400.8</v>
      </c>
      <c r="M25" s="113">
        <v>411.2</v>
      </c>
      <c r="N25" s="113">
        <v>426.4</v>
      </c>
      <c r="O25" s="113">
        <v>523.79999999999995</v>
      </c>
      <c r="P25" s="113">
        <v>723.3</v>
      </c>
      <c r="Q25" s="113" t="s">
        <v>2</v>
      </c>
      <c r="R25" s="113" t="s">
        <v>2</v>
      </c>
      <c r="S25" s="114" t="s">
        <v>125</v>
      </c>
      <c r="T25" s="121" t="s">
        <v>105</v>
      </c>
      <c r="W25" s="47"/>
    </row>
    <row r="26" spans="1:27" ht="18" customHeight="1" x14ac:dyDescent="0.25">
      <c r="A26" s="98" t="s">
        <v>106</v>
      </c>
      <c r="B26" s="99" t="s">
        <v>100</v>
      </c>
      <c r="C26" s="117">
        <v>37.200000000000003</v>
      </c>
      <c r="D26" s="117">
        <v>40.9</v>
      </c>
      <c r="E26" s="117">
        <v>44</v>
      </c>
      <c r="F26" s="117">
        <v>45.8</v>
      </c>
      <c r="G26" s="117">
        <v>42.8</v>
      </c>
      <c r="H26" s="117">
        <v>43.3</v>
      </c>
      <c r="I26" s="117">
        <v>40</v>
      </c>
      <c r="J26" s="113">
        <v>32.299999999999997</v>
      </c>
      <c r="K26" s="113">
        <v>56</v>
      </c>
      <c r="L26" s="113">
        <v>44.2</v>
      </c>
      <c r="M26" s="113">
        <v>57.6</v>
      </c>
      <c r="N26" s="113">
        <v>111.6</v>
      </c>
      <c r="O26" s="113">
        <v>141.9</v>
      </c>
      <c r="P26" s="113">
        <v>69.3</v>
      </c>
      <c r="Q26" s="113" t="s">
        <v>2</v>
      </c>
      <c r="R26" s="113" t="s">
        <v>2</v>
      </c>
      <c r="S26" s="114" t="s">
        <v>125</v>
      </c>
      <c r="T26" s="121" t="s">
        <v>107</v>
      </c>
      <c r="W26" s="47"/>
    </row>
    <row r="27" spans="1:27" ht="18" customHeight="1" x14ac:dyDescent="0.25">
      <c r="A27" s="98" t="s">
        <v>108</v>
      </c>
      <c r="B27" s="99" t="s">
        <v>100</v>
      </c>
      <c r="C27" s="117">
        <v>1335.1</v>
      </c>
      <c r="D27" s="117">
        <v>1408.4</v>
      </c>
      <c r="E27" s="117">
        <v>1416.6</v>
      </c>
      <c r="F27" s="117">
        <v>1442</v>
      </c>
      <c r="G27" s="117">
        <v>1737.2</v>
      </c>
      <c r="H27" s="117">
        <v>2133.8000000000002</v>
      </c>
      <c r="I27" s="117">
        <v>2170.1999999999998</v>
      </c>
      <c r="J27" s="113">
        <v>2189.6999999999998</v>
      </c>
      <c r="K27" s="113">
        <v>2182.6</v>
      </c>
      <c r="L27" s="113">
        <v>2202.1</v>
      </c>
      <c r="M27" s="113">
        <v>2269.5</v>
      </c>
      <c r="N27" s="113">
        <v>2310.8000000000002</v>
      </c>
      <c r="O27" s="113">
        <v>3202.1</v>
      </c>
      <c r="P27" s="113">
        <v>3051</v>
      </c>
      <c r="Q27" s="113">
        <v>3623.3</v>
      </c>
      <c r="R27" s="113">
        <v>3685.5</v>
      </c>
      <c r="S27" s="114" t="s">
        <v>125</v>
      </c>
      <c r="T27" s="119" t="s">
        <v>109</v>
      </c>
    </row>
    <row r="28" spans="1:27" ht="18" customHeight="1" x14ac:dyDescent="0.25">
      <c r="A28" s="118" t="s">
        <v>83</v>
      </c>
      <c r="B28" s="99" t="s">
        <v>320</v>
      </c>
      <c r="C28" s="113">
        <v>1627</v>
      </c>
      <c r="D28" s="113">
        <v>1687.4</v>
      </c>
      <c r="E28" s="113">
        <v>1736.3</v>
      </c>
      <c r="F28" s="113">
        <v>1780.2</v>
      </c>
      <c r="G28" s="113">
        <v>2238.6999999999998</v>
      </c>
      <c r="H28" s="113">
        <v>2978.8</v>
      </c>
      <c r="I28" s="113">
        <v>2908.9</v>
      </c>
      <c r="J28" s="113">
        <v>2996.5</v>
      </c>
      <c r="K28" s="113">
        <v>2996.1</v>
      </c>
      <c r="L28" s="113">
        <v>2998.4</v>
      </c>
      <c r="M28" s="113">
        <v>3010</v>
      </c>
      <c r="N28" s="113">
        <v>3217</v>
      </c>
      <c r="O28" s="113">
        <v>4540.8999999999996</v>
      </c>
      <c r="P28" s="113">
        <v>5352.6</v>
      </c>
      <c r="Q28" s="113">
        <v>5431.7</v>
      </c>
      <c r="R28" s="113">
        <v>5527.6</v>
      </c>
      <c r="S28" s="114" t="s">
        <v>125</v>
      </c>
      <c r="T28" s="119" t="s">
        <v>86</v>
      </c>
    </row>
    <row r="29" spans="1:27" s="72" customFormat="1" ht="18" customHeight="1" x14ac:dyDescent="0.25">
      <c r="A29" s="98" t="s">
        <v>153</v>
      </c>
      <c r="B29" s="99" t="s">
        <v>66</v>
      </c>
      <c r="C29" s="113">
        <v>33.799999999999997</v>
      </c>
      <c r="D29" s="113">
        <v>32</v>
      </c>
      <c r="E29" s="113">
        <v>33</v>
      </c>
      <c r="F29" s="113">
        <v>38</v>
      </c>
      <c r="G29" s="113">
        <v>24.1</v>
      </c>
      <c r="H29" s="113">
        <v>41.9</v>
      </c>
      <c r="I29" s="113">
        <v>57.4</v>
      </c>
      <c r="J29" s="113">
        <v>52.8</v>
      </c>
      <c r="K29" s="113">
        <v>39.1</v>
      </c>
      <c r="L29" s="113">
        <v>44</v>
      </c>
      <c r="M29" s="113">
        <v>39</v>
      </c>
      <c r="N29" s="113">
        <v>33.5</v>
      </c>
      <c r="O29" s="113" t="s">
        <v>2</v>
      </c>
      <c r="P29" s="113" t="s">
        <v>2</v>
      </c>
      <c r="Q29" s="113" t="s">
        <v>2</v>
      </c>
      <c r="R29" s="113" t="s">
        <v>2</v>
      </c>
      <c r="S29" s="122" t="s">
        <v>124</v>
      </c>
      <c r="T29" s="119" t="s">
        <v>132</v>
      </c>
      <c r="U29" s="78"/>
      <c r="W29" s="79"/>
    </row>
    <row r="30" spans="1:27" s="2" customFormat="1" ht="18" customHeight="1" x14ac:dyDescent="0.25">
      <c r="A30" s="118" t="s">
        <v>110</v>
      </c>
      <c r="B30" s="99" t="s">
        <v>100</v>
      </c>
      <c r="C30" s="113">
        <v>579.5</v>
      </c>
      <c r="D30" s="113">
        <v>713</v>
      </c>
      <c r="E30" s="113">
        <v>745.1</v>
      </c>
      <c r="F30" s="113">
        <v>747.7</v>
      </c>
      <c r="G30" s="113">
        <v>782.2</v>
      </c>
      <c r="H30" s="113">
        <v>791.4</v>
      </c>
      <c r="I30" s="113">
        <v>932.9</v>
      </c>
      <c r="J30" s="113">
        <v>832.1</v>
      </c>
      <c r="K30" s="113">
        <v>1145.5999999999999</v>
      </c>
      <c r="L30" s="113">
        <v>1565.8</v>
      </c>
      <c r="M30" s="113">
        <v>1677.2</v>
      </c>
      <c r="N30" s="113">
        <v>1821</v>
      </c>
      <c r="O30" s="113">
        <v>1967</v>
      </c>
      <c r="P30" s="113">
        <v>2043.5</v>
      </c>
      <c r="Q30" s="113" t="s">
        <v>2</v>
      </c>
      <c r="R30" s="113" t="s">
        <v>2</v>
      </c>
      <c r="S30" s="122" t="s">
        <v>125</v>
      </c>
      <c r="T30" s="119" t="s">
        <v>111</v>
      </c>
      <c r="U30" s="14"/>
      <c r="X30" s="14"/>
      <c r="AA30" s="12"/>
    </row>
    <row r="31" spans="1:27" ht="18" customHeight="1" x14ac:dyDescent="0.25">
      <c r="A31" s="120" t="s">
        <v>84</v>
      </c>
      <c r="B31" s="99" t="s">
        <v>66</v>
      </c>
      <c r="C31" s="113">
        <v>1029.2</v>
      </c>
      <c r="D31" s="113">
        <v>1209.4000000000001</v>
      </c>
      <c r="E31" s="113">
        <v>1345.9</v>
      </c>
      <c r="F31" s="113">
        <v>1339.6</v>
      </c>
      <c r="G31" s="113">
        <v>1201.7</v>
      </c>
      <c r="H31" s="113">
        <v>1182</v>
      </c>
      <c r="I31" s="113">
        <v>2169.3000000000002</v>
      </c>
      <c r="J31" s="113">
        <v>2661.4</v>
      </c>
      <c r="K31" s="113">
        <v>3790.3</v>
      </c>
      <c r="L31" s="113">
        <v>4094.9</v>
      </c>
      <c r="M31" s="113">
        <v>3780.4</v>
      </c>
      <c r="N31" s="113">
        <v>4468.8999999999996</v>
      </c>
      <c r="O31" s="113" t="s">
        <v>2</v>
      </c>
      <c r="P31" s="113">
        <v>3358</v>
      </c>
      <c r="Q31" s="113" t="s">
        <v>2</v>
      </c>
      <c r="R31" s="113" t="s">
        <v>2</v>
      </c>
      <c r="S31" s="122" t="s">
        <v>124</v>
      </c>
      <c r="T31" s="119" t="s">
        <v>70</v>
      </c>
      <c r="W31" s="47"/>
    </row>
    <row r="32" spans="1:27" ht="18" hidden="1" customHeight="1" x14ac:dyDescent="0.25">
      <c r="A32" s="120" t="s">
        <v>71</v>
      </c>
      <c r="B32" s="99" t="s">
        <v>66</v>
      </c>
      <c r="C32" s="113"/>
      <c r="D32" s="113"/>
      <c r="E32" s="113"/>
      <c r="F32" s="113"/>
      <c r="G32" s="113"/>
      <c r="H32" s="113"/>
      <c r="I32" s="113"/>
      <c r="J32" s="113" t="s">
        <v>2</v>
      </c>
      <c r="K32" s="113" t="s">
        <v>2</v>
      </c>
      <c r="L32" s="113" t="s">
        <v>2</v>
      </c>
      <c r="M32" s="113" t="s">
        <v>2</v>
      </c>
      <c r="N32" s="113"/>
      <c r="O32" s="113"/>
      <c r="P32" s="113"/>
      <c r="Q32" s="113"/>
      <c r="R32" s="113"/>
      <c r="S32" s="122" t="s">
        <v>124</v>
      </c>
      <c r="T32" s="119" t="s">
        <v>72</v>
      </c>
      <c r="W32" s="47"/>
    </row>
    <row r="33" spans="1:23" ht="12.75" hidden="1" customHeight="1" x14ac:dyDescent="0.25">
      <c r="A33" s="118" t="s">
        <v>112</v>
      </c>
      <c r="B33" s="99" t="s">
        <v>66</v>
      </c>
      <c r="C33" s="113"/>
      <c r="D33" s="113"/>
      <c r="E33" s="113"/>
      <c r="F33" s="113"/>
      <c r="G33" s="113"/>
      <c r="H33" s="113"/>
      <c r="I33" s="113"/>
      <c r="J33" s="113" t="s">
        <v>2</v>
      </c>
      <c r="K33" s="113" t="s">
        <v>2</v>
      </c>
      <c r="L33" s="113" t="s">
        <v>2</v>
      </c>
      <c r="M33" s="113" t="s">
        <v>2</v>
      </c>
      <c r="N33" s="113"/>
      <c r="O33" s="113"/>
      <c r="P33" s="113"/>
      <c r="Q33" s="113"/>
      <c r="R33" s="113"/>
      <c r="S33" s="122" t="s">
        <v>124</v>
      </c>
      <c r="T33" s="119" t="s">
        <v>113</v>
      </c>
      <c r="W33" s="47"/>
    </row>
    <row r="34" spans="1:23" ht="15.75" hidden="1" customHeight="1" x14ac:dyDescent="0.25">
      <c r="A34" s="118"/>
      <c r="B34" s="99" t="s">
        <v>66</v>
      </c>
      <c r="C34" s="113"/>
      <c r="D34" s="113"/>
      <c r="E34" s="113"/>
      <c r="F34" s="113"/>
      <c r="G34" s="113"/>
      <c r="H34" s="113"/>
      <c r="I34" s="113"/>
      <c r="J34" s="113" t="s">
        <v>2</v>
      </c>
      <c r="K34" s="113" t="s">
        <v>2</v>
      </c>
      <c r="L34" s="113" t="s">
        <v>2</v>
      </c>
      <c r="M34" s="113" t="s">
        <v>2</v>
      </c>
      <c r="N34" s="113"/>
      <c r="O34" s="113"/>
      <c r="P34" s="113"/>
      <c r="Q34" s="113"/>
      <c r="R34" s="113"/>
      <c r="S34" s="122" t="s">
        <v>124</v>
      </c>
      <c r="T34" s="119" t="s">
        <v>85</v>
      </c>
      <c r="W34" s="47"/>
    </row>
    <row r="35" spans="1:23" ht="18" customHeight="1" x14ac:dyDescent="0.25">
      <c r="A35" s="123" t="s">
        <v>154</v>
      </c>
      <c r="B35" s="124" t="s">
        <v>246</v>
      </c>
      <c r="C35" s="104">
        <v>9133.9</v>
      </c>
      <c r="D35" s="104">
        <v>9951.1</v>
      </c>
      <c r="E35" s="104">
        <v>10461.1</v>
      </c>
      <c r="F35" s="104">
        <v>10811.4</v>
      </c>
      <c r="G35" s="104">
        <v>12992.6</v>
      </c>
      <c r="H35" s="104">
        <v>14395.9</v>
      </c>
      <c r="I35" s="104">
        <v>14983.2</v>
      </c>
      <c r="J35" s="104">
        <v>19462</v>
      </c>
      <c r="K35" s="104">
        <v>21616</v>
      </c>
      <c r="L35" s="104">
        <v>24158</v>
      </c>
      <c r="M35" s="104">
        <v>28144</v>
      </c>
      <c r="N35" s="104">
        <v>30731</v>
      </c>
      <c r="O35" s="104">
        <v>34788</v>
      </c>
      <c r="P35" s="104">
        <v>34668</v>
      </c>
      <c r="Q35" s="104">
        <v>38693</v>
      </c>
      <c r="R35" s="104">
        <v>41499.300000000003</v>
      </c>
      <c r="S35" s="125" t="s">
        <v>73</v>
      </c>
      <c r="T35" s="126" t="s">
        <v>74</v>
      </c>
      <c r="W35" s="47"/>
    </row>
    <row r="36" spans="1:23" ht="18" customHeight="1" x14ac:dyDescent="0.25">
      <c r="W36" s="47"/>
    </row>
    <row r="37" spans="1:23" ht="18" customHeight="1" x14ac:dyDescent="0.25">
      <c r="E37" s="127"/>
      <c r="F37" s="127"/>
      <c r="G37" s="127"/>
      <c r="H37" s="127"/>
      <c r="I37" s="127"/>
      <c r="W37" s="47"/>
    </row>
    <row r="38" spans="1:23" ht="18" customHeight="1" x14ac:dyDescent="0.25">
      <c r="E38" s="128"/>
      <c r="W38" s="47"/>
    </row>
    <row r="39" spans="1:23" ht="18" customHeight="1" x14ac:dyDescent="0.25">
      <c r="I39" s="127"/>
      <c r="W39" s="47"/>
    </row>
  </sheetData>
  <mergeCells count="6">
    <mergeCell ref="A13:T13"/>
    <mergeCell ref="A2:T2"/>
    <mergeCell ref="A3:T3"/>
    <mergeCell ref="A4:T4"/>
    <mergeCell ref="A11:T11"/>
    <mergeCell ref="A12:T12"/>
  </mergeCells>
  <printOptions horizontalCentered="1"/>
  <pageMargins left="0.62992125984251968" right="0.62992125984251968" top="0.19685039370078741" bottom="0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Qatar-ISIC3-EST</vt:lpstr>
      <vt:lpstr>Qatar-ISIC3-EMP</vt:lpstr>
      <vt:lpstr>Qatar-ISIC3-W&amp;S</vt:lpstr>
      <vt:lpstr>Qatar-ISIC3-OUT</vt:lpstr>
      <vt:lpstr>Qatar-ISIC3-VA</vt:lpstr>
      <vt:lpstr>Qatar-ISIC4-2014</vt:lpstr>
      <vt:lpstr>Qatar-ISIC4-2015</vt:lpstr>
      <vt:lpstr>Qatar-ISIC4-2016</vt:lpstr>
      <vt:lpstr>Qatar-MIN&amp;MAN</vt:lpstr>
      <vt:lpstr>Qatar-Metadata</vt:lpstr>
      <vt:lpstr>sotes</vt:lpstr>
      <vt:lpstr>'Qatar-Metadata'!Annual_Abstract_2014</vt:lpstr>
      <vt:lpstr>'Qatar-ISIC3-EMP'!Print_Area</vt:lpstr>
      <vt:lpstr>'Qatar-ISIC3-EST'!Print_Area</vt:lpstr>
      <vt:lpstr>'Qatar-ISIC3-OUT'!Print_Area</vt:lpstr>
      <vt:lpstr>'Qatar-ISIC3-VA'!Print_Area</vt:lpstr>
      <vt:lpstr>'Qatar-ISIC3-W&amp;S'!Print_Area</vt:lpstr>
      <vt:lpstr>'Qatar-ISIC4-2014'!Print_Area</vt:lpstr>
      <vt:lpstr>'Qatar-ISIC4-2015'!Print_Area</vt:lpstr>
      <vt:lpstr>'Qatar-ISIC4-2016'!Print_Area</vt:lpstr>
      <vt:lpstr>'Qatar-Metadata'!Print_Area</vt:lpstr>
      <vt:lpstr>'Qatar-MIN&amp;MAN'!Print_Area</vt:lpstr>
      <vt:lpstr>'Qatar-ISIC3-EMP'!Print_Titles</vt:lpstr>
      <vt:lpstr>'Qatar-ISIC3-EST'!Print_Titles</vt:lpstr>
      <vt:lpstr>'Qatar-ISIC3-OUT'!Print_Titles</vt:lpstr>
      <vt:lpstr>'Qatar-ISIC3-VA'!Print_Titles</vt:lpstr>
      <vt:lpstr>'Qatar-ISIC3-W&amp;S'!Print_Titles</vt:lpstr>
      <vt:lpstr>'Qatar-ISIC4-2014'!Print_Titles</vt:lpstr>
      <vt:lpstr>'Qatar-ISIC4-2015'!Print_Titles</vt:lpstr>
      <vt:lpstr>'Qatar-ISIC4-2016'!Print_Titles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Ramzi Fanous</cp:lastModifiedBy>
  <cp:lastPrinted>2019-07-19T17:00:42Z</cp:lastPrinted>
  <dcterms:created xsi:type="dcterms:W3CDTF">2012-07-09T07:45:29Z</dcterms:created>
  <dcterms:modified xsi:type="dcterms:W3CDTF">2019-08-29T09:29:42Z</dcterms:modified>
</cp:coreProperties>
</file>