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TRADE &amp; INDUSTRY Team\Bulletin of Industrial Statistics\Bulletin of Industrial Statistics 10 2018\Final From CONFERENCE\To Zuheir\"/>
    </mc:Choice>
  </mc:AlternateContent>
  <bookViews>
    <workbookView xWindow="0" yWindow="0" windowWidth="28800" windowHeight="12225" tabRatio="941" firstSheet="5" activeTab="5"/>
  </bookViews>
  <sheets>
    <sheet name="Jordan-ISIC3-EST" sheetId="4" state="hidden" r:id="rId1"/>
    <sheet name="Jordan-ISIC3-EMP" sheetId="5" state="hidden" r:id="rId2"/>
    <sheet name="Jordan-ISIC3-W&amp;S" sheetId="6" state="hidden" r:id="rId3"/>
    <sheet name="Jordan-ISIC3-OUT" sheetId="7" state="hidden" r:id="rId4"/>
    <sheet name="Jordan-ISIC3-VA" sheetId="8" state="hidden" r:id="rId5"/>
    <sheet name="Jordan-ISIC4-2011" sheetId="12" r:id="rId6"/>
    <sheet name="Jordan-ISIC4-2012" sheetId="13" r:id="rId7"/>
    <sheet name="Jordan-ISIC4-2013" sheetId="14" r:id="rId8"/>
    <sheet name="Jordan-ISIC4-2014" sheetId="15" r:id="rId9"/>
    <sheet name="Jordan-ISIC4-2015" sheetId="20" r:id="rId10"/>
    <sheet name="Jordan-ISIC4-2016" sheetId="21" r:id="rId11"/>
    <sheet name="Jordan-ISIC3-INDEX" sheetId="9" r:id="rId12"/>
    <sheet name="Jordan-ISIC4-Index" sheetId="22" r:id="rId13"/>
    <sheet name="Jordan-MIN" sheetId="10" r:id="rId14"/>
    <sheet name="Jordan-Metadata" sheetId="11" r:id="rId15"/>
  </sheets>
  <externalReferences>
    <externalReference r:id="rId16"/>
    <externalReference r:id="rId17"/>
  </externalReferences>
  <definedNames>
    <definedName name="_xlnm._FilterDatabase" localSheetId="11" hidden="1">'Jordan-ISIC3-INDEX'!$D$7:$D$85</definedName>
    <definedName name="COUNTRY_NAME_CURRENCY_LIST">[1]COVER!$G$27:$K$40</definedName>
    <definedName name="_xlnm.Print_Area" localSheetId="1">'Jordan-ISIC3-EMP'!$A$1:$S$52</definedName>
    <definedName name="_xlnm.Print_Area" localSheetId="0">'Jordan-ISIC3-EST'!$A$1:$S$53</definedName>
    <definedName name="_xlnm.Print_Area" localSheetId="11">'Jordan-ISIC3-INDEX'!$A$1:$T$51</definedName>
    <definedName name="_xlnm.Print_Area" localSheetId="3">'Jordan-ISIC3-OUT'!$A$1:$S$52</definedName>
    <definedName name="_xlnm.Print_Area" localSheetId="4">'Jordan-ISIC3-VA'!$A$1:$S$52</definedName>
    <definedName name="_xlnm.Print_Area" localSheetId="2">'Jordan-ISIC3-W&amp;S'!$A$1:$S$52</definedName>
    <definedName name="_xlnm.Print_Area" localSheetId="5">'Jordan-ISIC4-2011'!$A$1:$P$40</definedName>
    <definedName name="_xlnm.Print_Area" localSheetId="6">'Jordan-ISIC4-2012'!$A$1:$P$40</definedName>
    <definedName name="_xlnm.Print_Area" localSheetId="7">'Jordan-ISIC4-2013'!$A$1:$P$40</definedName>
    <definedName name="_xlnm.Print_Area" localSheetId="8">'Jordan-ISIC4-2014'!$A$1:$P$40</definedName>
    <definedName name="_xlnm.Print_Area" localSheetId="9">'Jordan-ISIC4-2015'!$A$1:$P$40</definedName>
    <definedName name="_xlnm.Print_Area" localSheetId="10">'Jordan-ISIC4-2016'!$A$1:$P$40</definedName>
    <definedName name="_xlnm.Print_Area" localSheetId="12">'Jordan-ISIC4-Index'!$A$1:$I$39</definedName>
    <definedName name="_xlnm.Print_Area" localSheetId="14">'Jordan-Metadata'!$A$1:$Q$31</definedName>
    <definedName name="_xlnm.Print_Area" localSheetId="13">'Jordan-MIN'!$A$1:$S$26</definedName>
    <definedName name="_xlnm.Print_Titles" localSheetId="1">'Jordan-ISIC3-EMP'!$1:$7</definedName>
    <definedName name="_xlnm.Print_Titles" localSheetId="0">'Jordan-ISIC3-EST'!$1:$7</definedName>
    <definedName name="_xlnm.Print_Titles" localSheetId="11">'Jordan-ISIC3-INDEX'!$1:$7</definedName>
    <definedName name="_xlnm.Print_Titles" localSheetId="3">'Jordan-ISIC3-OUT'!$1:$7</definedName>
    <definedName name="_xlnm.Print_Titles" localSheetId="4">'Jordan-ISIC3-VA'!$1:$7</definedName>
    <definedName name="_xlnm.Print_Titles" localSheetId="2">'Jordan-ISIC3-W&amp;S'!$1:$7</definedName>
    <definedName name="_xlnm.Print_Titles" localSheetId="5">'Jordan-ISIC4-2011'!$1:$8</definedName>
    <definedName name="_xlnm.Print_Titles" localSheetId="6">'Jordan-ISIC4-2012'!$1:$8</definedName>
    <definedName name="_xlnm.Print_Titles" localSheetId="7">'Jordan-ISIC4-2013'!$1:$8</definedName>
    <definedName name="_xlnm.Print_Titles" localSheetId="8">'Jordan-ISIC4-2014'!$1:$8</definedName>
    <definedName name="_xlnm.Print_Titles" localSheetId="9">'Jordan-ISIC4-2015'!$1:$8</definedName>
    <definedName name="_xlnm.Print_Titles" localSheetId="10">'Jordan-ISIC4-2016'!$1:$8</definedName>
    <definedName name="_xlnm.Print_Titles" localSheetId="12">'Jordan-ISIC4-Index'!$1:$7</definedName>
  </definedNames>
  <calcPr calcId="171027"/>
</workbook>
</file>

<file path=xl/calcChain.xml><?xml version="1.0" encoding="utf-8"?>
<calcChain xmlns="http://schemas.openxmlformats.org/spreadsheetml/2006/main">
  <c r="F12" i="22" l="1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1" i="22"/>
  <c r="F33" i="22"/>
  <c r="F34" i="22"/>
  <c r="F36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1" i="22"/>
  <c r="E33" i="22"/>
  <c r="E34" i="22"/>
  <c r="E36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1" i="22"/>
  <c r="D33" i="22"/>
  <c r="D34" i="22"/>
  <c r="D36" i="22"/>
  <c r="N12" i="8" l="1"/>
  <c r="N51" i="8" s="1"/>
  <c r="N8" i="8"/>
  <c r="N12" i="7"/>
  <c r="N8" i="7"/>
  <c r="N51" i="7" s="1"/>
  <c r="N12" i="6"/>
  <c r="N8" i="6"/>
  <c r="M12" i="8"/>
  <c r="L12" i="8"/>
  <c r="K12" i="8"/>
  <c r="K51" i="8" s="1"/>
  <c r="J12" i="8"/>
  <c r="I12" i="8"/>
  <c r="H12" i="8"/>
  <c r="G12" i="8"/>
  <c r="G51" i="8" s="1"/>
  <c r="F12" i="8"/>
  <c r="E12" i="8"/>
  <c r="D12" i="8"/>
  <c r="M8" i="8"/>
  <c r="L8" i="8"/>
  <c r="K8" i="8"/>
  <c r="J8" i="8"/>
  <c r="I8" i="8"/>
  <c r="H8" i="8"/>
  <c r="G8" i="8"/>
  <c r="F8" i="8"/>
  <c r="E8" i="8"/>
  <c r="D8" i="8"/>
  <c r="M12" i="7"/>
  <c r="L12" i="7"/>
  <c r="K12" i="7"/>
  <c r="K51" i="7" s="1"/>
  <c r="J12" i="7"/>
  <c r="I12" i="7"/>
  <c r="H12" i="7"/>
  <c r="G12" i="7"/>
  <c r="G51" i="7" s="1"/>
  <c r="F12" i="7"/>
  <c r="E12" i="7"/>
  <c r="D12" i="7"/>
  <c r="M8" i="7"/>
  <c r="M51" i="7" s="1"/>
  <c r="L8" i="7"/>
  <c r="K8" i="7"/>
  <c r="J8" i="7"/>
  <c r="I8" i="7"/>
  <c r="I51" i="7" s="1"/>
  <c r="H8" i="7"/>
  <c r="G8" i="7"/>
  <c r="F8" i="7"/>
  <c r="E8" i="7"/>
  <c r="E51" i="7" s="1"/>
  <c r="D8" i="7"/>
  <c r="M12" i="6"/>
  <c r="L12" i="6"/>
  <c r="K12" i="6"/>
  <c r="J12" i="6"/>
  <c r="I12" i="6"/>
  <c r="H12" i="6"/>
  <c r="H51" i="6" s="1"/>
  <c r="G12" i="6"/>
  <c r="F12" i="6"/>
  <c r="E12" i="6"/>
  <c r="D12" i="6"/>
  <c r="M8" i="6"/>
  <c r="M51" i="6" s="1"/>
  <c r="L8" i="6"/>
  <c r="K8" i="6"/>
  <c r="J8" i="6"/>
  <c r="J51" i="6" s="1"/>
  <c r="I8" i="6"/>
  <c r="H8" i="6"/>
  <c r="G8" i="6"/>
  <c r="F8" i="6"/>
  <c r="E8" i="6"/>
  <c r="D8" i="6"/>
  <c r="H51" i="7" l="1"/>
  <c r="L51" i="7"/>
  <c r="F51" i="7"/>
  <c r="J51" i="7"/>
  <c r="E51" i="6"/>
  <c r="I51" i="6"/>
  <c r="D51" i="7"/>
  <c r="L51" i="6"/>
  <c r="F51" i="6"/>
  <c r="G51" i="6"/>
  <c r="F51" i="8"/>
  <c r="D51" i="8"/>
  <c r="H51" i="8"/>
  <c r="L51" i="8"/>
  <c r="D51" i="6"/>
  <c r="K51" i="6"/>
  <c r="N51" i="6"/>
  <c r="E51" i="8"/>
  <c r="I51" i="8"/>
  <c r="M51" i="8"/>
  <c r="J51" i="8"/>
</calcChain>
</file>

<file path=xl/comments1.xml><?xml version="1.0" encoding="utf-8"?>
<comments xmlns="http://schemas.openxmlformats.org/spreadsheetml/2006/main">
  <authors>
    <author xml:space="preserve"> </author>
    <author>0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aidmo 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aidmo 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aidmo 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aidmo 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aidmo 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aidmo </t>
        </r>
      </text>
    </comment>
    <comment ref="L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AIDMO</t>
        </r>
      </text>
    </comment>
    <comment ref="M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  <comment ref="N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</commentList>
</comments>
</file>

<file path=xl/comments2.xml><?xml version="1.0" encoding="utf-8"?>
<comments xmlns="http://schemas.openxmlformats.org/spreadsheetml/2006/main">
  <authors>
    <author>0</author>
    <author>compaq</author>
    <author>867368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AIDMO</t>
        </r>
      </text>
    </comment>
    <comment ref="M7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  <comment ref="N7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  <comment ref="D16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The parts are estimated based on 1994-1998, and adjusted to the total</t>
        </r>
      </text>
    </comment>
    <comment ref="L50" authorId="2" shapeId="0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avarage </t>
        </r>
      </text>
    </comment>
  </commentList>
</comments>
</file>

<file path=xl/comments3.xml><?xml version="1.0" encoding="utf-8"?>
<comments xmlns="http://schemas.openxmlformats.org/spreadsheetml/2006/main">
  <authors>
    <author>0</author>
  </authors>
  <commentList>
    <comment ref="L7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dos web</t>
        </r>
      </text>
    </comment>
    <comment ref="M7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  <comment ref="N7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  <author>0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L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AIDMO</t>
        </r>
      </text>
    </comment>
    <comment ref="M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  <comment ref="N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  <author>0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F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dos web</t>
        </r>
      </text>
    </comment>
    <comment ref="M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  <comment ref="N7" authorId="1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by email from dos
edited  source dots email industry sheets</t>
        </r>
      </text>
    </comment>
  </commentList>
</comments>
</file>

<file path=xl/sharedStrings.xml><?xml version="1.0" encoding="utf-8"?>
<sst xmlns="http://schemas.openxmlformats.org/spreadsheetml/2006/main" count="2166" uniqueCount="330">
  <si>
    <t>Jordan</t>
  </si>
  <si>
    <t>الأردن</t>
  </si>
  <si>
    <t>II-1-5 (Cont'd)</t>
  </si>
  <si>
    <t xml:space="preserve"> </t>
  </si>
  <si>
    <t>ISIC</t>
  </si>
  <si>
    <t>C</t>
  </si>
  <si>
    <t>Mining &amp; quarrying</t>
  </si>
  <si>
    <t>…</t>
  </si>
  <si>
    <t>التعدين واستغلال المحاجر</t>
  </si>
  <si>
    <t>جيم</t>
  </si>
  <si>
    <t xml:space="preserve">Extraction of crude petroleum </t>
  </si>
  <si>
    <t xml:space="preserve">استخراج النفط الخام </t>
  </si>
  <si>
    <t>&amp; natural gas</t>
  </si>
  <si>
    <t>والغاز الطبيعي</t>
  </si>
  <si>
    <t>Other mining &amp; quarrying</t>
  </si>
  <si>
    <t>D</t>
  </si>
  <si>
    <t>Manufacturing</t>
  </si>
  <si>
    <t>الصناعة التحويلية</t>
  </si>
  <si>
    <t>دال</t>
  </si>
  <si>
    <t>Food products &amp; beverages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</si>
  <si>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</si>
  <si>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</si>
  <si>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</si>
  <si>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</si>
  <si>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</si>
  <si>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</si>
  <si>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</si>
  <si>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>dressing &amp; dyeing of fur</t>
  </si>
  <si>
    <t>Tanning &amp; dressing of leather;</t>
  </si>
  <si>
    <t xml:space="preserve">manufacture of luggage, </t>
  </si>
  <si>
    <t xml:space="preserve">صنع الحقائب </t>
  </si>
  <si>
    <t>handbags, &amp; footwear</t>
  </si>
  <si>
    <t>والأمتعة والأحذية</t>
  </si>
  <si>
    <t xml:space="preserve">Wood &amp; products of wood </t>
  </si>
  <si>
    <t xml:space="preserve">صنع الخشب والمنتجات الخشبية والفلين </t>
  </si>
  <si>
    <t>&amp; cork, except furniture</t>
  </si>
  <si>
    <t>باستثناء الأثاث</t>
  </si>
  <si>
    <t>Paper &amp; paper products</t>
  </si>
  <si>
    <t>صنع الورق ومنتجات الورق</t>
  </si>
  <si>
    <t xml:space="preserve">Publishing &amp; printing </t>
  </si>
  <si>
    <t>الطباعة والنشر</t>
  </si>
  <si>
    <t xml:space="preserve">Coke &amp; refined 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</si>
  <si>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</si>
  <si>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</si>
  <si>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</si>
  <si>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</si>
  <si>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</si>
  <si>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Rubber &amp; plastic products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</si>
  <si>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</si>
  <si>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</si>
  <si>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</si>
  <si>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</si>
  <si>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</si>
  <si>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</si>
  <si>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</si>
  <si>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 xml:space="preserve">صنع منتجات المعادن المشكلة - </t>
  </si>
  <si>
    <t>except machinery &amp; equipment</t>
  </si>
  <si>
    <t>باستثناء الماكينات والمعدات</t>
  </si>
  <si>
    <t xml:space="preserve">Machinery &amp; </t>
  </si>
  <si>
    <t xml:space="preserve">صنع الآلات والمعدات غير المصنفة </t>
  </si>
  <si>
    <t>equipment n.e.c.</t>
  </si>
  <si>
    <t xml:space="preserve">Office, accounting &amp; </t>
  </si>
  <si>
    <t xml:space="preserve">صنع آلات المكاتب والمحاسبة </t>
  </si>
  <si>
    <t>computing machinery</t>
  </si>
  <si>
    <t>-</t>
  </si>
  <si>
    <t>وآلات الحساب الالكتروني</t>
  </si>
  <si>
    <t xml:space="preserve">Electrical machinery </t>
  </si>
  <si>
    <t xml:space="preserve">صنع الآلات والأجهزة الكهربائية </t>
  </si>
  <si>
    <t>&amp; aparatus n.e.c.</t>
  </si>
  <si>
    <t xml:space="preserve">Radio, television &amp; </t>
  </si>
  <si>
    <t>communication equipment</t>
  </si>
  <si>
    <t>والاتصالات</t>
  </si>
  <si>
    <t xml:space="preserve">Medical, precision &amp; optical </t>
  </si>
  <si>
    <t xml:space="preserve">صنع الأجهزة الطبية وأدوات القياس عالية </t>
  </si>
  <si>
    <t>instruments, watches &amp; clocks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</si>
  <si>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</si>
  <si>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</si>
  <si>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</si>
  <si>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&amp; semi-trailers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</si>
  <si>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</si>
  <si>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</si>
  <si>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</si>
  <si>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</si>
  <si>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</si>
  <si>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</si>
  <si>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</si>
  <si>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Electricity, gas &amp; water supply</t>
  </si>
  <si>
    <t>إمدادات الكهرباء والغاز والمياه</t>
  </si>
  <si>
    <t>هاء</t>
  </si>
  <si>
    <t>Total</t>
  </si>
  <si>
    <t xml:space="preserve">المجموع </t>
  </si>
  <si>
    <t>II-1-5</t>
  </si>
  <si>
    <t>II-1-4</t>
  </si>
  <si>
    <t>الإنتاج</t>
  </si>
  <si>
    <t>Output</t>
  </si>
  <si>
    <t>القيمة المضافة</t>
  </si>
  <si>
    <t>II-1-6</t>
  </si>
  <si>
    <t>(الأرقام القياسية للإنتاج الصناعي (سنة الأساس 2000</t>
  </si>
  <si>
    <t>Product</t>
  </si>
  <si>
    <t>Unit</t>
  </si>
  <si>
    <t>الوحدة</t>
  </si>
  <si>
    <t xml:space="preserve">نوع المنتج </t>
  </si>
  <si>
    <t>Natural Gas</t>
  </si>
  <si>
    <t>mmcum</t>
  </si>
  <si>
    <t>مليون متر مكعب</t>
  </si>
  <si>
    <t>الغاز الطبيعي</t>
  </si>
  <si>
    <t xml:space="preserve">Phosphate          </t>
  </si>
  <si>
    <t>000' ton</t>
  </si>
  <si>
    <t xml:space="preserve">الفوسفات </t>
  </si>
  <si>
    <t xml:space="preserve">Potash                  </t>
  </si>
  <si>
    <t xml:space="preserve">البوتاس </t>
  </si>
  <si>
    <t xml:space="preserve">Salt, unrefined    </t>
  </si>
  <si>
    <t xml:space="preserve">الملح الخام </t>
  </si>
  <si>
    <t>المنتجات الرئيسية للصناعات التحويلية</t>
  </si>
  <si>
    <t>Motor Gasoline</t>
  </si>
  <si>
    <t>000' mton</t>
  </si>
  <si>
    <t>بنزين السيارات</t>
  </si>
  <si>
    <t xml:space="preserve">Kerosene </t>
  </si>
  <si>
    <t xml:space="preserve">الكيروسين </t>
  </si>
  <si>
    <t>Diesel</t>
  </si>
  <si>
    <t>الديزل</t>
  </si>
  <si>
    <t>Fuel Oil</t>
  </si>
  <si>
    <t>زيت الوقود</t>
  </si>
  <si>
    <t xml:space="preserve">L.P.G. </t>
  </si>
  <si>
    <t xml:space="preserve">Fertilizers              </t>
  </si>
  <si>
    <t xml:space="preserve">Cement                 </t>
  </si>
  <si>
    <t xml:space="preserve">الاسمنت </t>
  </si>
  <si>
    <t>Clinker</t>
  </si>
  <si>
    <t>الكلنكر</t>
  </si>
  <si>
    <t xml:space="preserve">Electrical Energy </t>
  </si>
  <si>
    <t>مليون ك.و.س.</t>
  </si>
  <si>
    <t>الطاقة الكهربائية</t>
  </si>
  <si>
    <t>Department of Statistics</t>
  </si>
  <si>
    <t>Central Bank</t>
  </si>
  <si>
    <t>البنك المركزي</t>
  </si>
  <si>
    <t>مصدر البيانات</t>
  </si>
  <si>
    <t>Yearly Industrial Survey</t>
  </si>
  <si>
    <t>Monthly statistical bulletin</t>
  </si>
  <si>
    <t>النشرة الإحصائية الشهرية</t>
  </si>
  <si>
    <t>عدد العاملين هو عدد الأشخاص المشتغلين</t>
  </si>
  <si>
    <t xml:space="preserve">الفترة المرجعية </t>
  </si>
  <si>
    <t xml:space="preserve">السنة الميلادية </t>
  </si>
  <si>
    <t xml:space="preserve">ضبط البيانات في حالة عدم الإجابة </t>
  </si>
  <si>
    <t>Not reported</t>
  </si>
  <si>
    <t xml:space="preserve">ملاحظات إضافية </t>
  </si>
  <si>
    <t>II-1-1</t>
  </si>
  <si>
    <t>II-1-2</t>
  </si>
  <si>
    <t>II-1-3</t>
  </si>
  <si>
    <t xml:space="preserve">II-1-4 </t>
  </si>
  <si>
    <t xml:space="preserve">II-1-5 </t>
  </si>
  <si>
    <t>عدد المنشآت</t>
  </si>
  <si>
    <t xml:space="preserve">التصنيف الصناعي  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</si>
  <si>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</si>
  <si>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</si>
  <si>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</si>
  <si>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</si>
  <si>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</si>
  <si>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</si>
  <si>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</si>
  <si>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</si>
  <si>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(ألف دينار)</t>
  </si>
  <si>
    <t>ألف طن</t>
  </si>
  <si>
    <t>ألف طن متري</t>
  </si>
  <si>
    <t>الغاز النفطي المسيّل</t>
  </si>
  <si>
    <t>الأسمدة</t>
  </si>
  <si>
    <t>الجهة المزوّدة للبيانات</t>
  </si>
  <si>
    <t>المفاهيم وتعريف المتغيّرات</t>
  </si>
  <si>
    <t>نطاق المسح وطرقه</t>
  </si>
  <si>
    <t xml:space="preserve">The survey covers all the establishments with 20 employees or more </t>
  </si>
  <si>
    <t xml:space="preserve"> and a sample of establishments with 1-19 employees</t>
  </si>
  <si>
    <t xml:space="preserve">رواتب وأجور العاملين هي التعويضات المدفوعة للعاملين </t>
  </si>
  <si>
    <t xml:space="preserve">المسح الصناعي </t>
  </si>
  <si>
    <t>أنشطة أخرى للتعدين واستغلال المحاجر</t>
  </si>
  <si>
    <t xml:space="preserve">المقطورة وشبه المقطورة </t>
  </si>
  <si>
    <r>
      <t>عدد العاملين</t>
    </r>
    <r>
      <rPr>
        <b/>
        <vertAlign val="superscript"/>
        <sz val="14"/>
        <rFont val="Times New Roman"/>
        <family val="1"/>
      </rPr>
      <t>(*)</t>
    </r>
  </si>
  <si>
    <r>
      <t>رواتب العاملين وأجورهم</t>
    </r>
    <r>
      <rPr>
        <b/>
        <vertAlign val="superscript"/>
        <sz val="14"/>
        <rFont val="Times New Roman"/>
        <family val="1"/>
      </rPr>
      <t>(*)</t>
    </r>
  </si>
  <si>
    <t xml:space="preserve">يغطي المسح جميع المنشآت التي تضمّ 20 عاملاً أو أكثر  </t>
  </si>
  <si>
    <t>II-9-1</t>
  </si>
  <si>
    <t>عدد العاملين</t>
  </si>
  <si>
    <t>ISIC 4</t>
  </si>
  <si>
    <t>التصنيف الصناعي  4</t>
  </si>
  <si>
    <t>B</t>
  </si>
  <si>
    <t xml:space="preserve"> باء</t>
  </si>
  <si>
    <t>Other mining and quarrying</t>
  </si>
  <si>
    <t>Manufacture of food products</t>
  </si>
  <si>
    <t>صُنع المنتجات الغذائية</t>
  </si>
  <si>
    <t>Manufacture of beverages</t>
  </si>
  <si>
    <t>صُنع المشروبات</t>
  </si>
  <si>
    <t>Manufacture of tobacco products</t>
  </si>
  <si>
    <t>صُنع منتجات التبغ</t>
  </si>
  <si>
    <t>Manufacture of textiles</t>
  </si>
  <si>
    <t>صُنع المنسوجات</t>
  </si>
  <si>
    <t>Manufacture of wearing apparel</t>
  </si>
  <si>
    <t>صُنع الملبوسات</t>
  </si>
  <si>
    <t>Manufacture of leather and related products</t>
  </si>
  <si>
    <t>صُنع المنتجات الجلدية والمنتجات ذات الصلة</t>
  </si>
  <si>
    <t>Manufacture of paper and paper products</t>
  </si>
  <si>
    <t>صُنع الورق ومنتجات الورق</t>
  </si>
  <si>
    <t>Printing and reproduction of recorded media</t>
  </si>
  <si>
    <t>الطباعة واستنساخ وسائط الإعلام المسجّلة</t>
  </si>
  <si>
    <t>Manufacture of coke and refined petroleum products</t>
  </si>
  <si>
    <t>صُنع فحم الكوك والمنتجات النفطية المكررة</t>
  </si>
  <si>
    <t>Manufacture of chemicals and chemical products</t>
  </si>
  <si>
    <t>صُنع المواد الكيميائية والمنتجات الكيميائية</t>
  </si>
  <si>
    <t>Manufacture of pharmaceuticals, medicinal chemical and botan</t>
  </si>
  <si>
    <t>صُنع المنتجات الصيدلانية الأساسية والمستحضرات الصيدلانية</t>
  </si>
  <si>
    <t>Manufacture of rubber and plastics products</t>
  </si>
  <si>
    <t>صُنع منتجات المطاط واللدائن</t>
  </si>
  <si>
    <t>Manufacture of other non-metallic mineral products</t>
  </si>
  <si>
    <t>صُنع منتجات المعادن اللافلزية الأخرى</t>
  </si>
  <si>
    <t>Manufacture of basic metals</t>
  </si>
  <si>
    <t>صُنع الفلّزات القاعدية</t>
  </si>
  <si>
    <t>Manufacture of fabricated metal products, except machinery and equipment</t>
  </si>
  <si>
    <t>صُنع منتجات المعادن المشكَّلة، باستثناء الآلات والمعدات</t>
  </si>
  <si>
    <t>Manufacture of computer, electronic and optical products</t>
  </si>
  <si>
    <t>صُنع الحواسيب والمنتجات الإلكترونية والبصرية</t>
  </si>
  <si>
    <t>Manufacture of electrical equipment</t>
  </si>
  <si>
    <t>صُنع المعدات الكهربائية</t>
  </si>
  <si>
    <t>Manufacture of machinery and equipment n.e.c.</t>
  </si>
  <si>
    <t>صُنع الآلات والمعدات غير المصنّفة في مكان آخر</t>
  </si>
  <si>
    <t>Manufacture of motor vehicles, trailers and semi-trailers</t>
  </si>
  <si>
    <t>صُنع المركبات ذات المحرّكات والمركبات المقطورة وشبه المقطورة</t>
  </si>
  <si>
    <t>Manufacture of other transport equipment</t>
  </si>
  <si>
    <t>صُنع معدات النقل الأخرى</t>
  </si>
  <si>
    <t>Manufacture of furniture</t>
  </si>
  <si>
    <t>صُنع الأثاث</t>
  </si>
  <si>
    <t>Other manufacturing</t>
  </si>
  <si>
    <t>الصناعات التحويلية الأخرى</t>
  </si>
  <si>
    <t>Repair and installation of machinery and equipment</t>
  </si>
  <si>
    <t>إصلاح الآلات والمعدات وتركيبها</t>
  </si>
  <si>
    <t>Electricity, gas, steam and air conditioning supply</t>
  </si>
  <si>
    <t xml:space="preserve"> دال</t>
  </si>
  <si>
    <t>Water collection, treatment and supply</t>
  </si>
  <si>
    <t xml:space="preserve"> هاء</t>
  </si>
  <si>
    <t>رواتب العاملين وأجورهم (ألف دينار)</t>
  </si>
  <si>
    <t>الإنتاج (ألف دينار)</t>
  </si>
  <si>
    <t>Extraction of crude petroleum and natural gas</t>
  </si>
  <si>
    <t>استخراج النفط الخام والغاز الطبيعي</t>
  </si>
  <si>
    <t>جمع ومعالجة وتدوير المخلفات والنفايات</t>
  </si>
  <si>
    <t>Waste collection, treatment and disposal activities; materials</t>
  </si>
  <si>
    <t>Number of establishments</t>
  </si>
  <si>
    <r>
      <t>Number of employees</t>
    </r>
    <r>
      <rPr>
        <b/>
        <vertAlign val="superscript"/>
        <sz val="14"/>
        <rFont val="Times New Roman"/>
        <family val="1"/>
      </rPr>
      <t>(*)</t>
    </r>
  </si>
  <si>
    <t>(*) Indicates the number of persons engaged.</t>
  </si>
  <si>
    <t>(*) يعبّر عن عدد المشتغلين.</t>
  </si>
  <si>
    <r>
      <t>Wages and salaries of employees</t>
    </r>
    <r>
      <rPr>
        <b/>
        <vertAlign val="superscript"/>
        <sz val="14"/>
        <rFont val="Times New Roman"/>
        <family val="1"/>
      </rPr>
      <t>(*)</t>
    </r>
  </si>
  <si>
    <t>(Thousand dinars)</t>
  </si>
  <si>
    <t>(*) Indicates the compensation of employees.</t>
  </si>
  <si>
    <t>(*) يعبر عن تعويضات العاملين.</t>
  </si>
  <si>
    <t>Value added</t>
  </si>
  <si>
    <t>Number of employees</t>
  </si>
  <si>
    <t>Industrial statistics, 2011</t>
  </si>
  <si>
    <t>Industrial statistics, 2012</t>
  </si>
  <si>
    <t>Index numbers of industrial production (base year 2000)</t>
  </si>
  <si>
    <t>Main products of mining and quarrying industries</t>
  </si>
  <si>
    <t>Main Products of manufacturing industries</t>
  </si>
  <si>
    <t>Data supplier</t>
  </si>
  <si>
    <t>Data source</t>
  </si>
  <si>
    <t>Deviations from ISIC (Rev. 3)</t>
  </si>
  <si>
    <t>Concepts and definitions of variables</t>
  </si>
  <si>
    <t>Wages and salaries are the compensation of employees</t>
  </si>
  <si>
    <t>The number of employees is the number of persons engaged</t>
  </si>
  <si>
    <t>Reference period</t>
  </si>
  <si>
    <t>Calendar year</t>
  </si>
  <si>
    <t>Survey scope and method</t>
  </si>
  <si>
    <t>Adjustment of non-response</t>
  </si>
  <si>
    <t>Additional notes</t>
  </si>
  <si>
    <t>لم يتم الإبلاغ عن ذلك</t>
  </si>
  <si>
    <t>الاختلافات عن  التصنيف الصناعي  الدولي الموحد (التنقيح الثالث)</t>
  </si>
  <si>
    <t>II-1-9</t>
  </si>
  <si>
    <t>II-1-10</t>
  </si>
  <si>
    <t>ISIC 3</t>
  </si>
  <si>
    <t>التصنيف الصناعي  3</t>
  </si>
  <si>
    <t>II-1-7</t>
  </si>
  <si>
    <t>II-1-8</t>
  </si>
  <si>
    <t>الأرقام القياسية للإنتاج الصناعي (سنة الأساس 2010)</t>
  </si>
  <si>
    <t>ISIC-Rev.4 was used for 2011-2016 data</t>
  </si>
  <si>
    <t>استخدم التنقيح الرابع لبيانات 2011-2016</t>
  </si>
  <si>
    <t>Mining and quarrying</t>
  </si>
  <si>
    <t>Manufacture of wood and of products of wood and cork, except furniture</t>
  </si>
  <si>
    <t>and natural gas</t>
  </si>
  <si>
    <t>Food products and beverages</t>
  </si>
  <si>
    <t>dressing and dyeing of fur</t>
  </si>
  <si>
    <t>Tanning and dressing of leather;</t>
  </si>
  <si>
    <t>handbags, and footwear</t>
  </si>
  <si>
    <t xml:space="preserve">Wood and products of wood </t>
  </si>
  <si>
    <t>and cork, except furniture</t>
  </si>
  <si>
    <t>Paper and paper products</t>
  </si>
  <si>
    <t xml:space="preserve">Publishing and printing </t>
  </si>
  <si>
    <t xml:space="preserve">Coke and refined </t>
  </si>
  <si>
    <t>Chemicals and chemical products</t>
  </si>
  <si>
    <t>Rubber and plastic products</t>
  </si>
  <si>
    <t>except machinery and equipment</t>
  </si>
  <si>
    <t xml:space="preserve">Machinery and </t>
  </si>
  <si>
    <t xml:space="preserve">Office, accounting and </t>
  </si>
  <si>
    <t>and aparatus n.e.c.</t>
  </si>
  <si>
    <t xml:space="preserve">Radio, television and </t>
  </si>
  <si>
    <t xml:space="preserve">Medical, precision and optical </t>
  </si>
  <si>
    <t>instruments, watches and clocks</t>
  </si>
  <si>
    <t>and semi-trailers</t>
  </si>
  <si>
    <t>Electricity, gas and water supply</t>
  </si>
  <si>
    <t>Waste collection, treatment and disposal activities</t>
  </si>
  <si>
    <t>Industrial statistics, 2013</t>
  </si>
  <si>
    <t>Industrial statistic, 2014</t>
  </si>
  <si>
    <t>Industrial statistics, 2015</t>
  </si>
  <si>
    <t>Industrial statistics, 2016</t>
  </si>
  <si>
    <t>الإحصاءات الصناعية، 2011</t>
  </si>
  <si>
    <t>الإحصاءات الصناعية، 2012</t>
  </si>
  <si>
    <t>الإحصاءات الصناعية، 2013</t>
  </si>
  <si>
    <t>الإحصاءات الصناعية، 2014</t>
  </si>
  <si>
    <t>الإحصاءات الصناعية، 2015</t>
  </si>
  <si>
    <t>الإحصاءات الصناعية، 2016</t>
  </si>
  <si>
    <t>المنتجات الرئيسية للصناعات الاستخراجية</t>
  </si>
  <si>
    <t>mm kWh</t>
  </si>
  <si>
    <t>وعينة من المنشآت التي تضمّ ما بين عامل واحد و19 عاملاً</t>
  </si>
  <si>
    <t>الصناعة الاستخراجية</t>
  </si>
  <si>
    <t>الصناعات الاستخراجية الأخرى</t>
  </si>
  <si>
    <t>Wages and salaries (thousand dinars)</t>
  </si>
  <si>
    <t>Output (thousand dinars)</t>
  </si>
  <si>
    <t>القيمة المضافة (ألف دينار)</t>
  </si>
  <si>
    <t>Value added (thousand dinars)</t>
  </si>
  <si>
    <t>صُنع الخشب ومنتجات الخشب والفلين، باستثناء الأثاث</t>
  </si>
  <si>
    <t>Wages and salaries  (thousand dinars)</t>
  </si>
  <si>
    <t>دائرة الإحصاءات العامة</t>
  </si>
  <si>
    <t xml:space="preserve">صنع منتجات المعادن المشكّلة، </t>
  </si>
  <si>
    <r>
      <t>I</t>
    </r>
    <r>
      <rPr>
        <b/>
        <sz val="10"/>
        <rFont val="Times New Roman"/>
        <family val="1"/>
      </rPr>
      <t>I-1-1</t>
    </r>
  </si>
  <si>
    <t>البيانات الفوقية</t>
  </si>
  <si>
    <t>METADATA</t>
  </si>
  <si>
    <t>Index numbers of industrial production (base year 2010)</t>
  </si>
  <si>
    <t>توصيل الكهرباء والغاز والبخار وتكييف الهواء</t>
  </si>
  <si>
    <t>تجميع المياه ومعالجتها وتوصيلها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</si>
</sst>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\ &quot;*&quot;"/>
    <numFmt numFmtId="167" formatCode="_-* #,##0.00_-;_-* #,##0.00\-;_-* &quot;-&quot;??_-;_-@_-"/>
  </numFmts>
  <fonts count="3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vertAlign val="superscript"/>
      <sz val="14"/>
      <name val="Times New Roman"/>
      <family val="1"/>
    </font>
    <font>
      <sz val="10"/>
      <name val="Times New Roman"/>
      <family val="1"/>
      <charset val="178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/>
      <sz val="13"/>
      <name val="Times New Roman"/>
      <family val="1"/>
    </font>
    <font>
      <sz val="10"/>
      <name val="Arial"/>
      <family val="2"/>
    </font>
    <font>
      <b/>
      <sz val="10"/>
      <name val="Arabic Transparent"/>
      <charset val="178"/>
    </font>
    <font>
      <b/>
      <sz val="11"/>
      <name val="Times New Roman"/>
      <family val="1"/>
      <charset val="178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u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7" fontId="26" fillId="0" borderId="0" applyFont="0" applyFill="0" applyBorder="0" applyAlignment="0" applyProtection="0"/>
    <xf numFmtId="0" fontId="27" fillId="0" borderId="0" applyNumberFormat="0">
      <alignment horizontal="right" readingOrder="2"/>
    </xf>
    <xf numFmtId="0" fontId="1" fillId="0" borderId="0"/>
    <xf numFmtId="0" fontId="26" fillId="0" borderId="0"/>
    <xf numFmtId="0" fontId="18" fillId="0" borderId="0"/>
    <xf numFmtId="0" fontId="29" fillId="0" borderId="0"/>
    <xf numFmtId="0" fontId="18" fillId="0" borderId="0"/>
    <xf numFmtId="0" fontId="1" fillId="0" borderId="0"/>
    <xf numFmtId="0" fontId="29" fillId="2" borderId="26" applyNumberFormat="0" applyFont="0" applyAlignment="0" applyProtection="0"/>
    <xf numFmtId="9" fontId="18" fillId="0" borderId="0" applyFont="0" applyFill="0" applyBorder="0" applyAlignment="0" applyProtection="0"/>
  </cellStyleXfs>
  <cellXfs count="375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4" fillId="0" borderId="0" xfId="3" quotePrefix="1" applyFont="1" applyFill="1" applyAlignment="1">
      <alignment horizontal="right" vertical="center"/>
    </xf>
    <xf numFmtId="3" fontId="3" fillId="0" borderId="0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1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 indent="1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3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0" fontId="6" fillId="0" borderId="7" xfId="3" applyFont="1" applyFill="1" applyBorder="1" applyAlignment="1">
      <alignment vertical="center"/>
    </xf>
    <xf numFmtId="3" fontId="6" fillId="0" borderId="6" xfId="3" applyNumberFormat="1" applyFont="1" applyFill="1" applyBorder="1" applyAlignment="1">
      <alignment horizontal="right" vertical="center"/>
    </xf>
    <xf numFmtId="3" fontId="6" fillId="0" borderId="6" xfId="3" applyNumberFormat="1" applyFont="1" applyFill="1" applyBorder="1" applyAlignment="1">
      <alignment horizontal="right" vertical="center" indent="1"/>
    </xf>
    <xf numFmtId="0" fontId="6" fillId="0" borderId="5" xfId="3" applyFont="1" applyFill="1" applyBorder="1" applyAlignment="1">
      <alignment horizontal="right" vertical="center" readingOrder="2"/>
    </xf>
    <xf numFmtId="0" fontId="3" fillId="0" borderId="6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165" fontId="3" fillId="0" borderId="12" xfId="3" applyNumberFormat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horizontal="right" vertical="center"/>
    </xf>
    <xf numFmtId="3" fontId="7" fillId="0" borderId="11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right" vertical="center" readingOrder="2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0" fontId="3" fillId="0" borderId="13" xfId="3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indent="1"/>
    </xf>
    <xf numFmtId="0" fontId="3" fillId="0" borderId="8" xfId="3" applyFont="1" applyFill="1" applyBorder="1" applyAlignment="1">
      <alignment horizontal="right" vertical="center" readingOrder="2"/>
    </xf>
    <xf numFmtId="165" fontId="6" fillId="0" borderId="9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/>
    </xf>
    <xf numFmtId="165" fontId="3" fillId="0" borderId="9" xfId="3" applyNumberFormat="1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164" fontId="3" fillId="0" borderId="9" xfId="3" applyNumberFormat="1" applyFont="1" applyFill="1" applyBorder="1" applyAlignment="1" applyProtection="1">
      <alignment horizontal="fill" vertical="center"/>
    </xf>
    <xf numFmtId="0" fontId="3" fillId="0" borderId="14" xfId="3" applyFont="1" applyFill="1" applyBorder="1" applyAlignment="1">
      <alignment horizontal="left" vertical="center"/>
    </xf>
    <xf numFmtId="0" fontId="3" fillId="0" borderId="15" xfId="3" applyFont="1" applyFill="1" applyBorder="1" applyAlignment="1">
      <alignment horizontal="left" vertical="center"/>
    </xf>
    <xf numFmtId="165" fontId="3" fillId="0" borderId="16" xfId="3" applyNumberFormat="1" applyFont="1" applyFill="1" applyBorder="1" applyAlignment="1">
      <alignment vertical="center"/>
    </xf>
    <xf numFmtId="3" fontId="7" fillId="0" borderId="15" xfId="3" applyNumberFormat="1" applyFont="1" applyFill="1" applyBorder="1" applyAlignment="1">
      <alignment horizontal="right" vertical="center"/>
    </xf>
    <xf numFmtId="3" fontId="7" fillId="0" borderId="15" xfId="3" applyNumberFormat="1" applyFont="1" applyFill="1" applyBorder="1" applyAlignment="1">
      <alignment horizontal="right" vertical="center" indent="1"/>
    </xf>
    <xf numFmtId="0" fontId="3" fillId="0" borderId="14" xfId="3" applyFont="1" applyFill="1" applyBorder="1" applyAlignment="1">
      <alignment horizontal="right" vertical="center" readingOrder="2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3" fontId="6" fillId="0" borderId="11" xfId="3" applyNumberFormat="1" applyFont="1" applyFill="1" applyBorder="1" applyAlignment="1">
      <alignment horizontal="right" vertical="center"/>
    </xf>
    <xf numFmtId="3" fontId="6" fillId="0" borderId="11" xfId="3" applyNumberFormat="1" applyFont="1" applyFill="1" applyBorder="1" applyAlignment="1">
      <alignment horizontal="right" vertical="center" indent="1"/>
    </xf>
    <xf numFmtId="3" fontId="6" fillId="0" borderId="17" xfId="3" applyNumberFormat="1" applyFont="1" applyFill="1" applyBorder="1" applyAlignment="1">
      <alignment horizontal="right" vertical="center" indent="1"/>
    </xf>
    <xf numFmtId="0" fontId="3" fillId="0" borderId="19" xfId="3" applyFont="1" applyFill="1" applyBorder="1" applyAlignment="1">
      <alignment horizontal="left" vertical="center"/>
    </xf>
    <xf numFmtId="0" fontId="3" fillId="0" borderId="20" xfId="3" applyFont="1" applyFill="1" applyBorder="1" applyAlignment="1">
      <alignment horizontal="left" vertical="center"/>
    </xf>
    <xf numFmtId="0" fontId="6" fillId="0" borderId="21" xfId="3" applyFont="1" applyFill="1" applyBorder="1" applyAlignment="1">
      <alignment vertical="center"/>
    </xf>
    <xf numFmtId="3" fontId="6" fillId="0" borderId="20" xfId="3" applyNumberFormat="1" applyFont="1" applyFill="1" applyBorder="1" applyAlignment="1">
      <alignment horizontal="right" vertical="center"/>
    </xf>
    <xf numFmtId="3" fontId="6" fillId="0" borderId="20" xfId="3" applyNumberFormat="1" applyFont="1" applyFill="1" applyBorder="1" applyAlignment="1">
      <alignment horizontal="right" vertical="center" indent="1"/>
    </xf>
    <xf numFmtId="0" fontId="6" fillId="0" borderId="19" xfId="3" applyFont="1" applyFill="1" applyBorder="1" applyAlignment="1">
      <alignment horizontal="right" vertical="center" readingOrder="2"/>
    </xf>
    <xf numFmtId="0" fontId="3" fillId="0" borderId="20" xfId="3" applyFont="1" applyFill="1" applyBorder="1" applyAlignment="1">
      <alignment horizontal="right" vertical="center"/>
    </xf>
    <xf numFmtId="0" fontId="3" fillId="0" borderId="21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Alignment="1">
      <alignment vertical="center"/>
    </xf>
    <xf numFmtId="3" fontId="3" fillId="0" borderId="0" xfId="3" applyNumberFormat="1" applyFont="1" applyFill="1" applyBorder="1" applyAlignment="1">
      <alignment vertical="center"/>
    </xf>
    <xf numFmtId="3" fontId="13" fillId="0" borderId="0" xfId="3" applyNumberFormat="1" applyFont="1" applyFill="1" applyBorder="1" applyAlignment="1">
      <alignment horizontal="right" vertical="center"/>
    </xf>
    <xf numFmtId="3" fontId="13" fillId="0" borderId="0" xfId="3" applyNumberFormat="1" applyFont="1" applyFill="1" applyBorder="1" applyAlignment="1">
      <alignment horizontal="right" vertical="center" indent="1"/>
    </xf>
    <xf numFmtId="0" fontId="3" fillId="0" borderId="22" xfId="3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3" fontId="13" fillId="0" borderId="11" xfId="3" applyNumberFormat="1" applyFont="1" applyFill="1" applyBorder="1" applyAlignment="1">
      <alignment horizontal="right" vertical="center"/>
    </xf>
    <xf numFmtId="3" fontId="15" fillId="0" borderId="0" xfId="3" applyNumberFormat="1" applyFont="1" applyFill="1" applyBorder="1" applyAlignment="1">
      <alignment horizontal="right" vertical="center" indent="1"/>
    </xf>
    <xf numFmtId="165" fontId="3" fillId="0" borderId="18" xfId="3" applyNumberFormat="1" applyFont="1" applyFill="1" applyBorder="1" applyAlignment="1">
      <alignment vertical="center"/>
    </xf>
    <xf numFmtId="3" fontId="6" fillId="0" borderId="17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Alignment="1">
      <alignment vertical="center"/>
    </xf>
    <xf numFmtId="0" fontId="16" fillId="0" borderId="0" xfId="3" applyFont="1" applyBorder="1" applyAlignment="1">
      <alignment horizontal="center" vertical="center" wrapText="1"/>
    </xf>
    <xf numFmtId="0" fontId="3" fillId="0" borderId="0" xfId="3" applyFont="1" applyFill="1" applyAlignment="1">
      <alignment horizontal="centerContinuous" vertical="center"/>
    </xf>
    <xf numFmtId="0" fontId="3" fillId="0" borderId="0" xfId="3" applyFont="1" applyFill="1" applyBorder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164" fontId="3" fillId="0" borderId="0" xfId="3" applyNumberFormat="1" applyFont="1" applyFill="1" applyBorder="1" applyAlignment="1" applyProtection="1">
      <alignment horizontal="centerContinuous" vertical="center"/>
    </xf>
    <xf numFmtId="164" fontId="5" fillId="0" borderId="0" xfId="3" applyNumberFormat="1" applyFont="1" applyFill="1" applyAlignment="1" applyProtection="1">
      <alignment horizontal="centerContinuous" vertical="center"/>
    </xf>
    <xf numFmtId="3" fontId="17" fillId="0" borderId="17" xfId="3" applyNumberFormat="1" applyFont="1" applyFill="1" applyBorder="1" applyAlignment="1">
      <alignment horizontal="right" vertical="center" indent="1"/>
    </xf>
    <xf numFmtId="0" fontId="3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Continuous" vertical="center"/>
    </xf>
    <xf numFmtId="0" fontId="19" fillId="0" borderId="0" xfId="3" applyFont="1" applyFill="1" applyAlignment="1">
      <alignment horizontal="center" vertical="center"/>
    </xf>
    <xf numFmtId="0" fontId="2" fillId="0" borderId="0" xfId="3" quotePrefix="1" applyFont="1" applyFill="1" applyAlignment="1">
      <alignment horizontal="right" vertical="center"/>
    </xf>
    <xf numFmtId="0" fontId="7" fillId="0" borderId="0" xfId="3" applyFont="1" applyFill="1" applyAlignment="1">
      <alignment vertical="center"/>
    </xf>
    <xf numFmtId="1" fontId="7" fillId="0" borderId="0" xfId="3" applyNumberFormat="1" applyFont="1" applyFill="1" applyAlignment="1">
      <alignment vertical="center"/>
    </xf>
    <xf numFmtId="164" fontId="2" fillId="0" borderId="4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6" fillId="0" borderId="4" xfId="3" applyFont="1" applyFill="1" applyBorder="1" applyAlignment="1">
      <alignment horizontal="right" vertical="center" indent="1"/>
    </xf>
    <xf numFmtId="0" fontId="6" fillId="0" borderId="2" xfId="3" applyFont="1" applyFill="1" applyBorder="1" applyAlignment="1">
      <alignment horizontal="right" vertical="center" indent="1"/>
    </xf>
    <xf numFmtId="0" fontId="2" fillId="0" borderId="2" xfId="3" applyFont="1" applyFill="1" applyBorder="1" applyAlignment="1">
      <alignment horizontal="right" vertical="center"/>
    </xf>
    <xf numFmtId="0" fontId="2" fillId="0" borderId="3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166" fontId="7" fillId="0" borderId="5" xfId="3" applyNumberFormat="1" applyFont="1" applyFill="1" applyBorder="1" applyAlignment="1">
      <alignment horizontal="right" vertical="center"/>
    </xf>
    <xf numFmtId="166" fontId="7" fillId="0" borderId="6" xfId="3" applyNumberFormat="1" applyFont="1" applyFill="1" applyBorder="1" applyAlignment="1">
      <alignment horizontal="right" vertical="center"/>
    </xf>
    <xf numFmtId="0" fontId="6" fillId="0" borderId="6" xfId="3" applyFont="1" applyFill="1" applyBorder="1" applyAlignment="1">
      <alignment horizontal="right" vertical="center"/>
    </xf>
    <xf numFmtId="0" fontId="6" fillId="0" borderId="8" xfId="3" applyFont="1" applyFill="1" applyBorder="1" applyAlignment="1">
      <alignment horizontal="left" vertical="center"/>
    </xf>
    <xf numFmtId="3" fontId="7" fillId="0" borderId="8" xfId="3" applyNumberFormat="1" applyFont="1" applyFill="1" applyBorder="1" applyAlignment="1">
      <alignment horizontal="right" vertical="center" indent="1"/>
    </xf>
    <xf numFmtId="0" fontId="6" fillId="0" borderId="0" xfId="3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right" vertical="center"/>
    </xf>
    <xf numFmtId="0" fontId="6" fillId="0" borderId="14" xfId="3" applyFont="1" applyFill="1" applyBorder="1" applyAlignment="1">
      <alignment horizontal="left" vertical="center"/>
    </xf>
    <xf numFmtId="0" fontId="6" fillId="0" borderId="16" xfId="3" applyFont="1" applyFill="1" applyBorder="1" applyAlignment="1">
      <alignment horizontal="left" vertical="center"/>
    </xf>
    <xf numFmtId="3" fontId="7" fillId="0" borderId="14" xfId="3" applyNumberFormat="1" applyFont="1" applyFill="1" applyBorder="1" applyAlignment="1">
      <alignment horizontal="right" vertical="center" indent="1"/>
    </xf>
    <xf numFmtId="0" fontId="6" fillId="0" borderId="15" xfId="3" applyFont="1" applyFill="1" applyBorder="1" applyAlignment="1">
      <alignment horizontal="right" vertical="center"/>
    </xf>
    <xf numFmtId="0" fontId="6" fillId="0" borderId="16" xfId="3" applyFont="1" applyFill="1" applyBorder="1" applyAlignment="1">
      <alignment horizontal="right" vertical="center"/>
    </xf>
    <xf numFmtId="166" fontId="7" fillId="0" borderId="14" xfId="3" applyNumberFormat="1" applyFont="1" applyFill="1" applyBorder="1" applyAlignment="1">
      <alignment horizontal="right" vertical="center"/>
    </xf>
    <xf numFmtId="166" fontId="7" fillId="0" borderId="15" xfId="3" applyNumberFormat="1" applyFont="1" applyFill="1" applyBorder="1" applyAlignment="1">
      <alignment horizontal="right" vertical="center"/>
    </xf>
    <xf numFmtId="166" fontId="7" fillId="0" borderId="16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 readingOrder="2"/>
    </xf>
    <xf numFmtId="0" fontId="6" fillId="0" borderId="0" xfId="3" applyFont="1" applyFill="1" applyBorder="1" applyAlignment="1">
      <alignment horizontal="left" vertical="center"/>
    </xf>
    <xf numFmtId="166" fontId="7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 readingOrder="2"/>
    </xf>
    <xf numFmtId="1" fontId="6" fillId="0" borderId="0" xfId="3" applyNumberFormat="1" applyFont="1" applyFill="1" applyAlignment="1">
      <alignment vertical="center"/>
    </xf>
    <xf numFmtId="0" fontId="2" fillId="0" borderId="4" xfId="3" applyFont="1" applyFill="1" applyBorder="1" applyAlignment="1">
      <alignment horizontal="right" vertical="center"/>
    </xf>
    <xf numFmtId="0" fontId="6" fillId="0" borderId="8" xfId="3" quotePrefix="1" applyFont="1" applyFill="1" applyBorder="1" applyAlignment="1">
      <alignment horizontal="left" vertical="center"/>
    </xf>
    <xf numFmtId="0" fontId="6" fillId="0" borderId="8" xfId="3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right" vertical="center" wrapText="1"/>
    </xf>
    <xf numFmtId="1" fontId="6" fillId="0" borderId="14" xfId="3" applyNumberFormat="1" applyFont="1" applyFill="1" applyBorder="1" applyAlignment="1" applyProtection="1">
      <alignment horizontal="left" vertical="center"/>
    </xf>
    <xf numFmtId="1" fontId="6" fillId="0" borderId="16" xfId="3" applyNumberFormat="1" applyFont="1" applyFill="1" applyBorder="1" applyAlignment="1">
      <alignment horizontal="left" vertical="center"/>
    </xf>
    <xf numFmtId="1" fontId="6" fillId="0" borderId="14" xfId="3" applyNumberFormat="1" applyFont="1" applyFill="1" applyBorder="1" applyAlignment="1" applyProtection="1">
      <alignment horizontal="right" vertical="center" readingOrder="2"/>
    </xf>
    <xf numFmtId="1" fontId="6" fillId="0" borderId="16" xfId="3" applyNumberFormat="1" applyFont="1" applyFill="1" applyBorder="1" applyAlignment="1" applyProtection="1">
      <alignment vertical="center"/>
    </xf>
    <xf numFmtId="0" fontId="2" fillId="0" borderId="0" xfId="3" applyFont="1" applyFill="1" applyAlignment="1">
      <alignment horizontal="right" vertical="center" readingOrder="2"/>
    </xf>
    <xf numFmtId="0" fontId="22" fillId="0" borderId="0" xfId="3" applyFont="1" applyBorder="1"/>
    <xf numFmtId="0" fontId="21" fillId="0" borderId="0" xfId="3" applyFont="1" applyBorder="1"/>
    <xf numFmtId="0" fontId="23" fillId="0" borderId="0" xfId="3" applyFont="1"/>
    <xf numFmtId="0" fontId="22" fillId="0" borderId="15" xfId="3" applyFont="1" applyBorder="1"/>
    <xf numFmtId="0" fontId="23" fillId="0" borderId="15" xfId="3" applyFont="1" applyBorder="1"/>
    <xf numFmtId="0" fontId="25" fillId="0" borderId="5" xfId="3" applyFont="1" applyBorder="1"/>
    <xf numFmtId="0" fontId="23" fillId="0" borderId="6" xfId="3" applyFont="1" applyBorder="1"/>
    <xf numFmtId="0" fontId="23" fillId="0" borderId="7" xfId="3" applyFont="1" applyBorder="1"/>
    <xf numFmtId="0" fontId="22" fillId="0" borderId="8" xfId="3" applyFont="1" applyBorder="1"/>
    <xf numFmtId="0" fontId="23" fillId="0" borderId="0" xfId="3" applyFont="1" applyBorder="1"/>
    <xf numFmtId="0" fontId="23" fillId="0" borderId="9" xfId="3" applyFont="1" applyBorder="1"/>
    <xf numFmtId="0" fontId="23" fillId="0" borderId="8" xfId="3" applyFont="1" applyBorder="1" applyAlignment="1">
      <alignment horizontal="left"/>
    </xf>
    <xf numFmtId="0" fontId="23" fillId="0" borderId="8" xfId="3" applyFont="1" applyBorder="1" applyAlignment="1">
      <alignment horizontal="center"/>
    </xf>
    <xf numFmtId="0" fontId="23" fillId="0" borderId="8" xfId="3" applyFont="1" applyBorder="1"/>
    <xf numFmtId="0" fontId="23" fillId="0" borderId="14" xfId="3" applyFont="1" applyBorder="1"/>
    <xf numFmtId="0" fontId="23" fillId="0" borderId="16" xfId="3" applyFont="1" applyBorder="1"/>
    <xf numFmtId="0" fontId="22" fillId="0" borderId="0" xfId="3" applyFont="1"/>
    <xf numFmtId="0" fontId="3" fillId="0" borderId="8" xfId="3" applyFont="1" applyFill="1" applyBorder="1" applyAlignment="1">
      <alignment horizontal="right" vertical="center" shrinkToFit="1" readingOrder="2"/>
    </xf>
    <xf numFmtId="0" fontId="6" fillId="0" borderId="9" xfId="3" applyFont="1" applyFill="1" applyBorder="1" applyAlignment="1">
      <alignment vertical="center" shrinkToFit="1"/>
    </xf>
    <xf numFmtId="165" fontId="3" fillId="0" borderId="9" xfId="3" applyNumberFormat="1" applyFont="1" applyFill="1" applyBorder="1" applyAlignment="1">
      <alignment vertical="center" shrinkToFit="1"/>
    </xf>
    <xf numFmtId="0" fontId="3" fillId="0" borderId="9" xfId="3" applyFont="1" applyFill="1" applyBorder="1" applyAlignment="1">
      <alignment vertical="center" shrinkToFit="1"/>
    </xf>
    <xf numFmtId="0" fontId="3" fillId="0" borderId="8" xfId="3" applyFont="1" applyFill="1" applyBorder="1" applyAlignment="1">
      <alignment vertical="center" shrinkToFit="1"/>
    </xf>
    <xf numFmtId="0" fontId="3" fillId="0" borderId="0" xfId="3" applyFont="1" applyFill="1" applyAlignment="1">
      <alignment horizontal="right" vertical="center"/>
    </xf>
    <xf numFmtId="0" fontId="3" fillId="0" borderId="5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/>
    </xf>
    <xf numFmtId="0" fontId="3" fillId="0" borderId="8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right" vertical="top"/>
    </xf>
    <xf numFmtId="0" fontId="3" fillId="0" borderId="9" xfId="6" applyFont="1" applyFill="1" applyBorder="1" applyAlignment="1">
      <alignment horizontal="right" vertical="top"/>
    </xf>
    <xf numFmtId="0" fontId="29" fillId="0" borderId="0" xfId="6" applyBorder="1"/>
    <xf numFmtId="0" fontId="3" fillId="0" borderId="0" xfId="6" applyFont="1" applyFill="1" applyBorder="1" applyAlignment="1">
      <alignment horizontal="center" vertical="top"/>
    </xf>
    <xf numFmtId="0" fontId="3" fillId="0" borderId="0" xfId="6" applyFont="1" applyFill="1" applyBorder="1" applyAlignment="1">
      <alignment horizontal="right" vertical="top" readingOrder="2"/>
    </xf>
    <xf numFmtId="0" fontId="3" fillId="0" borderId="9" xfId="6" applyFont="1" applyFill="1" applyBorder="1" applyAlignment="1">
      <alignment vertical="top"/>
    </xf>
    <xf numFmtId="0" fontId="3" fillId="0" borderId="0" xfId="6" applyFont="1" applyFill="1" applyBorder="1" applyAlignment="1">
      <alignment horizontal="justify" vertical="top"/>
    </xf>
    <xf numFmtId="0" fontId="3" fillId="0" borderId="0" xfId="6" applyFont="1" applyFill="1" applyBorder="1" applyAlignment="1">
      <alignment vertical="top"/>
    </xf>
    <xf numFmtId="0" fontId="3" fillId="0" borderId="14" xfId="6" applyFont="1" applyFill="1" applyBorder="1" applyAlignment="1">
      <alignment horizontal="left" vertical="top"/>
    </xf>
    <xf numFmtId="0" fontId="3" fillId="0" borderId="15" xfId="6" applyFont="1" applyFill="1" applyBorder="1" applyAlignment="1">
      <alignment horizontal="left" vertical="top"/>
    </xf>
    <xf numFmtId="0" fontId="3" fillId="0" borderId="15" xfId="6" applyFont="1" applyFill="1" applyBorder="1" applyAlignment="1">
      <alignment horizontal="right" vertical="top" readingOrder="2"/>
    </xf>
    <xf numFmtId="0" fontId="3" fillId="0" borderId="16" xfId="6" applyFont="1" applyFill="1" applyBorder="1" applyAlignment="1">
      <alignment vertical="top"/>
    </xf>
    <xf numFmtId="0" fontId="3" fillId="0" borderId="22" xfId="6" applyFont="1" applyFill="1" applyBorder="1" applyAlignment="1">
      <alignment horizontal="left" vertical="top"/>
    </xf>
    <xf numFmtId="0" fontId="3" fillId="0" borderId="17" xfId="6" applyFont="1" applyFill="1" applyBorder="1" applyAlignment="1">
      <alignment horizontal="left" vertical="top"/>
    </xf>
    <xf numFmtId="0" fontId="3" fillId="0" borderId="18" xfId="6" applyFont="1" applyFill="1" applyBorder="1" applyAlignment="1">
      <alignment horizontal="center" vertical="top"/>
    </xf>
    <xf numFmtId="0" fontId="3" fillId="0" borderId="0" xfId="8" applyFont="1" applyFill="1" applyBorder="1" applyAlignment="1">
      <alignment horizontal="right" vertical="center"/>
    </xf>
    <xf numFmtId="0" fontId="3" fillId="0" borderId="19" xfId="8" applyFont="1" applyFill="1" applyBorder="1" applyAlignment="1">
      <alignment horizontal="left" vertical="center"/>
    </xf>
    <xf numFmtId="0" fontId="3" fillId="0" borderId="20" xfId="8" applyFont="1" applyFill="1" applyBorder="1" applyAlignment="1">
      <alignment horizontal="left" vertical="center"/>
    </xf>
    <xf numFmtId="3" fontId="3" fillId="0" borderId="20" xfId="8" applyNumberFormat="1" applyFont="1" applyFill="1" applyBorder="1" applyAlignment="1">
      <alignment horizontal="right" vertical="center" indent="1"/>
    </xf>
    <xf numFmtId="3" fontId="3" fillId="0" borderId="21" xfId="8" applyNumberFormat="1" applyFont="1" applyFill="1" applyBorder="1" applyAlignment="1">
      <alignment horizontal="right" vertical="center" indent="1"/>
    </xf>
    <xf numFmtId="0" fontId="3" fillId="0" borderId="0" xfId="8" applyFont="1" applyFill="1" applyAlignment="1">
      <alignment vertical="center"/>
    </xf>
    <xf numFmtId="1" fontId="3" fillId="0" borderId="0" xfId="8" applyNumberFormat="1" applyFont="1" applyFill="1" applyAlignment="1">
      <alignment vertical="center"/>
    </xf>
    <xf numFmtId="0" fontId="3" fillId="0" borderId="0" xfId="8" applyFont="1" applyFill="1" applyAlignment="1">
      <alignment horizontal="left" vertical="center"/>
    </xf>
    <xf numFmtId="0" fontId="3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right" vertical="center" indent="1"/>
    </xf>
    <xf numFmtId="0" fontId="3" fillId="0" borderId="0" xfId="8" applyFont="1" applyFill="1" applyAlignment="1">
      <alignment horizontal="right" vertical="center" readingOrder="2"/>
    </xf>
    <xf numFmtId="3" fontId="3" fillId="0" borderId="0" xfId="8" applyNumberFormat="1" applyFont="1" applyFill="1" applyBorder="1" applyAlignment="1">
      <alignment vertical="center"/>
    </xf>
    <xf numFmtId="0" fontId="29" fillId="0" borderId="0" xfId="6" applyFill="1" applyBorder="1" applyAlignment="1">
      <alignment horizontal="center"/>
    </xf>
    <xf numFmtId="0" fontId="29" fillId="0" borderId="0" xfId="6" applyFill="1" applyBorder="1"/>
    <xf numFmtId="0" fontId="30" fillId="0" borderId="0" xfId="6" applyFont="1" applyFill="1" applyBorder="1"/>
    <xf numFmtId="0" fontId="3" fillId="0" borderId="0" xfId="6" applyFont="1" applyFill="1" applyBorder="1" applyAlignment="1">
      <alignment horizontal="justify" vertical="top" readingOrder="2"/>
    </xf>
    <xf numFmtId="3" fontId="3" fillId="0" borderId="0" xfId="6" applyNumberFormat="1" applyFont="1" applyFill="1" applyBorder="1" applyAlignment="1">
      <alignment horizontal="right" vertical="top"/>
    </xf>
    <xf numFmtId="165" fontId="3" fillId="0" borderId="0" xfId="6" applyNumberFormat="1" applyFont="1" applyFill="1" applyBorder="1" applyAlignment="1">
      <alignment horizontal="justify" vertical="top"/>
    </xf>
    <xf numFmtId="165" fontId="6" fillId="0" borderId="0" xfId="6" applyNumberFormat="1" applyFont="1" applyFill="1" applyBorder="1" applyAlignment="1">
      <alignment horizontal="justify" vertical="top"/>
    </xf>
    <xf numFmtId="0" fontId="6" fillId="0" borderId="0" xfId="6" applyFont="1" applyFill="1" applyBorder="1" applyAlignment="1">
      <alignment horizontal="justify" vertical="top" readingOrder="2"/>
    </xf>
    <xf numFmtId="0" fontId="6" fillId="0" borderId="0" xfId="6" applyFont="1" applyFill="1" applyBorder="1" applyAlignment="1">
      <alignment horizontal="justify" vertical="top"/>
    </xf>
    <xf numFmtId="0" fontId="3" fillId="0" borderId="17" xfId="6" applyFont="1" applyFill="1" applyBorder="1" applyAlignment="1">
      <alignment horizontal="right" vertical="top"/>
    </xf>
    <xf numFmtId="0" fontId="3" fillId="0" borderId="18" xfId="6" applyFont="1" applyFill="1" applyBorder="1" applyAlignment="1">
      <alignment horizontal="right" vertical="top"/>
    </xf>
    <xf numFmtId="0" fontId="29" fillId="3" borderId="0" xfId="6" applyFill="1" applyBorder="1"/>
    <xf numFmtId="3" fontId="6" fillId="0" borderId="0" xfId="3" applyNumberFormat="1" applyFont="1" applyFill="1" applyBorder="1" applyAlignment="1">
      <alignment horizontal="center" vertical="center"/>
    </xf>
    <xf numFmtId="3" fontId="6" fillId="0" borderId="15" xfId="3" applyNumberFormat="1" applyFont="1" applyFill="1" applyBorder="1" applyAlignment="1">
      <alignment horizontal="right" vertical="center" indent="1"/>
    </xf>
    <xf numFmtId="3" fontId="7" fillId="0" borderId="12" xfId="3" applyNumberFormat="1" applyFont="1" applyFill="1" applyBorder="1" applyAlignment="1">
      <alignment horizontal="right" vertical="center" indent="1"/>
    </xf>
    <xf numFmtId="3" fontId="6" fillId="0" borderId="12" xfId="3" applyNumberFormat="1" applyFont="1" applyFill="1" applyBorder="1" applyAlignment="1">
      <alignment horizontal="right" vertical="center" indent="1"/>
    </xf>
    <xf numFmtId="0" fontId="6" fillId="0" borderId="14" xfId="3" applyFont="1" applyFill="1" applyBorder="1" applyAlignment="1">
      <alignment horizontal="right" vertical="center" readingOrder="2"/>
    </xf>
    <xf numFmtId="0" fontId="6" fillId="0" borderId="0" xfId="3" applyFont="1" applyFill="1" applyAlignment="1">
      <alignment horizontal="center" vertical="center"/>
    </xf>
    <xf numFmtId="0" fontId="0" fillId="0" borderId="0" xfId="0" applyNumberFormat="1"/>
    <xf numFmtId="3" fontId="6" fillId="0" borderId="0" xfId="8" applyNumberFormat="1" applyFont="1" applyFill="1" applyBorder="1" applyAlignment="1">
      <alignment horizontal="right" vertical="center" indent="1"/>
    </xf>
    <xf numFmtId="3" fontId="7" fillId="0" borderId="0" xfId="8" applyNumberFormat="1" applyFont="1" applyFill="1" applyBorder="1" applyAlignment="1">
      <alignment horizontal="right" vertical="center" indent="1"/>
    </xf>
    <xf numFmtId="0" fontId="28" fillId="0" borderId="2" xfId="3" applyFont="1" applyFill="1" applyBorder="1" applyAlignment="1">
      <alignment horizontal="center" vertical="center"/>
    </xf>
    <xf numFmtId="3" fontId="7" fillId="0" borderId="15" xfId="8" applyNumberFormat="1" applyFont="1" applyFill="1" applyBorder="1" applyAlignment="1">
      <alignment horizontal="right" vertical="center" indent="1"/>
    </xf>
    <xf numFmtId="0" fontId="28" fillId="0" borderId="3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vertical="center"/>
    </xf>
    <xf numFmtId="0" fontId="3" fillId="0" borderId="5" xfId="6" applyFont="1" applyFill="1" applyBorder="1" applyAlignment="1">
      <alignment horizontal="left" vertical="top"/>
    </xf>
    <xf numFmtId="0" fontId="3" fillId="0" borderId="7" xfId="6" applyFont="1" applyFill="1" applyBorder="1" applyAlignment="1">
      <alignment horizontal="right" vertical="top"/>
    </xf>
    <xf numFmtId="1" fontId="6" fillId="0" borderId="18" xfId="6" applyNumberFormat="1" applyFont="1" applyFill="1" applyBorder="1" applyAlignment="1">
      <alignment horizontal="right" vertical="top"/>
    </xf>
    <xf numFmtId="1" fontId="6" fillId="0" borderId="17" xfId="6" applyNumberFormat="1" applyFont="1" applyFill="1" applyBorder="1" applyAlignment="1">
      <alignment horizontal="right" vertical="top"/>
    </xf>
    <xf numFmtId="3" fontId="6" fillId="0" borderId="20" xfId="8" applyNumberFormat="1" applyFont="1" applyFill="1" applyBorder="1" applyAlignment="1">
      <alignment horizontal="right" vertical="center" indent="1"/>
    </xf>
    <xf numFmtId="0" fontId="6" fillId="0" borderId="3" xfId="3" applyFont="1" applyFill="1" applyBorder="1" applyAlignment="1">
      <alignment horizontal="right" vertical="center" indent="1"/>
    </xf>
    <xf numFmtId="166" fontId="7" fillId="0" borderId="7" xfId="3" applyNumberFormat="1" applyFont="1" applyFill="1" applyBorder="1" applyAlignment="1">
      <alignment horizontal="right" vertical="center"/>
    </xf>
    <xf numFmtId="3" fontId="7" fillId="0" borderId="9" xfId="3" applyNumberFormat="1" applyFont="1" applyFill="1" applyBorder="1" applyAlignment="1">
      <alignment horizontal="right" vertical="center" indent="1"/>
    </xf>
    <xf numFmtId="3" fontId="7" fillId="0" borderId="16" xfId="3" applyNumberFormat="1" applyFont="1" applyFill="1" applyBorder="1" applyAlignment="1">
      <alignment horizontal="right" vertical="center" indent="1"/>
    </xf>
    <xf numFmtId="0" fontId="2" fillId="0" borderId="0" xfId="3" applyFont="1" applyFill="1" applyAlignment="1">
      <alignment horizontal="left" vertical="center"/>
    </xf>
    <xf numFmtId="0" fontId="4" fillId="0" borderId="2" xfId="3" applyFont="1" applyFill="1" applyBorder="1" applyAlignment="1">
      <alignment horizontal="right" vertical="center"/>
    </xf>
    <xf numFmtId="0" fontId="22" fillId="0" borderId="8" xfId="3" applyFont="1" applyFill="1" applyBorder="1"/>
    <xf numFmtId="0" fontId="23" fillId="0" borderId="0" xfId="3" applyFont="1" applyFill="1" applyBorder="1"/>
    <xf numFmtId="0" fontId="23" fillId="0" borderId="9" xfId="3" applyFont="1" applyFill="1" applyBorder="1"/>
    <xf numFmtId="1" fontId="7" fillId="0" borderId="17" xfId="6" applyNumberFormat="1" applyFont="1" applyFill="1" applyBorder="1" applyAlignment="1">
      <alignment horizontal="right" vertical="top"/>
    </xf>
    <xf numFmtId="1" fontId="7" fillId="0" borderId="18" xfId="6" applyNumberFormat="1" applyFont="1" applyFill="1" applyBorder="1" applyAlignment="1">
      <alignment horizontal="right" vertical="top"/>
    </xf>
    <xf numFmtId="0" fontId="3" fillId="0" borderId="0" xfId="8" applyFont="1" applyFill="1" applyAlignment="1">
      <alignment horizontal="right" vertical="center"/>
    </xf>
    <xf numFmtId="0" fontId="29" fillId="0" borderId="0" xfId="6" applyBorder="1" applyAlignment="1">
      <alignment horizontal="right"/>
    </xf>
    <xf numFmtId="164" fontId="3" fillId="0" borderId="0" xfId="3" applyNumberFormat="1" applyFont="1" applyFill="1" applyAlignment="1" applyProtection="1">
      <alignment horizontal="right" vertical="center"/>
    </xf>
    <xf numFmtId="0" fontId="3" fillId="0" borderId="15" xfId="3" applyFont="1" applyFill="1" applyBorder="1" applyAlignment="1">
      <alignment horizontal="right" vertical="center"/>
    </xf>
    <xf numFmtId="164" fontId="4" fillId="0" borderId="0" xfId="3" applyNumberFormat="1" applyFont="1" applyFill="1" applyAlignment="1" applyProtection="1">
      <alignment horizontal="right" vertical="center"/>
    </xf>
    <xf numFmtId="1" fontId="3" fillId="0" borderId="0" xfId="3" applyNumberFormat="1" applyFont="1" applyFill="1" applyAlignment="1">
      <alignment horizontal="right" vertical="center"/>
    </xf>
    <xf numFmtId="0" fontId="3" fillId="0" borderId="2" xfId="3" applyFont="1" applyFill="1" applyBorder="1" applyAlignment="1">
      <alignment horizontal="right" vertical="center"/>
    </xf>
    <xf numFmtId="0" fontId="5" fillId="0" borderId="6" xfId="3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top" readingOrder="2"/>
    </xf>
    <xf numFmtId="0" fontId="3" fillId="0" borderId="15" xfId="6" applyFont="1" applyFill="1" applyBorder="1" applyAlignment="1">
      <alignment vertical="top" readingOrder="2"/>
    </xf>
    <xf numFmtId="0" fontId="3" fillId="0" borderId="17" xfId="6" applyFont="1" applyFill="1" applyBorder="1" applyAlignment="1">
      <alignment vertical="top"/>
    </xf>
    <xf numFmtId="3" fontId="3" fillId="0" borderId="20" xfId="8" applyNumberFormat="1" applyFont="1" applyFill="1" applyBorder="1" applyAlignment="1">
      <alignment vertical="center"/>
    </xf>
    <xf numFmtId="0" fontId="29" fillId="0" borderId="0" xfId="6" applyBorder="1" applyAlignment="1"/>
    <xf numFmtId="0" fontId="2" fillId="0" borderId="0" xfId="3" applyFont="1" applyFill="1" applyAlignment="1">
      <alignment horizontal="right" vertical="center"/>
    </xf>
    <xf numFmtId="0" fontId="3" fillId="0" borderId="15" xfId="6" applyFont="1" applyFill="1" applyBorder="1" applyAlignment="1">
      <alignment horizontal="right" vertical="top"/>
    </xf>
    <xf numFmtId="0" fontId="3" fillId="0" borderId="20" xfId="8" applyFont="1" applyFill="1" applyBorder="1" applyAlignment="1">
      <alignment horizontal="right" vertical="center"/>
    </xf>
    <xf numFmtId="3" fontId="7" fillId="0" borderId="9" xfId="8" applyNumberFormat="1" applyFont="1" applyFill="1" applyBorder="1" applyAlignment="1">
      <alignment horizontal="right" vertical="center" indent="1"/>
    </xf>
    <xf numFmtId="3" fontId="7" fillId="0" borderId="16" xfId="8" applyNumberFormat="1" applyFont="1" applyFill="1" applyBorder="1" applyAlignment="1">
      <alignment horizontal="right" vertical="center" indent="1"/>
    </xf>
    <xf numFmtId="3" fontId="6" fillId="0" borderId="19" xfId="8" applyNumberFormat="1" applyFont="1" applyFill="1" applyBorder="1" applyAlignment="1">
      <alignment horizontal="right" vertical="center" indent="1"/>
    </xf>
    <xf numFmtId="3" fontId="6" fillId="0" borderId="21" xfId="8" applyNumberFormat="1" applyFont="1" applyFill="1" applyBorder="1" applyAlignment="1">
      <alignment horizontal="right" vertical="center" indent="1"/>
    </xf>
    <xf numFmtId="3" fontId="6" fillId="0" borderId="7" xfId="8" applyNumberFormat="1" applyFont="1" applyFill="1" applyBorder="1" applyAlignment="1">
      <alignment horizontal="right" vertical="center" indent="1"/>
    </xf>
    <xf numFmtId="0" fontId="6" fillId="0" borderId="9" xfId="6" applyFont="1" applyFill="1" applyBorder="1" applyAlignment="1">
      <alignment horizontal="left" vertical="top" wrapText="1"/>
    </xf>
    <xf numFmtId="0" fontId="6" fillId="0" borderId="0" xfId="6" applyFont="1" applyFill="1" applyBorder="1" applyAlignment="1">
      <alignment horizontal="left" vertical="top" wrapText="1"/>
    </xf>
    <xf numFmtId="0" fontId="3" fillId="0" borderId="9" xfId="6" applyFont="1" applyFill="1" applyBorder="1" applyAlignment="1">
      <alignment horizontal="left" vertical="top" wrapText="1"/>
    </xf>
    <xf numFmtId="165" fontId="3" fillId="0" borderId="9" xfId="6" applyNumberFormat="1" applyFont="1" applyFill="1" applyBorder="1" applyAlignment="1">
      <alignment horizontal="left" vertical="top" wrapText="1"/>
    </xf>
    <xf numFmtId="164" fontId="3" fillId="0" borderId="9" xfId="6" applyNumberFormat="1" applyFont="1" applyFill="1" applyBorder="1" applyAlignment="1" applyProtection="1">
      <alignment horizontal="left" vertical="top" wrapText="1"/>
    </xf>
    <xf numFmtId="0" fontId="3" fillId="0" borderId="16" xfId="6" applyFont="1" applyFill="1" applyBorder="1" applyAlignment="1">
      <alignment horizontal="left" vertical="top" wrapText="1"/>
    </xf>
    <xf numFmtId="0" fontId="6" fillId="0" borderId="18" xfId="6" applyFont="1" applyFill="1" applyBorder="1" applyAlignment="1">
      <alignment horizontal="left" vertical="top" wrapText="1"/>
    </xf>
    <xf numFmtId="0" fontId="3" fillId="0" borderId="18" xfId="6" applyFont="1" applyFill="1" applyBorder="1" applyAlignment="1">
      <alignment horizontal="left" vertical="top" wrapText="1"/>
    </xf>
    <xf numFmtId="0" fontId="6" fillId="0" borderId="21" xfId="8" applyFont="1" applyFill="1" applyBorder="1" applyAlignment="1">
      <alignment horizontal="left" vertical="center" wrapText="1"/>
    </xf>
    <xf numFmtId="0" fontId="6" fillId="0" borderId="5" xfId="6" applyFont="1" applyFill="1" applyBorder="1" applyAlignment="1">
      <alignment horizontal="right" vertical="top" wrapText="1" readingOrder="2"/>
    </xf>
    <xf numFmtId="0" fontId="3" fillId="0" borderId="8" xfId="6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horizontal="right" vertical="top" wrapText="1"/>
    </xf>
    <xf numFmtId="0" fontId="3" fillId="0" borderId="15" xfId="6" applyFont="1" applyFill="1" applyBorder="1" applyAlignment="1">
      <alignment horizontal="right" vertical="top" wrapText="1"/>
    </xf>
    <xf numFmtId="0" fontId="6" fillId="0" borderId="17" xfId="6" applyFont="1" applyFill="1" applyBorder="1" applyAlignment="1">
      <alignment horizontal="right" vertical="top" wrapText="1" readingOrder="2"/>
    </xf>
    <xf numFmtId="0" fontId="3" fillId="0" borderId="17" xfId="6" applyFont="1" applyFill="1" applyBorder="1" applyAlignment="1">
      <alignment horizontal="right" vertical="top" wrapText="1" readingOrder="2"/>
    </xf>
    <xf numFmtId="0" fontId="6" fillId="0" borderId="19" xfId="8" applyFont="1" applyFill="1" applyBorder="1" applyAlignment="1">
      <alignment horizontal="right" vertical="center" wrapText="1" readingOrder="2"/>
    </xf>
    <xf numFmtId="0" fontId="6" fillId="0" borderId="7" xfId="6" applyFont="1" applyFill="1" applyBorder="1" applyAlignment="1">
      <alignment horizontal="left" vertical="top" wrapText="1"/>
    </xf>
    <xf numFmtId="165" fontId="3" fillId="0" borderId="7" xfId="6" applyNumberFormat="1" applyFont="1" applyFill="1" applyBorder="1" applyAlignment="1">
      <alignment horizontal="left" vertical="top" wrapText="1"/>
    </xf>
    <xf numFmtId="0" fontId="6" fillId="0" borderId="0" xfId="6" applyFont="1" applyFill="1" applyBorder="1" applyAlignment="1">
      <alignment horizontal="right" vertical="top" wrapText="1" readingOrder="2"/>
    </xf>
    <xf numFmtId="0" fontId="6" fillId="0" borderId="20" xfId="8" applyFont="1" applyFill="1" applyBorder="1" applyAlignment="1">
      <alignment horizontal="right" vertical="center" wrapText="1" readingOrder="2"/>
    </xf>
    <xf numFmtId="0" fontId="23" fillId="0" borderId="23" xfId="3" applyFont="1" applyBorder="1"/>
    <xf numFmtId="0" fontId="23" fillId="0" borderId="5" xfId="3" applyFont="1" applyBorder="1"/>
    <xf numFmtId="0" fontId="23" fillId="0" borderId="24" xfId="3" applyFont="1" applyBorder="1"/>
    <xf numFmtId="0" fontId="23" fillId="0" borderId="24" xfId="3" applyFont="1" applyFill="1" applyBorder="1"/>
    <xf numFmtId="0" fontId="23" fillId="0" borderId="8" xfId="3" applyFont="1" applyFill="1" applyBorder="1"/>
    <xf numFmtId="0" fontId="23" fillId="0" borderId="27" xfId="3" applyFont="1" applyBorder="1"/>
    <xf numFmtId="3" fontId="6" fillId="0" borderId="7" xfId="8" applyNumberFormat="1" applyFont="1" applyFill="1" applyBorder="1" applyAlignment="1">
      <alignment horizontal="right" vertical="center" indent="1"/>
    </xf>
    <xf numFmtId="0" fontId="36" fillId="0" borderId="7" xfId="3" applyFont="1" applyBorder="1"/>
    <xf numFmtId="0" fontId="37" fillId="0" borderId="9" xfId="3" applyFont="1" applyBorder="1"/>
    <xf numFmtId="0" fontId="38" fillId="0" borderId="9" xfId="3" applyFont="1" applyBorder="1"/>
    <xf numFmtId="0" fontId="38" fillId="0" borderId="9" xfId="3" applyFont="1" applyFill="1" applyBorder="1"/>
    <xf numFmtId="0" fontId="37" fillId="0" borderId="16" xfId="3" applyFont="1" applyBorder="1"/>
    <xf numFmtId="0" fontId="3" fillId="0" borderId="6" xfId="6" applyFont="1" applyFill="1" applyBorder="1" applyAlignment="1">
      <alignment horizontal="right" vertical="top"/>
    </xf>
    <xf numFmtId="0" fontId="3" fillId="0" borderId="7" xfId="6" applyFont="1" applyFill="1" applyBorder="1" applyAlignment="1">
      <alignment horizontal="left" vertical="top" wrapText="1"/>
    </xf>
    <xf numFmtId="0" fontId="3" fillId="0" borderId="5" xfId="6" applyFont="1" applyFill="1" applyBorder="1" applyAlignment="1">
      <alignment horizontal="right" vertical="top" wrapText="1" readingOrder="2"/>
    </xf>
    <xf numFmtId="0" fontId="3" fillId="0" borderId="6" xfId="6" applyFont="1" applyFill="1" applyBorder="1" applyAlignment="1">
      <alignment vertical="top"/>
    </xf>
    <xf numFmtId="0" fontId="3" fillId="0" borderId="6" xfId="6" applyFont="1" applyFill="1" applyBorder="1" applyAlignment="1">
      <alignment horizontal="left" vertical="top"/>
    </xf>
    <xf numFmtId="3" fontId="6" fillId="0" borderId="6" xfId="8" applyNumberFormat="1" applyFont="1" applyFill="1" applyBorder="1" applyAlignment="1">
      <alignment horizontal="right" vertical="center" indent="1"/>
    </xf>
    <xf numFmtId="0" fontId="3" fillId="0" borderId="6" xfId="6" applyFont="1" applyFill="1" applyBorder="1" applyAlignment="1">
      <alignment horizontal="right" vertical="top" wrapText="1" readingOrder="2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0" fontId="35" fillId="0" borderId="5" xfId="3" applyFont="1" applyFill="1" applyBorder="1" applyAlignment="1">
      <alignment horizontal="center" vertical="center" textRotation="90"/>
    </xf>
    <xf numFmtId="0" fontId="35" fillId="0" borderId="14" xfId="3" applyFont="1" applyFill="1" applyBorder="1" applyAlignment="1">
      <alignment horizontal="center" vertical="center" textRotation="90"/>
    </xf>
    <xf numFmtId="0" fontId="35" fillId="0" borderId="7" xfId="3" applyFont="1" applyFill="1" applyBorder="1" applyAlignment="1">
      <alignment horizontal="center" vertical="center" textRotation="90"/>
    </xf>
    <xf numFmtId="0" fontId="35" fillId="0" borderId="16" xfId="3" applyFont="1" applyFill="1" applyBorder="1" applyAlignment="1">
      <alignment horizontal="center" vertical="center" textRotation="90"/>
    </xf>
    <xf numFmtId="164" fontId="35" fillId="0" borderId="7" xfId="3" applyNumberFormat="1" applyFont="1" applyFill="1" applyBorder="1" applyAlignment="1" applyProtection="1">
      <alignment horizontal="center" vertical="center" textRotation="90"/>
    </xf>
    <xf numFmtId="164" fontId="35" fillId="0" borderId="16" xfId="3" applyNumberFormat="1" applyFont="1" applyFill="1" applyBorder="1" applyAlignment="1" applyProtection="1">
      <alignment horizontal="center" vertical="center" textRotation="90"/>
    </xf>
    <xf numFmtId="164" fontId="2" fillId="0" borderId="14" xfId="3" applyNumberFormat="1" applyFont="1" applyFill="1" applyBorder="1" applyAlignment="1" applyProtection="1">
      <alignment horizontal="left" vertical="center"/>
    </xf>
    <xf numFmtId="164" fontId="2" fillId="0" borderId="15" xfId="3" applyNumberFormat="1" applyFont="1" applyFill="1" applyBorder="1" applyAlignment="1" applyProtection="1">
      <alignment horizontal="left" vertical="center"/>
    </xf>
    <xf numFmtId="0" fontId="4" fillId="0" borderId="15" xfId="3" applyFont="1" applyFill="1" applyBorder="1" applyAlignment="1">
      <alignment horizontal="right" vertical="center"/>
    </xf>
    <xf numFmtId="0" fontId="4" fillId="0" borderId="16" xfId="3" applyFont="1" applyFill="1" applyBorder="1" applyAlignment="1">
      <alignment horizontal="right" vertical="center"/>
    </xf>
    <xf numFmtId="3" fontId="6" fillId="0" borderId="23" xfId="8" applyNumberFormat="1" applyFont="1" applyFill="1" applyBorder="1" applyAlignment="1">
      <alignment horizontal="right" vertical="center" indent="1"/>
    </xf>
    <xf numFmtId="3" fontId="7" fillId="0" borderId="24" xfId="8" applyNumberFormat="1" applyFont="1" applyFill="1" applyBorder="1" applyAlignment="1">
      <alignment horizontal="right" vertical="center" indent="1"/>
    </xf>
    <xf numFmtId="3" fontId="32" fillId="0" borderId="24" xfId="6" applyNumberFormat="1" applyFont="1" applyFill="1" applyBorder="1" applyAlignment="1">
      <alignment horizontal="right" vertical="center" indent="1"/>
    </xf>
    <xf numFmtId="3" fontId="7" fillId="0" borderId="8" xfId="8" applyNumberFormat="1" applyFont="1" applyFill="1" applyBorder="1" applyAlignment="1">
      <alignment horizontal="right" vertical="center" indent="1"/>
    </xf>
    <xf numFmtId="3" fontId="7" fillId="0" borderId="9" xfId="8" applyNumberFormat="1" applyFont="1" applyFill="1" applyBorder="1" applyAlignment="1">
      <alignment horizontal="right" vertical="center" indent="1"/>
    </xf>
    <xf numFmtId="3" fontId="6" fillId="0" borderId="5" xfId="8" applyNumberFormat="1" applyFont="1" applyFill="1" applyBorder="1" applyAlignment="1">
      <alignment horizontal="right" vertical="center" indent="1"/>
    </xf>
    <xf numFmtId="3" fontId="6" fillId="0" borderId="7" xfId="8" applyNumberFormat="1" applyFont="1" applyFill="1" applyBorder="1" applyAlignment="1">
      <alignment horizontal="right" vertical="center" indent="1"/>
    </xf>
    <xf numFmtId="3" fontId="32" fillId="0" borderId="8" xfId="6" applyNumberFormat="1" applyFont="1" applyFill="1" applyBorder="1" applyAlignment="1">
      <alignment horizontal="right" vertical="center" indent="1"/>
    </xf>
    <xf numFmtId="3" fontId="32" fillId="0" borderId="9" xfId="6" applyNumberFormat="1" applyFont="1" applyFill="1" applyBorder="1" applyAlignment="1">
      <alignment horizontal="right" vertical="center" indent="1"/>
    </xf>
    <xf numFmtId="3" fontId="32" fillId="0" borderId="8" xfId="6" applyNumberFormat="1" applyFont="1" applyBorder="1" applyAlignment="1">
      <alignment horizontal="right" vertical="center" indent="1"/>
    </xf>
    <xf numFmtId="3" fontId="32" fillId="0" borderId="9" xfId="6" applyNumberFormat="1" applyFont="1" applyBorder="1" applyAlignment="1">
      <alignment horizontal="right" vertical="center" indent="1"/>
    </xf>
    <xf numFmtId="3" fontId="7" fillId="0" borderId="14" xfId="8" applyNumberFormat="1" applyFont="1" applyFill="1" applyBorder="1" applyAlignment="1">
      <alignment horizontal="right" vertical="center" indent="1"/>
    </xf>
    <xf numFmtId="3" fontId="7" fillId="0" borderId="16" xfId="8" applyNumberFormat="1" applyFont="1" applyFill="1" applyBorder="1" applyAlignment="1">
      <alignment horizontal="right" vertical="center" indent="1"/>
    </xf>
    <xf numFmtId="3" fontId="32" fillId="0" borderId="14" xfId="6" applyNumberFormat="1" applyFont="1" applyFill="1" applyBorder="1" applyAlignment="1">
      <alignment horizontal="right" vertical="center" indent="1"/>
    </xf>
    <xf numFmtId="3" fontId="32" fillId="0" borderId="16" xfId="6" applyNumberFormat="1" applyFont="1" applyFill="1" applyBorder="1" applyAlignment="1">
      <alignment horizontal="right" vertical="center" indent="1"/>
    </xf>
    <xf numFmtId="3" fontId="32" fillId="0" borderId="14" xfId="6" applyNumberFormat="1" applyFont="1" applyBorder="1" applyAlignment="1">
      <alignment horizontal="right" vertical="center" indent="1"/>
    </xf>
    <xf numFmtId="3" fontId="32" fillId="0" borderId="16" xfId="6" applyNumberFormat="1" applyFont="1" applyBorder="1" applyAlignment="1">
      <alignment horizontal="right" vertical="center" indent="1"/>
    </xf>
    <xf numFmtId="3" fontId="7" fillId="0" borderId="5" xfId="8" applyNumberFormat="1" applyFont="1" applyFill="1" applyBorder="1" applyAlignment="1">
      <alignment horizontal="right" vertical="center" indent="1"/>
    </xf>
    <xf numFmtId="3" fontId="7" fillId="0" borderId="7" xfId="8" applyNumberFormat="1" applyFont="1" applyFill="1" applyBorder="1" applyAlignment="1">
      <alignment horizontal="right" vertical="center" indent="1"/>
    </xf>
    <xf numFmtId="3" fontId="6" fillId="0" borderId="19" xfId="8" applyNumberFormat="1" applyFont="1" applyFill="1" applyBorder="1" applyAlignment="1">
      <alignment horizontal="right" vertical="center" indent="1"/>
    </xf>
    <xf numFmtId="3" fontId="6" fillId="0" borderId="21" xfId="8" applyNumberFormat="1" applyFont="1" applyFill="1" applyBorder="1" applyAlignment="1">
      <alignment horizontal="right" vertical="center" indent="1"/>
    </xf>
    <xf numFmtId="3" fontId="7" fillId="0" borderId="10" xfId="8" applyNumberFormat="1" applyFont="1" applyFill="1" applyBorder="1" applyAlignment="1">
      <alignment horizontal="right" vertical="center" indent="1"/>
    </xf>
    <xf numFmtId="3" fontId="7" fillId="0" borderId="12" xfId="8" applyNumberFormat="1" applyFont="1" applyFill="1" applyBorder="1" applyAlignment="1">
      <alignment horizontal="right" vertical="center" indent="1"/>
    </xf>
    <xf numFmtId="3" fontId="32" fillId="0" borderId="10" xfId="6" applyNumberFormat="1" applyFont="1" applyFill="1" applyBorder="1" applyAlignment="1">
      <alignment horizontal="right" vertical="center" indent="1"/>
    </xf>
    <xf numFmtId="3" fontId="32" fillId="0" borderId="12" xfId="6" applyNumberFormat="1" applyFont="1" applyFill="1" applyBorder="1" applyAlignment="1">
      <alignment horizontal="right" vertical="center" indent="1"/>
    </xf>
    <xf numFmtId="3" fontId="32" fillId="0" borderId="10" xfId="6" applyNumberFormat="1" applyFont="1" applyBorder="1" applyAlignment="1">
      <alignment horizontal="right" vertical="center" indent="1"/>
    </xf>
    <xf numFmtId="3" fontId="32" fillId="0" borderId="12" xfId="6" applyNumberFormat="1" applyFont="1" applyBorder="1" applyAlignment="1">
      <alignment horizontal="right" vertical="center" indent="1"/>
    </xf>
    <xf numFmtId="3" fontId="6" fillId="0" borderId="22" xfId="8" applyNumberFormat="1" applyFont="1" applyFill="1" applyBorder="1" applyAlignment="1">
      <alignment horizontal="right" vertical="center" indent="1"/>
    </xf>
    <xf numFmtId="3" fontId="6" fillId="0" borderId="18" xfId="8" applyNumberFormat="1" applyFont="1" applyFill="1" applyBorder="1" applyAlignment="1">
      <alignment horizontal="right" vertical="center" indent="1"/>
    </xf>
    <xf numFmtId="3" fontId="6" fillId="0" borderId="25" xfId="8" applyNumberFormat="1" applyFont="1" applyFill="1" applyBorder="1" applyAlignment="1">
      <alignment horizontal="right" vertical="center" indent="1"/>
    </xf>
    <xf numFmtId="3" fontId="34" fillId="0" borderId="25" xfId="6" applyNumberFormat="1" applyFont="1" applyFill="1" applyBorder="1" applyAlignment="1">
      <alignment horizontal="right" vertical="center" indent="1"/>
    </xf>
    <xf numFmtId="3" fontId="7" fillId="0" borderId="22" xfId="8" applyNumberFormat="1" applyFont="1" applyFill="1" applyBorder="1" applyAlignment="1">
      <alignment horizontal="right" vertical="center" indent="1"/>
    </xf>
    <xf numFmtId="3" fontId="7" fillId="0" borderId="18" xfId="8" applyNumberFormat="1" applyFont="1" applyFill="1" applyBorder="1" applyAlignment="1">
      <alignment horizontal="right" vertical="center" indent="1"/>
    </xf>
    <xf numFmtId="3" fontId="32" fillId="0" borderId="22" xfId="6" applyNumberFormat="1" applyFont="1" applyFill="1" applyBorder="1" applyAlignment="1">
      <alignment horizontal="right" vertical="center" indent="1"/>
    </xf>
    <xf numFmtId="3" fontId="32" fillId="0" borderId="18" xfId="6" applyNumberFormat="1" applyFont="1" applyFill="1" applyBorder="1" applyAlignment="1">
      <alignment horizontal="right" vertical="center" indent="1"/>
    </xf>
    <xf numFmtId="3" fontId="34" fillId="0" borderId="22" xfId="6" applyNumberFormat="1" applyFont="1" applyFill="1" applyBorder="1" applyAlignment="1">
      <alignment horizontal="right" vertical="center" indent="1"/>
    </xf>
    <xf numFmtId="3" fontId="34" fillId="0" borderId="18" xfId="6" applyNumberFormat="1" applyFont="1" applyFill="1" applyBorder="1" applyAlignment="1">
      <alignment horizontal="right" vertical="center" indent="1"/>
    </xf>
    <xf numFmtId="3" fontId="31" fillId="0" borderId="22" xfId="6" applyNumberFormat="1" applyFont="1" applyFill="1" applyBorder="1" applyAlignment="1">
      <alignment horizontal="right" vertical="center" indent="1"/>
    </xf>
    <xf numFmtId="3" fontId="31" fillId="0" borderId="18" xfId="6" applyNumberFormat="1" applyFont="1" applyFill="1" applyBorder="1" applyAlignment="1">
      <alignment horizontal="right" vertical="center" indent="1"/>
    </xf>
    <xf numFmtId="3" fontId="32" fillId="0" borderId="5" xfId="6" applyNumberFormat="1" applyFont="1" applyFill="1" applyBorder="1" applyAlignment="1">
      <alignment horizontal="right" vertical="center" indent="1"/>
    </xf>
    <xf numFmtId="3" fontId="32" fillId="0" borderId="7" xfId="6" applyNumberFormat="1" applyFont="1" applyFill="1" applyBorder="1" applyAlignment="1">
      <alignment horizontal="right" vertical="center" indent="1"/>
    </xf>
    <xf numFmtId="3" fontId="33" fillId="0" borderId="8" xfId="6" applyNumberFormat="1" applyFont="1" applyBorder="1" applyAlignment="1">
      <alignment horizontal="right" vertical="center" indent="1"/>
    </xf>
    <xf numFmtId="3" fontId="33" fillId="0" borderId="9" xfId="6" applyNumberFormat="1" applyFont="1" applyBorder="1" applyAlignment="1">
      <alignment horizontal="right" vertical="center" indent="1"/>
    </xf>
    <xf numFmtId="3" fontId="7" fillId="0" borderId="27" xfId="8" applyNumberFormat="1" applyFont="1" applyFill="1" applyBorder="1" applyAlignment="1">
      <alignment horizontal="right" vertical="center" indent="1"/>
    </xf>
    <xf numFmtId="0" fontId="7" fillId="0" borderId="8" xfId="8" applyNumberFormat="1" applyFont="1" applyFill="1" applyBorder="1" applyAlignment="1">
      <alignment horizontal="right" vertical="center" indent="1"/>
    </xf>
    <xf numFmtId="0" fontId="7" fillId="0" borderId="9" xfId="8" applyNumberFormat="1" applyFont="1" applyFill="1" applyBorder="1" applyAlignment="1">
      <alignment horizontal="right" vertical="center" indent="1"/>
    </xf>
    <xf numFmtId="0" fontId="7" fillId="0" borderId="14" xfId="8" applyNumberFormat="1" applyFont="1" applyFill="1" applyBorder="1" applyAlignment="1">
      <alignment horizontal="right" vertical="center" indent="1"/>
    </xf>
    <xf numFmtId="0" fontId="7" fillId="0" borderId="16" xfId="8" applyNumberFormat="1" applyFont="1" applyFill="1" applyBorder="1" applyAlignment="1">
      <alignment horizontal="right" vertical="center" indent="1"/>
    </xf>
    <xf numFmtId="0" fontId="7" fillId="0" borderId="24" xfId="8" applyNumberFormat="1" applyFont="1" applyFill="1" applyBorder="1" applyAlignment="1">
      <alignment horizontal="right" vertical="center" indent="1"/>
    </xf>
    <xf numFmtId="164" fontId="2" fillId="0" borderId="4" xfId="3" applyNumberFormat="1" applyFont="1" applyFill="1" applyBorder="1" applyAlignment="1" applyProtection="1">
      <alignment horizontal="left" vertical="center"/>
    </xf>
    <xf numFmtId="164" fontId="2" fillId="0" borderId="2" xfId="3" applyNumberFormat="1" applyFont="1" applyFill="1" applyBorder="1" applyAlignment="1" applyProtection="1">
      <alignment horizontal="left" vertical="center"/>
    </xf>
    <xf numFmtId="164" fontId="2" fillId="0" borderId="3" xfId="3" applyNumberFormat="1" applyFont="1" applyFill="1" applyBorder="1" applyAlignment="1" applyProtection="1">
      <alignment horizontal="left" vertical="center"/>
    </xf>
    <xf numFmtId="0" fontId="4" fillId="0" borderId="2" xfId="3" applyFont="1" applyFill="1" applyBorder="1" applyAlignment="1">
      <alignment horizontal="right" vertical="center"/>
    </xf>
    <xf numFmtId="0" fontId="4" fillId="0" borderId="3" xfId="3" applyFont="1" applyFill="1" applyBorder="1" applyAlignment="1">
      <alignment horizontal="right" vertical="center"/>
    </xf>
    <xf numFmtId="0" fontId="20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6" fillId="0" borderId="0" xfId="3" quotePrefix="1" applyFont="1" applyFill="1" applyAlignment="1">
      <alignment horizontal="center" vertical="center"/>
    </xf>
    <xf numFmtId="0" fontId="20" fillId="0" borderId="0" xfId="3" quotePrefix="1" applyFont="1" applyFill="1" applyAlignment="1">
      <alignment horizontal="center" vertical="center"/>
    </xf>
    <xf numFmtId="0" fontId="21" fillId="0" borderId="0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0" fontId="24" fillId="0" borderId="15" xfId="3" applyFont="1" applyBorder="1" applyAlignment="1">
      <alignment horizontal="center"/>
    </xf>
    <xf numFmtId="0" fontId="23" fillId="0" borderId="8" xfId="3" applyFont="1" applyBorder="1" applyAlignment="1">
      <alignment horizontal="left"/>
    </xf>
    <xf numFmtId="0" fontId="23" fillId="0" borderId="0" xfId="3" applyFont="1" applyBorder="1" applyAlignment="1">
      <alignment horizontal="left"/>
    </xf>
  </cellXfs>
  <cellStyles count="11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3 2" xfId="8"/>
    <cellStyle name="Note 2" xfId="9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Text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076450" y="87630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*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D\Desktop\2009\syria\Syria%20Questionnaire-Nov1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0635\Desktop\Industry%202018\Jordan\&#1575;&#1604;&#1575;&#1585;&#1602;&#1575;&#1605;%20&#1575;&#1604;&#1602;&#1610;&#1575;&#1587;&#1610;&#1577;%20&#1604;&#1603;&#1605;&#1610;&#1575;&#1578;%20&#1575;&#1604;&#1575;&#1606;&#1578;&#1575;&#1580;%20&#1575;&#1604;&#1589;&#1606;&#1575;&#1593;&#16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C.4.Digt"/>
    </sheetNames>
    <sheetDataSet>
      <sheetData sheetId="0">
        <row r="2">
          <cell r="A2" t="str">
            <v>رمز النشاط</v>
          </cell>
          <cell r="B2" t="str">
            <v>النشاط الاقتصادي</v>
          </cell>
          <cell r="C2" t="str">
            <v>الاهمية النسبية</v>
          </cell>
          <cell r="D2" t="str">
            <v xml:space="preserve">كانون ثاني  2015 </v>
          </cell>
          <cell r="E2" t="str">
            <v xml:space="preserve">  شباط    2015</v>
          </cell>
          <cell r="F2" t="str">
            <v xml:space="preserve">  آذار    2015</v>
          </cell>
          <cell r="G2" t="str">
            <v xml:space="preserve">  نيسان  2015</v>
          </cell>
          <cell r="H2" t="str">
            <v xml:space="preserve">  أيار    2015</v>
          </cell>
          <cell r="I2" t="str">
            <v xml:space="preserve">  حزيران   2015</v>
          </cell>
          <cell r="J2" t="str">
            <v xml:space="preserve">  تموز    2015</v>
          </cell>
          <cell r="K2" t="str">
            <v xml:space="preserve">  آب     2015</v>
          </cell>
          <cell r="L2" t="str">
            <v>أيلول   2015</v>
          </cell>
          <cell r="M2" t="str">
            <v>تشرين أول 2015</v>
          </cell>
          <cell r="N2" t="str">
            <v xml:space="preserve">تشرين ثاني   2015 </v>
          </cell>
          <cell r="O2" t="str">
            <v xml:space="preserve">  كانون أول    2015 </v>
          </cell>
          <cell r="P2" t="str">
            <v>معدل 2015</v>
          </cell>
          <cell r="Q2" t="str">
            <v>كانون ثاني 2016</v>
          </cell>
          <cell r="R2" t="str">
            <v xml:space="preserve">شباط   2016     </v>
          </cell>
          <cell r="S2" t="str">
            <v xml:space="preserve">  آذار     2016</v>
          </cell>
          <cell r="T2" t="str">
            <v xml:space="preserve">  نيسان  2016</v>
          </cell>
          <cell r="U2" t="str">
            <v xml:space="preserve">  أيار    2016</v>
          </cell>
          <cell r="V2" t="str">
            <v xml:space="preserve">  حزيران   2016</v>
          </cell>
          <cell r="W2" t="str">
            <v xml:space="preserve">  تموز    2016</v>
          </cell>
          <cell r="X2" t="str">
            <v xml:space="preserve">  آب     2016</v>
          </cell>
          <cell r="Y2" t="str">
            <v>أيلول   2016</v>
          </cell>
          <cell r="Z2" t="str">
            <v>تشرين أول 2016</v>
          </cell>
          <cell r="AA2" t="str">
            <v xml:space="preserve">تشرين ثاني   2016 </v>
          </cell>
          <cell r="AB2" t="str">
            <v xml:space="preserve">  كانون أول    2016 </v>
          </cell>
          <cell r="AC2" t="str">
            <v>معدل 2016</v>
          </cell>
          <cell r="AD2" t="str">
            <v xml:space="preserve">  كانون ثاني    2017</v>
          </cell>
          <cell r="AE2" t="str">
            <v>شباط/ 2017</v>
          </cell>
          <cell r="AF2" t="str">
            <v>آذار /2017</v>
          </cell>
          <cell r="AG2" t="str">
            <v>نيسان / 2017</v>
          </cell>
          <cell r="AH2" t="str">
            <v>أيار / 2017</v>
          </cell>
          <cell r="AI2" t="str">
            <v>حزيران / 2017</v>
          </cell>
          <cell r="AJ2" t="str">
            <v>تموز / 2017</v>
          </cell>
          <cell r="AK2" t="str">
            <v>آب / 2017</v>
          </cell>
          <cell r="AL2" t="str">
            <v>أيلول / 2017</v>
          </cell>
          <cell r="AM2" t="str">
            <v>تشرين أول / 2017</v>
          </cell>
          <cell r="AN2" t="str">
            <v>تشرين ثاني / 2017</v>
          </cell>
          <cell r="AO2" t="str">
            <v>كانون اول / 2017</v>
          </cell>
          <cell r="AP2" t="str">
            <v>معدل 2017</v>
          </cell>
        </row>
        <row r="3">
          <cell r="B3" t="str">
            <v>الرقم العام</v>
          </cell>
          <cell r="C3">
            <v>1000.0000000000001</v>
          </cell>
          <cell r="D3">
            <v>95.519386824516175</v>
          </cell>
          <cell r="E3">
            <v>98.210041799963619</v>
          </cell>
          <cell r="F3">
            <v>106.92568058103387</v>
          </cell>
          <cell r="G3">
            <v>102.12189742682703</v>
          </cell>
          <cell r="H3">
            <v>108.18494394125928</v>
          </cell>
          <cell r="I3">
            <v>96.753612276829088</v>
          </cell>
          <cell r="J3">
            <v>98.627709556848231</v>
          </cell>
          <cell r="K3">
            <v>103.28670748121951</v>
          </cell>
          <cell r="L3">
            <v>93.322330187620352</v>
          </cell>
          <cell r="M3">
            <v>100.49871359612136</v>
          </cell>
          <cell r="N3">
            <v>99.768536922044746</v>
          </cell>
          <cell r="O3">
            <v>96.875869651165686</v>
          </cell>
          <cell r="P3">
            <v>100.00795252045408</v>
          </cell>
          <cell r="Q3">
            <v>93.690728435158761</v>
          </cell>
          <cell r="R3">
            <v>92.399053163426885</v>
          </cell>
          <cell r="S3">
            <v>97.478365362650266</v>
          </cell>
          <cell r="T3">
            <v>91.341818148402766</v>
          </cell>
          <cell r="U3">
            <v>103.10002874072127</v>
          </cell>
          <cell r="V3">
            <v>99.265260662009055</v>
          </cell>
          <cell r="W3">
            <v>99.90436205849096</v>
          </cell>
          <cell r="X3">
            <v>106.91867407422328</v>
          </cell>
          <cell r="Y3">
            <v>94.681880952735611</v>
          </cell>
          <cell r="Z3">
            <v>101.90103821505767</v>
          </cell>
          <cell r="AA3">
            <v>96.259992280165804</v>
          </cell>
          <cell r="AB3">
            <v>96.700862544287631</v>
          </cell>
          <cell r="AC3">
            <v>97.803505386444158</v>
          </cell>
          <cell r="AD3">
            <v>94.815006223530219</v>
          </cell>
          <cell r="AE3">
            <v>90.926982773705035</v>
          </cell>
          <cell r="AF3">
            <v>95.143155273805561</v>
          </cell>
          <cell r="AG3">
            <v>93.311472566409279</v>
          </cell>
          <cell r="AH3">
            <v>97.633731739306512</v>
          </cell>
          <cell r="AI3">
            <v>95.533122006560177</v>
          </cell>
          <cell r="AJ3">
            <v>99.258632220496054</v>
          </cell>
          <cell r="AK3">
            <v>104.44023830410025</v>
          </cell>
          <cell r="AL3">
            <v>98.58307103403601</v>
          </cell>
          <cell r="AM3">
            <v>102.38221574518944</v>
          </cell>
          <cell r="AN3">
            <v>97.934670445235398</v>
          </cell>
          <cell r="AO3">
            <v>96.599552318274007</v>
          </cell>
          <cell r="AP3">
            <v>97.213487554220663</v>
          </cell>
        </row>
        <row r="4">
          <cell r="B4" t="str">
            <v>الصناعات الاستخراجية</v>
          </cell>
          <cell r="C4">
            <v>82.239971469372819</v>
          </cell>
          <cell r="D4">
            <v>107.2437824014858</v>
          </cell>
          <cell r="E4">
            <v>95.454230534258855</v>
          </cell>
          <cell r="F4">
            <v>111.84723285036073</v>
          </cell>
          <cell r="G4">
            <v>101.35085507527512</v>
          </cell>
          <cell r="H4">
            <v>124.19046170625697</v>
          </cell>
          <cell r="I4">
            <v>119.16471799774912</v>
          </cell>
          <cell r="J4">
            <v>127.1067310889629</v>
          </cell>
          <cell r="K4">
            <v>122.04002538265048</v>
          </cell>
          <cell r="L4">
            <v>124.77925289113161</v>
          </cell>
          <cell r="M4">
            <v>124.16841476957461</v>
          </cell>
          <cell r="N4">
            <v>121.29172869636638</v>
          </cell>
          <cell r="O4">
            <v>131.30796090041898</v>
          </cell>
          <cell r="P4">
            <v>117.49544952454096</v>
          </cell>
          <cell r="Q4">
            <v>107.73848609832929</v>
          </cell>
          <cell r="R4">
            <v>111.12253148572013</v>
          </cell>
          <cell r="S4">
            <v>69.497935327485408</v>
          </cell>
          <cell r="T4">
            <v>60.792948685666488</v>
          </cell>
          <cell r="U4">
            <v>101.40094397542566</v>
          </cell>
          <cell r="V4">
            <v>100.11868594931833</v>
          </cell>
          <cell r="W4">
            <v>116.67377970058799</v>
          </cell>
          <cell r="X4">
            <v>126.8250533318736</v>
          </cell>
          <cell r="Y4">
            <v>116.58926099202698</v>
          </cell>
          <cell r="Z4">
            <v>129.41753376886473</v>
          </cell>
          <cell r="AA4">
            <v>122.041155641196</v>
          </cell>
          <cell r="AB4">
            <v>120.09479741043251</v>
          </cell>
          <cell r="AC4">
            <v>106.85942603057725</v>
          </cell>
          <cell r="AD4">
            <v>108.27459658846797</v>
          </cell>
          <cell r="AE4">
            <v>118.76911414432224</v>
          </cell>
          <cell r="AF4">
            <v>116.98074071199795</v>
          </cell>
          <cell r="AG4">
            <v>115.60695579941248</v>
          </cell>
          <cell r="AH4">
            <v>114.34750486964165</v>
          </cell>
          <cell r="AI4">
            <v>122.10405482778773</v>
          </cell>
          <cell r="AJ4">
            <v>118.01895513602945</v>
          </cell>
          <cell r="AK4">
            <v>120.11604998377658</v>
          </cell>
          <cell r="AL4">
            <v>123.77965385576886</v>
          </cell>
          <cell r="AM4">
            <v>133.68530211966331</v>
          </cell>
          <cell r="AN4">
            <v>125.57886330259139</v>
          </cell>
          <cell r="AO4">
            <v>136.36891118629896</v>
          </cell>
          <cell r="AP4">
            <v>121.13589187714653</v>
          </cell>
        </row>
        <row r="5">
          <cell r="A5" t="str">
            <v>06</v>
          </cell>
          <cell r="B5" t="str">
            <v>استخراج النفط الخام والغاز الطبيعي</v>
          </cell>
          <cell r="C5">
            <v>0.7708736857840115</v>
          </cell>
          <cell r="D5">
            <v>64.833232974047093</v>
          </cell>
          <cell r="E5">
            <v>57.793761666767026</v>
          </cell>
          <cell r="F5">
            <v>68.15919190702715</v>
          </cell>
          <cell r="G5">
            <v>64.925766243150463</v>
          </cell>
          <cell r="H5">
            <v>65.94502920455227</v>
          </cell>
          <cell r="I5">
            <v>62.368995002107518</v>
          </cell>
          <cell r="J5">
            <v>63.025627747335434</v>
          </cell>
          <cell r="K5">
            <v>62.932323718913686</v>
          </cell>
          <cell r="L5">
            <v>58.723219124465565</v>
          </cell>
          <cell r="M5">
            <v>58.134900945384452</v>
          </cell>
          <cell r="N5">
            <v>49.839597759980705</v>
          </cell>
          <cell r="O5">
            <v>63.510832781357223</v>
          </cell>
          <cell r="P5">
            <v>61.682706589590708</v>
          </cell>
          <cell r="Q5">
            <v>65.156723068585492</v>
          </cell>
          <cell r="R5">
            <v>58.273216113686956</v>
          </cell>
          <cell r="S5">
            <v>60.929583910399181</v>
          </cell>
          <cell r="T5">
            <v>56.981056181128395</v>
          </cell>
          <cell r="U5">
            <v>58.846925995062271</v>
          </cell>
          <cell r="V5">
            <v>53.784283735774025</v>
          </cell>
          <cell r="W5">
            <v>55.861486120310666</v>
          </cell>
          <cell r="X5">
            <v>56.529258746311747</v>
          </cell>
          <cell r="Y5">
            <v>58.799536340097504</v>
          </cell>
          <cell r="Z5">
            <v>59.926693562955329</v>
          </cell>
          <cell r="AA5">
            <v>56.488866140783962</v>
          </cell>
          <cell r="AB5">
            <v>59.583151683025179</v>
          </cell>
          <cell r="AC5">
            <v>58.430065133176726</v>
          </cell>
          <cell r="AD5">
            <v>49.732612753658053</v>
          </cell>
          <cell r="AE5">
            <v>41.634762449569422</v>
          </cell>
          <cell r="AF5">
            <v>53.772644065755351</v>
          </cell>
          <cell r="AG5">
            <v>52.70650328174861</v>
          </cell>
          <cell r="AH5">
            <v>55.498211597519067</v>
          </cell>
          <cell r="AI5">
            <v>52.727964111519192</v>
          </cell>
          <cell r="AJ5">
            <v>48.739085927620835</v>
          </cell>
          <cell r="AK5">
            <v>48.618654784127131</v>
          </cell>
          <cell r="AL5">
            <v>50.324995483832076</v>
          </cell>
          <cell r="AM5">
            <v>52.77733485879444</v>
          </cell>
          <cell r="AN5">
            <v>50.256078761967807</v>
          </cell>
          <cell r="AO5">
            <v>47.655482627807515</v>
          </cell>
          <cell r="AP5">
            <v>50.370360891993293</v>
          </cell>
        </row>
        <row r="6">
          <cell r="A6" t="str">
            <v>0610+0620+0910</v>
          </cell>
          <cell r="B6" t="str">
            <v>استخراج النفط الخام والغاز الطبيعي</v>
          </cell>
          <cell r="C6">
            <v>0.7708736857840115</v>
          </cell>
          <cell r="D6">
            <v>64.833232974047093</v>
          </cell>
          <cell r="E6">
            <v>57.793761666767026</v>
          </cell>
          <cell r="F6">
            <v>68.15919190702715</v>
          </cell>
          <cell r="G6">
            <v>64.925766243150463</v>
          </cell>
          <cell r="H6">
            <v>65.94502920455227</v>
          </cell>
          <cell r="I6">
            <v>62.368995002107518</v>
          </cell>
          <cell r="J6">
            <v>63.025627747335434</v>
          </cell>
          <cell r="K6">
            <v>62.932323718913686</v>
          </cell>
          <cell r="L6">
            <v>58.723219124465565</v>
          </cell>
          <cell r="M6">
            <v>58.134900945384452</v>
          </cell>
          <cell r="N6">
            <v>49.839597759980705</v>
          </cell>
          <cell r="O6">
            <v>63.510832781357223</v>
          </cell>
          <cell r="P6">
            <v>61.682706589590708</v>
          </cell>
          <cell r="Q6">
            <v>65.156723068585492</v>
          </cell>
          <cell r="R6">
            <v>58.273216113686956</v>
          </cell>
          <cell r="S6">
            <v>60.929583910399181</v>
          </cell>
          <cell r="T6">
            <v>56.981056181128395</v>
          </cell>
          <cell r="U6">
            <v>58.846925995062271</v>
          </cell>
          <cell r="V6">
            <v>53.784283735774025</v>
          </cell>
          <cell r="W6">
            <v>55.861486120310666</v>
          </cell>
          <cell r="X6">
            <v>56.529258746311747</v>
          </cell>
          <cell r="Y6">
            <v>58.799536340097504</v>
          </cell>
          <cell r="Z6">
            <v>59.926693562955329</v>
          </cell>
          <cell r="AA6">
            <v>56.488866140783962</v>
          </cell>
          <cell r="AB6">
            <v>59.583151683025179</v>
          </cell>
          <cell r="AC6">
            <v>58.430065133176726</v>
          </cell>
          <cell r="AD6">
            <v>49.732612753658053</v>
          </cell>
          <cell r="AE6">
            <v>41.634762449569422</v>
          </cell>
          <cell r="AF6">
            <v>53.772644065755351</v>
          </cell>
          <cell r="AG6">
            <v>52.70650328174861</v>
          </cell>
          <cell r="AH6">
            <v>55.498211597519067</v>
          </cell>
          <cell r="AI6">
            <v>52.727964111519192</v>
          </cell>
          <cell r="AJ6">
            <v>48.739085927620835</v>
          </cell>
          <cell r="AK6">
            <v>48.618654784127131</v>
          </cell>
          <cell r="AL6">
            <v>50.324995483832076</v>
          </cell>
          <cell r="AM6">
            <v>52.77733485879444</v>
          </cell>
          <cell r="AN6">
            <v>50.256078761967807</v>
          </cell>
          <cell r="AO6">
            <v>47.655482627807515</v>
          </cell>
          <cell r="AP6">
            <v>50.370360891993293</v>
          </cell>
        </row>
        <row r="7">
          <cell r="A7" t="str">
            <v>08</v>
          </cell>
          <cell r="B7" t="str">
            <v>الانشطة الاخرى للتعدين واستغلال المحاجر</v>
          </cell>
          <cell r="C7">
            <v>81.469097783588794</v>
          </cell>
          <cell r="D7">
            <v>107.75571408852112</v>
          </cell>
          <cell r="E7">
            <v>95.908504794238581</v>
          </cell>
          <cell r="F7">
            <v>112.37263440264061</v>
          </cell>
          <cell r="G7">
            <v>101.77883998296343</v>
          </cell>
          <cell r="H7">
            <v>124.93653242403875</v>
          </cell>
          <cell r="I7">
            <v>119.89698159824238</v>
          </cell>
          <cell r="J7">
            <v>127.9532171578451</v>
          </cell>
          <cell r="K7">
            <v>122.80721328356709</v>
          </cell>
          <cell r="L7">
            <v>125.67232618521227</v>
          </cell>
          <cell r="M7">
            <v>125.06322413479283</v>
          </cell>
          <cell r="N7">
            <v>122.3167711653789</v>
          </cell>
          <cell r="O7">
            <v>132.21350903526306</v>
          </cell>
          <cell r="P7">
            <v>118.22295568772535</v>
          </cell>
          <cell r="Q7">
            <v>108.25239527568741</v>
          </cell>
          <cell r="R7">
            <v>111.80331577215873</v>
          </cell>
          <cell r="S7">
            <v>69.584515125446885</v>
          </cell>
          <cell r="T7">
            <v>60.830209255976868</v>
          </cell>
          <cell r="U7">
            <v>101.92438013589725</v>
          </cell>
          <cell r="V7">
            <v>100.70907271507684</v>
          </cell>
          <cell r="W7">
            <v>117.48971257343766</v>
          </cell>
          <cell r="X7">
            <v>127.79846170761553</v>
          </cell>
          <cell r="Y7">
            <v>117.34686850300116</v>
          </cell>
          <cell r="Z7">
            <v>130.36379919709188</v>
          </cell>
          <cell r="AA7">
            <v>122.93394409292546</v>
          </cell>
          <cell r="AB7">
            <v>120.89392627076211</v>
          </cell>
          <cell r="AC7">
            <v>107.49421671875648</v>
          </cell>
          <cell r="AD7">
            <v>109.07461764191684</v>
          </cell>
          <cell r="AE7">
            <v>119.95300757745338</v>
          </cell>
          <cell r="AF7">
            <v>117.84423661041605</v>
          </cell>
          <cell r="AG7">
            <v>116.4693616836977</v>
          </cell>
          <cell r="AH7">
            <v>115.13233589911111</v>
          </cell>
          <cell r="AI7">
            <v>123.07811406226928</v>
          </cell>
          <cell r="AJ7">
            <v>119.0106806042416</v>
          </cell>
          <cell r="AK7">
            <v>121.14842173413743</v>
          </cell>
          <cell r="AL7">
            <v>124.83825694137032</v>
          </cell>
          <cell r="AM7">
            <v>134.86614146492016</v>
          </cell>
          <cell r="AN7">
            <v>126.67179167843675</v>
          </cell>
          <cell r="AO7">
            <v>137.73230611917728</v>
          </cell>
          <cell r="AP7">
            <v>122.15160600142899</v>
          </cell>
        </row>
        <row r="8">
          <cell r="A8" t="str">
            <v>0810</v>
          </cell>
          <cell r="B8" t="str">
            <v>استغلال المحاجر</v>
          </cell>
          <cell r="C8">
            <v>3.703300235053383</v>
          </cell>
          <cell r="D8">
            <v>42.277794399351194</v>
          </cell>
          <cell r="E8">
            <v>37.333936014845833</v>
          </cell>
          <cell r="F8">
            <v>43.874645482232467</v>
          </cell>
          <cell r="G8">
            <v>45.277155659408855</v>
          </cell>
          <cell r="H8">
            <v>45.538327711481251</v>
          </cell>
          <cell r="I8">
            <v>45.710296269635073</v>
          </cell>
          <cell r="J8">
            <v>43.107288502244529</v>
          </cell>
          <cell r="K8">
            <v>47.562346117992014</v>
          </cell>
          <cell r="L8">
            <v>44.152360865790911</v>
          </cell>
          <cell r="M8">
            <v>45.775901682710483</v>
          </cell>
          <cell r="N8">
            <v>46.137548169054106</v>
          </cell>
          <cell r="O8">
            <v>44.889702202316251</v>
          </cell>
          <cell r="P8">
            <v>44.303108589755247</v>
          </cell>
          <cell r="Q8">
            <v>76.851334277023213</v>
          </cell>
          <cell r="R8">
            <v>79.413256090483571</v>
          </cell>
          <cell r="S8">
            <v>88.29207223937884</v>
          </cell>
          <cell r="T8">
            <v>79.087280200094867</v>
          </cell>
          <cell r="U8">
            <v>79.085641499166428</v>
          </cell>
          <cell r="V8">
            <v>78.459208307645881</v>
          </cell>
          <cell r="W8">
            <v>89.076753274326819</v>
          </cell>
          <cell r="X8">
            <v>90.007148089450425</v>
          </cell>
          <cell r="Y8">
            <v>88.411149063898577</v>
          </cell>
          <cell r="Z8">
            <v>90.414871099748396</v>
          </cell>
          <cell r="AA8">
            <v>89.218453296922192</v>
          </cell>
          <cell r="AB8">
            <v>88.897823172256622</v>
          </cell>
          <cell r="AC8">
            <v>84.767915884199667</v>
          </cell>
          <cell r="AD8">
            <v>97.689690149847962</v>
          </cell>
          <cell r="AE8">
            <v>88.411149063898577</v>
          </cell>
          <cell r="AF8">
            <v>87.584153343442679</v>
          </cell>
          <cell r="AG8">
            <v>83.107875968419592</v>
          </cell>
          <cell r="AH8">
            <v>84.053703294697613</v>
          </cell>
          <cell r="AI8">
            <v>71.573284107219095</v>
          </cell>
          <cell r="AJ8">
            <v>80.087729143388813</v>
          </cell>
          <cell r="AK8">
            <v>81.127230302459239</v>
          </cell>
          <cell r="AL8">
            <v>74.272347110571687</v>
          </cell>
          <cell r="AM8">
            <v>82.133119209415753</v>
          </cell>
          <cell r="AN8">
            <v>84.053703294697613</v>
          </cell>
          <cell r="AO8">
            <v>77.896270106240578</v>
          </cell>
          <cell r="AP8">
            <v>82.665854591191604</v>
          </cell>
        </row>
        <row r="9">
          <cell r="A9" t="str">
            <v>0891</v>
          </cell>
          <cell r="B9" t="str">
            <v>إستخراج المعادن الكيميائية والأسمدة الطبيعية</v>
          </cell>
          <cell r="C9">
            <v>77.765797548535403</v>
          </cell>
          <cell r="D9">
            <v>112.66528865289628</v>
          </cell>
          <cell r="E9">
            <v>100.3159671011009</v>
          </cell>
          <cell r="F9">
            <v>117.51986772372022</v>
          </cell>
          <cell r="G9">
            <v>105.78147117066008</v>
          </cell>
          <cell r="H9">
            <v>131.08783988340275</v>
          </cell>
          <cell r="I9">
            <v>125.53121460146205</v>
          </cell>
          <cell r="J9">
            <v>134.7572838190884</v>
          </cell>
          <cell r="K9">
            <v>128.48189489770962</v>
          </cell>
          <cell r="L9">
            <v>132.09101674101902</v>
          </cell>
          <cell r="M9">
            <v>131.19458961239084</v>
          </cell>
          <cell r="N9">
            <v>128.12985136806918</v>
          </cell>
          <cell r="O9">
            <v>139.19265562262868</v>
          </cell>
          <cell r="P9">
            <v>123.89574509951234</v>
          </cell>
          <cell r="Q9">
            <v>110.03298296343904</v>
          </cell>
          <cell r="R9">
            <v>113.63951420461085</v>
          </cell>
          <cell r="S9">
            <v>68.799952784637782</v>
          </cell>
          <cell r="T9">
            <v>60.074629013484511</v>
          </cell>
          <cell r="U9">
            <v>103.16324705008</v>
          </cell>
          <cell r="V9">
            <v>101.91354531227525</v>
          </cell>
          <cell r="W9">
            <v>119.04895779907444</v>
          </cell>
          <cell r="X9">
            <v>129.94988150634114</v>
          </cell>
          <cell r="Y9">
            <v>118.9398043054691</v>
          </cell>
          <cell r="Z9">
            <v>132.65536926117923</v>
          </cell>
          <cell r="AA9">
            <v>124.82497887987509</v>
          </cell>
          <cell r="AB9">
            <v>122.67683079264296</v>
          </cell>
          <cell r="AC9">
            <v>108.80997448942578</v>
          </cell>
          <cell r="AD9">
            <v>109.6487190332798</v>
          </cell>
          <cell r="AE9">
            <v>121.7085659815866</v>
          </cell>
          <cell r="AF9">
            <v>119.5214631274678</v>
          </cell>
          <cell r="AG9">
            <v>118.35633561748513</v>
          </cell>
          <cell r="AH9">
            <v>116.87033751845374</v>
          </cell>
          <cell r="AI9">
            <v>126.2967821591776</v>
          </cell>
          <cell r="AJ9">
            <v>121.27680161071933</v>
          </cell>
          <cell r="AK9">
            <v>123.48410114708946</v>
          </cell>
          <cell r="AL9">
            <v>127.96383708718345</v>
          </cell>
          <cell r="AM9">
            <v>138.08922916890708</v>
          </cell>
          <cell r="AN9">
            <v>129.17020428811031</v>
          </cell>
          <cell r="AO9">
            <v>141.52168058896075</v>
          </cell>
          <cell r="AP9">
            <v>124.49233811070174</v>
          </cell>
        </row>
        <row r="10">
          <cell r="B10" t="str">
            <v>الصناعات التحويلية</v>
          </cell>
          <cell r="C10">
            <v>860.13022662040828</v>
          </cell>
          <cell r="D10">
            <v>92.490102526711354</v>
          </cell>
          <cell r="E10">
            <v>97.492149097117007</v>
          </cell>
          <cell r="F10">
            <v>105.77408198016487</v>
          </cell>
          <cell r="G10">
            <v>101.60413150463083</v>
          </cell>
          <cell r="H10">
            <v>106.13107513683559</v>
          </cell>
          <cell r="I10">
            <v>93.564908000475029</v>
          </cell>
          <cell r="J10">
            <v>94.436758348189755</v>
          </cell>
          <cell r="K10">
            <v>99.287219677980161</v>
          </cell>
          <cell r="L10">
            <v>88.645139480383165</v>
          </cell>
          <cell r="M10">
            <v>97.408251447148729</v>
          </cell>
          <cell r="N10">
            <v>97.143348078628804</v>
          </cell>
          <cell r="O10">
            <v>92.085997196296091</v>
          </cell>
          <cell r="P10">
            <v>97.171930206213446</v>
          </cell>
          <cell r="Q10">
            <v>90.212474569806133</v>
          </cell>
          <cell r="R10">
            <v>89.401604223663568</v>
          </cell>
          <cell r="S10">
            <v>99.438293635386728</v>
          </cell>
          <cell r="T10">
            <v>93.826113214648217</v>
          </cell>
          <cell r="U10">
            <v>102.15066459994605</v>
          </cell>
          <cell r="V10">
            <v>97.463397148426409</v>
          </cell>
          <cell r="W10">
            <v>96.348399168544589</v>
          </cell>
          <cell r="X10">
            <v>103.07074492395576</v>
          </cell>
          <cell r="Y10">
            <v>91.229458461965677</v>
          </cell>
          <cell r="Z10">
            <v>98.499426844139933</v>
          </cell>
          <cell r="AA10">
            <v>92.883421636696269</v>
          </cell>
          <cell r="AB10">
            <v>92.509294228925668</v>
          </cell>
          <cell r="AC10">
            <v>95.586107721342088</v>
          </cell>
          <cell r="AD10">
            <v>91.242303261700343</v>
          </cell>
          <cell r="AE10">
            <v>86.834492594199517</v>
          </cell>
          <cell r="AF10">
            <v>91.661791684050854</v>
          </cell>
          <cell r="AG10">
            <v>90.278841951487294</v>
          </cell>
          <cell r="AH10">
            <v>94.652685372726253</v>
          </cell>
          <cell r="AI10">
            <v>91.668667053091838</v>
          </cell>
          <cell r="AJ10">
            <v>94.691212650711236</v>
          </cell>
          <cell r="AK10">
            <v>100.61151383346088</v>
          </cell>
          <cell r="AL10">
            <v>94.582651612350332</v>
          </cell>
          <cell r="AM10">
            <v>98.863252567237069</v>
          </cell>
          <cell r="AN10">
            <v>94.589646744552766</v>
          </cell>
          <cell r="AO10">
            <v>91.582220455417215</v>
          </cell>
          <cell r="AP10">
            <v>93.438273315082128</v>
          </cell>
        </row>
        <row r="11">
          <cell r="A11">
            <v>10</v>
          </cell>
          <cell r="B11" t="str">
            <v>صنع المنتجات الغذائية</v>
          </cell>
          <cell r="C11">
            <v>131.00760706144962</v>
          </cell>
          <cell r="D11">
            <v>95.085208782589859</v>
          </cell>
          <cell r="E11">
            <v>101.37202889199664</v>
          </cell>
          <cell r="F11">
            <v>96.728506793885344</v>
          </cell>
          <cell r="G11">
            <v>92.10895890773206</v>
          </cell>
          <cell r="H11">
            <v>103.52014066336569</v>
          </cell>
          <cell r="I11">
            <v>118.58444947876801</v>
          </cell>
          <cell r="J11">
            <v>97.948752004286646</v>
          </cell>
          <cell r="K11">
            <v>109.39108026062902</v>
          </cell>
          <cell r="L11">
            <v>100.13267041113698</v>
          </cell>
          <cell r="M11">
            <v>94.96748404845367</v>
          </cell>
          <cell r="N11">
            <v>107.86826810678433</v>
          </cell>
          <cell r="O11">
            <v>97.640630997349589</v>
          </cell>
          <cell r="P11">
            <v>101.27901494558148</v>
          </cell>
          <cell r="Q11">
            <v>95.899788257717134</v>
          </cell>
          <cell r="R11">
            <v>94.673714420399776</v>
          </cell>
          <cell r="S11">
            <v>103.09760481355657</v>
          </cell>
          <cell r="T11">
            <v>96.49806897064002</v>
          </cell>
          <cell r="U11">
            <v>87.690765974120737</v>
          </cell>
          <cell r="V11">
            <v>77.380363654946748</v>
          </cell>
          <cell r="W11">
            <v>83.344303566849177</v>
          </cell>
          <cell r="X11">
            <v>87.519755539056533</v>
          </cell>
          <cell r="Y11">
            <v>77.168433830648169</v>
          </cell>
          <cell r="Z11">
            <v>74.447877625631833</v>
          </cell>
          <cell r="AA11">
            <v>66.689338538139452</v>
          </cell>
          <cell r="AB11">
            <v>71.892003393582286</v>
          </cell>
          <cell r="AC11">
            <v>84.691834882107358</v>
          </cell>
          <cell r="AD11">
            <v>78.724351269845556</v>
          </cell>
          <cell r="AE11">
            <v>78.798956239139798</v>
          </cell>
          <cell r="AF11">
            <v>87.150001423920642</v>
          </cell>
          <cell r="AG11">
            <v>89.349832253325502</v>
          </cell>
          <cell r="AH11">
            <v>99.419658293025861</v>
          </cell>
          <cell r="AI11">
            <v>92.964278533961036</v>
          </cell>
          <cell r="AJ11">
            <v>77.531442483619983</v>
          </cell>
          <cell r="AK11">
            <v>82.387912042504709</v>
          </cell>
          <cell r="AL11">
            <v>75.331139651297619</v>
          </cell>
          <cell r="AM11">
            <v>73.012365822627174</v>
          </cell>
          <cell r="AN11">
            <v>68.99150954934899</v>
          </cell>
          <cell r="AO11">
            <v>64.746454790528347</v>
          </cell>
          <cell r="AP11">
            <v>80.700658529428765</v>
          </cell>
        </row>
        <row r="12">
          <cell r="A12" t="str">
            <v>1010+1020</v>
          </cell>
          <cell r="B12" t="str">
            <v xml:space="preserve"> تجهيز وحفظ اللحوم والاسماك</v>
          </cell>
          <cell r="C12">
            <v>29.99158773547348</v>
          </cell>
          <cell r="D12">
            <v>78.300629412570913</v>
          </cell>
          <cell r="E12">
            <v>78.722745465516539</v>
          </cell>
          <cell r="F12">
            <v>90.890949331740828</v>
          </cell>
          <cell r="G12">
            <v>79.752639203596928</v>
          </cell>
          <cell r="H12">
            <v>79.865032086019824</v>
          </cell>
          <cell r="I12">
            <v>84.492707126237136</v>
          </cell>
          <cell r="J12">
            <v>79.18332681483048</v>
          </cell>
          <cell r="K12">
            <v>85.475152768513652</v>
          </cell>
          <cell r="L12">
            <v>93.164592685214302</v>
          </cell>
          <cell r="M12">
            <v>84.441332890475394</v>
          </cell>
          <cell r="N12">
            <v>98.161732021709966</v>
          </cell>
          <cell r="O12">
            <v>100.26518064202064</v>
          </cell>
          <cell r="P12">
            <v>86.059668370703889</v>
          </cell>
          <cell r="Q12">
            <v>79.355202647929616</v>
          </cell>
          <cell r="R12">
            <v>86.214566996724059</v>
          </cell>
          <cell r="S12">
            <v>86.77370198600326</v>
          </cell>
          <cell r="T12">
            <v>80.882409218364643</v>
          </cell>
          <cell r="U12">
            <v>68.193731780979107</v>
          </cell>
          <cell r="V12">
            <v>73.84398494134517</v>
          </cell>
          <cell r="W12">
            <v>80.951564606374077</v>
          </cell>
          <cell r="X12">
            <v>80.316765777206029</v>
          </cell>
          <cell r="Y12">
            <v>92.661986899842887</v>
          </cell>
          <cell r="Z12">
            <v>83.794838978659456</v>
          </cell>
          <cell r="AA12">
            <v>79.301761718770592</v>
          </cell>
          <cell r="AB12">
            <v>84.950561701573633</v>
          </cell>
          <cell r="AC12">
            <v>81.436756437814367</v>
          </cell>
          <cell r="AD12">
            <v>76.347905986445312</v>
          </cell>
          <cell r="AE12">
            <v>84.593176430115975</v>
          </cell>
          <cell r="AF12">
            <v>93.946784971953178</v>
          </cell>
          <cell r="AG12">
            <v>104.38131308772289</v>
          </cell>
          <cell r="AH12">
            <v>113.68576910799209</v>
          </cell>
          <cell r="AI12">
            <v>100.1924948127281</v>
          </cell>
          <cell r="AJ12">
            <v>96.575196942267496</v>
          </cell>
          <cell r="AK12">
            <v>103.35554717550349</v>
          </cell>
          <cell r="AL12">
            <v>115.43874292787316</v>
          </cell>
          <cell r="AM12">
            <v>84.645846347384534</v>
          </cell>
          <cell r="AN12">
            <v>87.924722534488609</v>
          </cell>
          <cell r="AO12">
            <v>95.567362749437621</v>
          </cell>
          <cell r="AP12">
            <v>96.387905256159385</v>
          </cell>
        </row>
        <row r="13">
          <cell r="A13" t="str">
            <v>1030</v>
          </cell>
          <cell r="B13" t="str">
            <v>تجهيز وحفظ الفواكه والخضراوات</v>
          </cell>
          <cell r="C13">
            <v>7.0407465412345145</v>
          </cell>
          <cell r="D13">
            <v>138.83553305982528</v>
          </cell>
          <cell r="E13">
            <v>143.1768158345227</v>
          </cell>
          <cell r="F13">
            <v>168.18553871241087</v>
          </cell>
          <cell r="G13">
            <v>148.51934758265378</v>
          </cell>
          <cell r="H13">
            <v>145.81061984079884</v>
          </cell>
          <cell r="I13">
            <v>146.90444871785579</v>
          </cell>
          <cell r="J13">
            <v>149.75344832305069</v>
          </cell>
          <cell r="K13">
            <v>139.83986194619774</v>
          </cell>
          <cell r="L13">
            <v>96.295212124375652</v>
          </cell>
          <cell r="M13">
            <v>87.529405546066513</v>
          </cell>
          <cell r="N13">
            <v>97.473963216956605</v>
          </cell>
          <cell r="O13">
            <v>83.014100650364185</v>
          </cell>
          <cell r="P13">
            <v>128.77819129625655</v>
          </cell>
          <cell r="Q13">
            <v>118.80287558374957</v>
          </cell>
          <cell r="R13">
            <v>113.9059497094415</v>
          </cell>
          <cell r="S13">
            <v>130.96619478748406</v>
          </cell>
          <cell r="T13">
            <v>102.55042247556254</v>
          </cell>
          <cell r="U13">
            <v>122.03445819806889</v>
          </cell>
          <cell r="V13">
            <v>72.06959919250977</v>
          </cell>
          <cell r="W13">
            <v>36.478034895206321</v>
          </cell>
          <cell r="X13">
            <v>73.345917011395642</v>
          </cell>
          <cell r="Y13">
            <v>67.984268269526453</v>
          </cell>
          <cell r="Z13">
            <v>84.933678311932226</v>
          </cell>
          <cell r="AA13">
            <v>84.074824388894683</v>
          </cell>
          <cell r="AB13">
            <v>96.133886939131841</v>
          </cell>
          <cell r="AC13">
            <v>91.940009146908622</v>
          </cell>
          <cell r="AD13">
            <v>90.580940724406403</v>
          </cell>
          <cell r="AE13">
            <v>87.801666813980773</v>
          </cell>
          <cell r="AF13">
            <v>96.246668093970499</v>
          </cell>
          <cell r="AG13">
            <v>129.36224252743287</v>
          </cell>
          <cell r="AH13">
            <v>121.7319379294569</v>
          </cell>
          <cell r="AI13">
            <v>132.17982723178193</v>
          </cell>
          <cell r="AJ13">
            <v>70.18567612563082</v>
          </cell>
          <cell r="AK13">
            <v>76.529086151665098</v>
          </cell>
          <cell r="AL13">
            <v>63.322159414917948</v>
          </cell>
          <cell r="AM13">
            <v>79.852156638328282</v>
          </cell>
          <cell r="AN13">
            <v>87.747517406837815</v>
          </cell>
          <cell r="AO13">
            <v>83.764241059379913</v>
          </cell>
          <cell r="AP13">
            <v>93.275343343149089</v>
          </cell>
        </row>
        <row r="14">
          <cell r="A14" t="str">
            <v>1040</v>
          </cell>
          <cell r="B14" t="str">
            <v>صناعة الزيوت والدهون النباتية والحيوانية</v>
          </cell>
          <cell r="C14">
            <v>19.50341323447994</v>
          </cell>
          <cell r="D14">
            <v>120.26444629417408</v>
          </cell>
          <cell r="E14">
            <v>146.29276501702347</v>
          </cell>
          <cell r="F14">
            <v>56.734361457071863</v>
          </cell>
          <cell r="G14">
            <v>64.884724589281959</v>
          </cell>
          <cell r="H14">
            <v>100.41139356002208</v>
          </cell>
          <cell r="I14">
            <v>217.13602306139535</v>
          </cell>
          <cell r="J14">
            <v>109.22558558041152</v>
          </cell>
          <cell r="K14">
            <v>155.34107278682734</v>
          </cell>
          <cell r="L14">
            <v>109.79514928009796</v>
          </cell>
          <cell r="M14">
            <v>128.98718486019283</v>
          </cell>
          <cell r="N14">
            <v>163.4942463963724</v>
          </cell>
          <cell r="O14">
            <v>101.6116796923977</v>
          </cell>
          <cell r="P14">
            <v>122.84821938127237</v>
          </cell>
          <cell r="Q14">
            <v>106.16873628082772</v>
          </cell>
          <cell r="R14">
            <v>112.69784253770297</v>
          </cell>
          <cell r="S14">
            <v>101.73997947310542</v>
          </cell>
          <cell r="T14">
            <v>130.95088959874749</v>
          </cell>
          <cell r="U14">
            <v>46.592365634243315</v>
          </cell>
          <cell r="V14">
            <v>31.341622564287199</v>
          </cell>
          <cell r="W14">
            <v>54.369583479967744</v>
          </cell>
          <cell r="X14">
            <v>49.880729048174906</v>
          </cell>
          <cell r="Y14">
            <v>28.284517695103723</v>
          </cell>
          <cell r="Z14">
            <v>56.045136630949827</v>
          </cell>
          <cell r="AA14">
            <v>31.60397254565321</v>
          </cell>
          <cell r="AB14">
            <v>48.020281895275751</v>
          </cell>
          <cell r="AC14">
            <v>66.474638115336617</v>
          </cell>
          <cell r="AD14">
            <v>52.842388984801033</v>
          </cell>
          <cell r="AE14">
            <v>46.129454753864515</v>
          </cell>
          <cell r="AF14">
            <v>55.597144793348953</v>
          </cell>
          <cell r="AG14">
            <v>42.863221482777689</v>
          </cell>
          <cell r="AH14">
            <v>51.908703357248754</v>
          </cell>
          <cell r="AI14">
            <v>39.556284806898347</v>
          </cell>
          <cell r="AJ14">
            <v>30.060800117558969</v>
          </cell>
          <cell r="AK14">
            <v>57.364797569523255</v>
          </cell>
          <cell r="AL14">
            <v>35.279985537868939</v>
          </cell>
          <cell r="AM14">
            <v>47.271272141845195</v>
          </cell>
          <cell r="AN14">
            <v>33.168523514948653</v>
          </cell>
          <cell r="AO14">
            <v>30.568919172531604</v>
          </cell>
          <cell r="AP14">
            <v>43.55095801943466</v>
          </cell>
        </row>
        <row r="15">
          <cell r="A15" t="str">
            <v>1050</v>
          </cell>
          <cell r="B15" t="str">
            <v>صناعة منتجات الألبان</v>
          </cell>
          <cell r="C15">
            <v>13.394128624914245</v>
          </cell>
          <cell r="D15">
            <v>93.515205664330196</v>
          </cell>
          <cell r="E15">
            <v>88.761001971230655</v>
          </cell>
          <cell r="F15">
            <v>89.38307119088276</v>
          </cell>
          <cell r="G15">
            <v>87.677920312606773</v>
          </cell>
          <cell r="H15">
            <v>88.19011521087296</v>
          </cell>
          <cell r="I15">
            <v>76.673212938210057</v>
          </cell>
          <cell r="J15">
            <v>86.975944193095941</v>
          </cell>
          <cell r="K15">
            <v>93.306185864283378</v>
          </cell>
          <cell r="L15">
            <v>79.321279263739939</v>
          </cell>
          <cell r="M15">
            <v>83.898922519845669</v>
          </cell>
          <cell r="N15">
            <v>81.09311767143754</v>
          </cell>
          <cell r="O15">
            <v>81.110757193103737</v>
          </cell>
          <cell r="P15">
            <v>85.825561166136652</v>
          </cell>
          <cell r="Q15">
            <v>79.220771139871573</v>
          </cell>
          <cell r="R15">
            <v>69.400844842848471</v>
          </cell>
          <cell r="S15">
            <v>80.165250396894081</v>
          </cell>
          <cell r="T15">
            <v>74.699202575692993</v>
          </cell>
          <cell r="U15">
            <v>72.005995075844282</v>
          </cell>
          <cell r="V15">
            <v>72.694560246269873</v>
          </cell>
          <cell r="W15">
            <v>75.942407363091249</v>
          </cell>
          <cell r="X15">
            <v>83.631862597520723</v>
          </cell>
          <cell r="Y15">
            <v>72.862824645997108</v>
          </cell>
          <cell r="Z15">
            <v>74.441145051150301</v>
          </cell>
          <cell r="AA15">
            <v>69.327649721879993</v>
          </cell>
          <cell r="AB15">
            <v>67.752485921479007</v>
          </cell>
          <cell r="AC15">
            <v>74.345416631544964</v>
          </cell>
          <cell r="AD15">
            <v>67.345822529965176</v>
          </cell>
          <cell r="AE15">
            <v>54.594910854318194</v>
          </cell>
          <cell r="AF15">
            <v>57.188509952287568</v>
          </cell>
          <cell r="AG15">
            <v>70.95868174037868</v>
          </cell>
          <cell r="AH15">
            <v>67.151322668604195</v>
          </cell>
          <cell r="AI15">
            <v>84.923901867190921</v>
          </cell>
          <cell r="AJ15">
            <v>71.942161139347206</v>
          </cell>
          <cell r="AK15">
            <v>75.008633682204504</v>
          </cell>
          <cell r="AL15">
            <v>52.738303734099205</v>
          </cell>
          <cell r="AM15">
            <v>61.415758971573737</v>
          </cell>
          <cell r="AN15">
            <v>64.097050915418947</v>
          </cell>
          <cell r="AO15">
            <v>63.219358492430516</v>
          </cell>
          <cell r="AP15">
            <v>65.88203471231823</v>
          </cell>
        </row>
        <row r="16">
          <cell r="A16" t="str">
            <v>1061</v>
          </cell>
          <cell r="B16" t="str">
            <v>صناعة منتجات طواحين الحبوب</v>
          </cell>
          <cell r="C16">
            <v>8.4048697843589668</v>
          </cell>
          <cell r="D16">
            <v>73.332259759197925</v>
          </cell>
          <cell r="E16">
            <v>59.672532146573943</v>
          </cell>
          <cell r="F16">
            <v>71.254931581300369</v>
          </cell>
          <cell r="G16">
            <v>43.140307113879473</v>
          </cell>
          <cell r="H16">
            <v>64.996147878102406</v>
          </cell>
          <cell r="I16">
            <v>75.620650866192946</v>
          </cell>
          <cell r="J16">
            <v>67.899181756763994</v>
          </cell>
          <cell r="K16">
            <v>82.605152031200646</v>
          </cell>
          <cell r="L16">
            <v>75.318631798410721</v>
          </cell>
          <cell r="M16">
            <v>82.720764601303316</v>
          </cell>
          <cell r="N16">
            <v>75.253937472225218</v>
          </cell>
          <cell r="O16">
            <v>77.226792816718074</v>
          </cell>
          <cell r="P16">
            <v>70.753440818489096</v>
          </cell>
          <cell r="Q16">
            <v>77.847819473425076</v>
          </cell>
          <cell r="R16">
            <v>74.468944987466131</v>
          </cell>
          <cell r="S16">
            <v>81.686356069553327</v>
          </cell>
          <cell r="T16">
            <v>79.988382636004857</v>
          </cell>
          <cell r="U16">
            <v>85.264572952638886</v>
          </cell>
          <cell r="V16">
            <v>65.948187085821957</v>
          </cell>
          <cell r="W16">
            <v>74.408918359520385</v>
          </cell>
          <cell r="X16">
            <v>83.880522434547302</v>
          </cell>
          <cell r="Y16">
            <v>82.838135000864924</v>
          </cell>
          <cell r="Z16">
            <v>90.520344861949795</v>
          </cell>
          <cell r="AA16">
            <v>88.986148490571637</v>
          </cell>
          <cell r="AB16">
            <v>92.107724550735981</v>
          </cell>
          <cell r="AC16">
            <v>81.495504741925018</v>
          </cell>
          <cell r="AD16">
            <v>85.128609593486388</v>
          </cell>
          <cell r="AE16">
            <v>81.354333112093059</v>
          </cell>
          <cell r="AF16">
            <v>84.979282449400216</v>
          </cell>
          <cell r="AG16">
            <v>81.890070527196215</v>
          </cell>
          <cell r="AH16">
            <v>86.703888305050285</v>
          </cell>
          <cell r="AI16">
            <v>76.264867767840855</v>
          </cell>
          <cell r="AJ16">
            <v>109.02460079031472</v>
          </cell>
          <cell r="AK16">
            <v>59.527689262281193</v>
          </cell>
          <cell r="AL16">
            <v>57.339173557619468</v>
          </cell>
          <cell r="AM16">
            <v>80.667448518186731</v>
          </cell>
          <cell r="AN16">
            <v>90.193137853713623</v>
          </cell>
          <cell r="AO16">
            <v>91.998075497771509</v>
          </cell>
          <cell r="AP16">
            <v>82.089264769579515</v>
          </cell>
        </row>
        <row r="17">
          <cell r="A17" t="str">
            <v>1071+1074</v>
          </cell>
          <cell r="B17" t="str">
            <v>صنع منتجات المخابز والمعكرونة والمنتجات النشوية</v>
          </cell>
          <cell r="C17">
            <v>23.724387175326317</v>
          </cell>
          <cell r="D17">
            <v>115.19298647702344</v>
          </cell>
          <cell r="E17">
            <v>132.34928227429967</v>
          </cell>
          <cell r="F17">
            <v>128.22465698228768</v>
          </cell>
          <cell r="G17">
            <v>134.40367675825618</v>
          </cell>
          <cell r="H17">
            <v>139.5296982462942</v>
          </cell>
          <cell r="I17">
            <v>159.30067697614041</v>
          </cell>
          <cell r="J17">
            <v>135.03233729497381</v>
          </cell>
          <cell r="K17">
            <v>124.64599618204966</v>
          </cell>
          <cell r="L17">
            <v>121.42903537710669</v>
          </cell>
          <cell r="M17">
            <v>126.5335303288244</v>
          </cell>
          <cell r="N17">
            <v>134.18806625826761</v>
          </cell>
          <cell r="O17">
            <v>122.48208694549874</v>
          </cell>
          <cell r="P17">
            <v>131.10933584175186</v>
          </cell>
          <cell r="Q17">
            <v>122.68990995671555</v>
          </cell>
          <cell r="R17">
            <v>114.04811525504769</v>
          </cell>
          <cell r="S17">
            <v>120.38375367113728</v>
          </cell>
          <cell r="T17">
            <v>110.51446381978236</v>
          </cell>
          <cell r="U17">
            <v>149.95657484301023</v>
          </cell>
          <cell r="V17">
            <v>151.33067340984309</v>
          </cell>
          <cell r="W17">
            <v>144.43563915082777</v>
          </cell>
          <cell r="X17">
            <v>127.23901017492895</v>
          </cell>
          <cell r="Y17">
            <v>126.4669890857388</v>
          </cell>
          <cell r="Z17">
            <v>122.28635554948544</v>
          </cell>
          <cell r="AA17">
            <v>126.84716440428555</v>
          </cell>
          <cell r="AB17">
            <v>125.75901541121615</v>
          </cell>
          <cell r="AC17">
            <v>128.49647206100158</v>
          </cell>
          <cell r="AD17">
            <v>131.94846501133904</v>
          </cell>
          <cell r="AE17">
            <v>117.51043785834065</v>
          </cell>
          <cell r="AF17">
            <v>118.94031791504818</v>
          </cell>
          <cell r="AG17">
            <v>122.02091672706652</v>
          </cell>
          <cell r="AH17">
            <v>152.06972605327286</v>
          </cell>
          <cell r="AI17">
            <v>128.43459133081365</v>
          </cell>
          <cell r="AJ17">
            <v>106.98665705873192</v>
          </cell>
          <cell r="AK17">
            <v>104.70981506628351</v>
          </cell>
          <cell r="AL17">
            <v>107.90412091438634</v>
          </cell>
          <cell r="AM17">
            <v>113.14186499086006</v>
          </cell>
          <cell r="AN17">
            <v>110.22665179069284</v>
          </cell>
          <cell r="AO17">
            <v>111.63528280824802</v>
          </cell>
          <cell r="AP17">
            <v>118.79407062709031</v>
          </cell>
        </row>
        <row r="18">
          <cell r="A18" t="str">
            <v>1073</v>
          </cell>
          <cell r="B18" t="str">
            <v>صناعة الكاكاو والشوكلاتة والحلويات السكرية</v>
          </cell>
          <cell r="C18">
            <v>7.5895691891570056</v>
          </cell>
          <cell r="D18">
            <v>59.529773877574179</v>
          </cell>
          <cell r="E18">
            <v>71.350945620346465</v>
          </cell>
          <cell r="F18">
            <v>99.500626731279254</v>
          </cell>
          <cell r="G18">
            <v>119.77122801800046</v>
          </cell>
          <cell r="H18">
            <v>118.71085911880488</v>
          </cell>
          <cell r="I18">
            <v>128.21926808652086</v>
          </cell>
          <cell r="J18">
            <v>77.136581074738658</v>
          </cell>
          <cell r="K18">
            <v>107.3187652980822</v>
          </cell>
          <cell r="L18">
            <v>107.52266643164344</v>
          </cell>
          <cell r="M18">
            <v>41.291462125308577</v>
          </cell>
          <cell r="N18">
            <v>51.890688051152971</v>
          </cell>
          <cell r="O18">
            <v>51.557414736102615</v>
          </cell>
          <cell r="P18">
            <v>86.150023264129558</v>
          </cell>
          <cell r="Q18">
            <v>59.665522151060884</v>
          </cell>
          <cell r="R18">
            <v>62.53225916353648</v>
          </cell>
          <cell r="S18">
            <v>76.100279157885126</v>
          </cell>
          <cell r="T18">
            <v>83.324327120972768</v>
          </cell>
          <cell r="U18">
            <v>125.00352848151928</v>
          </cell>
          <cell r="V18">
            <v>81.14924327811751</v>
          </cell>
          <cell r="W18">
            <v>68.18134864132054</v>
          </cell>
          <cell r="X18">
            <v>83.451088264441424</v>
          </cell>
          <cell r="Y18">
            <v>47.043863948574014</v>
          </cell>
          <cell r="Z18">
            <v>4.8632801656345457</v>
          </cell>
          <cell r="AA18">
            <v>2.9735988078031563</v>
          </cell>
          <cell r="AB18">
            <v>2.8675997382087055</v>
          </cell>
          <cell r="AC18">
            <v>58.096328243256188</v>
          </cell>
          <cell r="AD18">
            <v>15.358993704971114</v>
          </cell>
          <cell r="AE18">
            <v>37.044037186104468</v>
          </cell>
          <cell r="AF18">
            <v>51.999300369644679</v>
          </cell>
          <cell r="AG18">
            <v>68.084917107944236</v>
          </cell>
          <cell r="AH18">
            <v>86.733410125130618</v>
          </cell>
          <cell r="AI18">
            <v>77.685308831824926</v>
          </cell>
          <cell r="AJ18">
            <v>37.536660057863656</v>
          </cell>
          <cell r="AK18">
            <v>32.504756588826176</v>
          </cell>
          <cell r="AL18">
            <v>28.737596147263545</v>
          </cell>
          <cell r="AM18">
            <v>8.0009804184972495</v>
          </cell>
          <cell r="AN18">
            <v>7.8885455092577157</v>
          </cell>
          <cell r="AO18">
            <v>2.15769172735728</v>
          </cell>
          <cell r="AP18">
            <v>37.81101648122381</v>
          </cell>
        </row>
        <row r="19">
          <cell r="A19" t="str">
            <v>1079</v>
          </cell>
          <cell r="B19" t="str">
            <v>صناعة منتجات غذائية أخرى غير المصنفة في مكان آخر</v>
          </cell>
          <cell r="C19">
            <v>12.769730125444301</v>
          </cell>
          <cell r="D19">
            <v>80.787696788019588</v>
          </cell>
          <cell r="E19">
            <v>100.5528489411233</v>
          </cell>
          <cell r="F19">
            <v>128.49095932535627</v>
          </cell>
          <cell r="G19">
            <v>98.404900394591564</v>
          </cell>
          <cell r="H19">
            <v>115.52172761205067</v>
          </cell>
          <cell r="I19">
            <v>108.78654591020828</v>
          </cell>
          <cell r="J19">
            <v>101.16374837741654</v>
          </cell>
          <cell r="K19">
            <v>106.90951769493698</v>
          </cell>
          <cell r="L19">
            <v>101.89551281407262</v>
          </cell>
          <cell r="M19">
            <v>109.59416952373395</v>
          </cell>
          <cell r="N19">
            <v>120.5363640296666</v>
          </cell>
          <cell r="O19">
            <v>113.82862505535584</v>
          </cell>
          <cell r="P19">
            <v>107.20605137221101</v>
          </cell>
          <cell r="Q19">
            <v>113.21440212234536</v>
          </cell>
          <cell r="R19">
            <v>106.40116446568562</v>
          </cell>
          <cell r="S19">
            <v>145.05079039671759</v>
          </cell>
          <cell r="T19">
            <v>93.021564542775224</v>
          </cell>
          <cell r="U19">
            <v>94.880618689661034</v>
          </cell>
          <cell r="V19">
            <v>80.859957653950033</v>
          </cell>
          <cell r="W19">
            <v>95.658739522610233</v>
          </cell>
          <cell r="X19">
            <v>114.76759521007355</v>
          </cell>
          <cell r="Y19">
            <v>91.354509177040384</v>
          </cell>
          <cell r="Z19">
            <v>95.232777275867534</v>
          </cell>
          <cell r="AA19">
            <v>122.22353486857405</v>
          </cell>
          <cell r="AB19">
            <v>120.70219008778109</v>
          </cell>
          <cell r="AC19">
            <v>106.11398700109011</v>
          </cell>
          <cell r="AD19">
            <v>112.67144396288062</v>
          </cell>
          <cell r="AE19">
            <v>104.10986312024245</v>
          </cell>
          <cell r="AF19">
            <v>106.56095296178972</v>
          </cell>
          <cell r="AG19">
            <v>92.640626469588</v>
          </cell>
          <cell r="AH19">
            <v>106.22160590946856</v>
          </cell>
          <cell r="AI19">
            <v>120.80883214792935</v>
          </cell>
          <cell r="AJ19">
            <v>95.999800922602546</v>
          </cell>
          <cell r="AK19">
            <v>86.603932608078054</v>
          </cell>
          <cell r="AL19">
            <v>100.36432836820961</v>
          </cell>
          <cell r="AM19">
            <v>102.74847488801737</v>
          </cell>
          <cell r="AN19">
            <v>90.903780694354481</v>
          </cell>
          <cell r="AO19">
            <v>92.483258081502385</v>
          </cell>
          <cell r="AP19">
            <v>101.0097416778886</v>
          </cell>
        </row>
        <row r="20">
          <cell r="A20" t="str">
            <v>1080</v>
          </cell>
          <cell r="B20" t="str">
            <v>صناعة الأعلاف الحيوانية المحضرة</v>
          </cell>
          <cell r="C20">
            <v>8.5891746510608744</v>
          </cell>
          <cell r="D20">
            <v>120.97397838899005</v>
          </cell>
          <cell r="E20">
            <v>109.65945075355347</v>
          </cell>
          <cell r="F20">
            <v>114.87575410769341</v>
          </cell>
          <cell r="G20">
            <v>130.9629701821838</v>
          </cell>
          <cell r="H20">
            <v>138.49892130878087</v>
          </cell>
          <cell r="I20">
            <v>118.42375665151958</v>
          </cell>
          <cell r="J20">
            <v>94.791218686072142</v>
          </cell>
          <cell r="K20">
            <v>118.15747423472088</v>
          </cell>
          <cell r="L20">
            <v>110.1339852144243</v>
          </cell>
          <cell r="M20">
            <v>80.965861298101316</v>
          </cell>
          <cell r="N20">
            <v>124.53889218073159</v>
          </cell>
          <cell r="O20">
            <v>116.75219248967322</v>
          </cell>
          <cell r="P20">
            <v>114.89453795803706</v>
          </cell>
          <cell r="Q20">
            <v>122.99122983445524</v>
          </cell>
          <cell r="R20">
            <v>113.0353542771181</v>
          </cell>
          <cell r="S20">
            <v>152.05070119640769</v>
          </cell>
          <cell r="T20">
            <v>125.88400359538758</v>
          </cell>
          <cell r="U20">
            <v>139.67130749302726</v>
          </cell>
          <cell r="V20">
            <v>136.50427156162576</v>
          </cell>
          <cell r="W20">
            <v>131.86647545676155</v>
          </cell>
          <cell r="X20">
            <v>135.79697808639779</v>
          </cell>
          <cell r="Y20">
            <v>138.673807105018</v>
          </cell>
          <cell r="Z20">
            <v>136.55760975399963</v>
          </cell>
          <cell r="AA20">
            <v>125.21010547062262</v>
          </cell>
          <cell r="AB20">
            <v>115.85053989774099</v>
          </cell>
          <cell r="AC20">
            <v>131.17436531071351</v>
          </cell>
          <cell r="AD20">
            <v>136.26331685307377</v>
          </cell>
          <cell r="AE20">
            <v>139.25762045811658</v>
          </cell>
          <cell r="AF20">
            <v>168.11910612974506</v>
          </cell>
          <cell r="AG20">
            <v>161.50362823695869</v>
          </cell>
          <cell r="AH20">
            <v>153.70085198506936</v>
          </cell>
          <cell r="AI20">
            <v>169.65629949914702</v>
          </cell>
          <cell r="AJ20">
            <v>153.49632883939026</v>
          </cell>
          <cell r="AK20">
            <v>156.32545915550219</v>
          </cell>
          <cell r="AL20">
            <v>141.42352399902302</v>
          </cell>
          <cell r="AM20">
            <v>163.40043193087394</v>
          </cell>
          <cell r="AN20">
            <v>136.67058817040765</v>
          </cell>
          <cell r="AO20">
            <v>143.7764010221876</v>
          </cell>
          <cell r="AP20">
            <v>151.96612968995794</v>
          </cell>
        </row>
        <row r="21">
          <cell r="A21">
            <v>11</v>
          </cell>
          <cell r="B21" t="str">
            <v>صنع المشروبات</v>
          </cell>
          <cell r="C21">
            <v>29.388734616886676</v>
          </cell>
          <cell r="D21">
            <v>61.555582548127752</v>
          </cell>
          <cell r="E21">
            <v>65.409195391876537</v>
          </cell>
          <cell r="F21">
            <v>100.70818745758092</v>
          </cell>
          <cell r="G21">
            <v>86.953813158115295</v>
          </cell>
          <cell r="H21">
            <v>109.52541773556563</v>
          </cell>
          <cell r="I21">
            <v>95.744057866931612</v>
          </cell>
          <cell r="J21">
            <v>102.34001092426207</v>
          </cell>
          <cell r="K21">
            <v>128.61609058514588</v>
          </cell>
          <cell r="L21">
            <v>110.57472815322797</v>
          </cell>
          <cell r="M21">
            <v>104.49395271098284</v>
          </cell>
          <cell r="N21">
            <v>79.129220248698303</v>
          </cell>
          <cell r="O21">
            <v>69.322282161227477</v>
          </cell>
          <cell r="P21">
            <v>92.864378245145204</v>
          </cell>
          <cell r="Q21">
            <v>67.884958097227951</v>
          </cell>
          <cell r="R21">
            <v>77.203518983544669</v>
          </cell>
          <cell r="S21">
            <v>95.245802292535998</v>
          </cell>
          <cell r="T21">
            <v>93.369881254698413</v>
          </cell>
          <cell r="U21">
            <v>105.32276823673438</v>
          </cell>
          <cell r="V21">
            <v>85.938304632610908</v>
          </cell>
          <cell r="W21">
            <v>114.56852491126595</v>
          </cell>
          <cell r="X21">
            <v>123.67273461432949</v>
          </cell>
          <cell r="Y21">
            <v>99.343785990335363</v>
          </cell>
          <cell r="Z21">
            <v>98.113646056530683</v>
          </cell>
          <cell r="AA21">
            <v>66.34040512911146</v>
          </cell>
          <cell r="AB21">
            <v>58.519525312806891</v>
          </cell>
          <cell r="AC21">
            <v>90.460321292644366</v>
          </cell>
          <cell r="AD21">
            <v>70.526974968179204</v>
          </cell>
          <cell r="AE21">
            <v>71.862034511829776</v>
          </cell>
          <cell r="AF21">
            <v>81.932860642950317</v>
          </cell>
          <cell r="AG21">
            <v>82.973357805521232</v>
          </cell>
          <cell r="AH21">
            <v>90.095982699452946</v>
          </cell>
          <cell r="AI21">
            <v>32.381153203379867</v>
          </cell>
          <cell r="AJ21">
            <v>116.22657174007915</v>
          </cell>
          <cell r="AK21">
            <v>113.60147266165656</v>
          </cell>
          <cell r="AL21">
            <v>109.73004245375591</v>
          </cell>
          <cell r="AM21">
            <v>104.35547247590904</v>
          </cell>
          <cell r="AN21">
            <v>95.903151433111731</v>
          </cell>
          <cell r="AO21">
            <v>80.903311235951904</v>
          </cell>
          <cell r="AP21">
            <v>87.541032152648143</v>
          </cell>
        </row>
        <row r="22">
          <cell r="A22" t="str">
            <v>1101+1103</v>
          </cell>
          <cell r="B22" t="str">
            <v>صنع وتقطير المشروبات الروحية وتكريرها وخلطها</v>
          </cell>
          <cell r="C22">
            <v>7.4647228929543097</v>
          </cell>
          <cell r="D22">
            <v>97.800964042598636</v>
          </cell>
          <cell r="E22">
            <v>98.369375717884296</v>
          </cell>
          <cell r="F22">
            <v>153.36348248037046</v>
          </cell>
          <cell r="G22">
            <v>88.396401520012475</v>
          </cell>
          <cell r="H22">
            <v>135.06069479047969</v>
          </cell>
          <cell r="I22">
            <v>97.444996192054319</v>
          </cell>
          <cell r="J22">
            <v>93.454743736728645</v>
          </cell>
          <cell r="K22">
            <v>135.86301286668058</v>
          </cell>
          <cell r="L22">
            <v>102.13993018767347</v>
          </cell>
          <cell r="M22">
            <v>96.785035617004013</v>
          </cell>
          <cell r="N22">
            <v>114.3681251300109</v>
          </cell>
          <cell r="O22">
            <v>96.041116539555858</v>
          </cell>
          <cell r="P22">
            <v>109.0906565684211</v>
          </cell>
          <cell r="Q22">
            <v>98.116938112761403</v>
          </cell>
          <cell r="R22">
            <v>105.04994322107279</v>
          </cell>
          <cell r="S22">
            <v>134.45270579418835</v>
          </cell>
          <cell r="T22">
            <v>109.68092889241551</v>
          </cell>
          <cell r="U22">
            <v>108.2742598340826</v>
          </cell>
          <cell r="V22">
            <v>70.310431166574517</v>
          </cell>
          <cell r="W22">
            <v>98.061861649040608</v>
          </cell>
          <cell r="X22">
            <v>118.54399782987142</v>
          </cell>
          <cell r="Y22">
            <v>84.09199465770692</v>
          </cell>
          <cell r="Z22">
            <v>112.63337902564845</v>
          </cell>
          <cell r="AA22">
            <v>49.446060254207133</v>
          </cell>
          <cell r="AB22">
            <v>75.015085548233614</v>
          </cell>
          <cell r="AC22">
            <v>96.973132165483605</v>
          </cell>
          <cell r="AD22">
            <v>129.49320657689739</v>
          </cell>
          <cell r="AE22">
            <v>112.05100326847757</v>
          </cell>
          <cell r="AF22">
            <v>119.4628639306186</v>
          </cell>
          <cell r="AG22">
            <v>118.27225883770021</v>
          </cell>
          <cell r="AH22">
            <v>102.83097264301608</v>
          </cell>
          <cell r="AI22">
            <v>81.690452891386627</v>
          </cell>
          <cell r="AJ22">
            <v>118.19808785385534</v>
          </cell>
          <cell r="AK22">
            <v>97.447195850808058</v>
          </cell>
          <cell r="AL22">
            <v>85.186684125084312</v>
          </cell>
          <cell r="AM22">
            <v>118.85956288383883</v>
          </cell>
          <cell r="AN22">
            <v>109.30978393085695</v>
          </cell>
          <cell r="AO22">
            <v>103.28374883614305</v>
          </cell>
          <cell r="AP22">
            <v>108.00715180239025</v>
          </cell>
        </row>
        <row r="23">
          <cell r="A23" t="str">
            <v>1104</v>
          </cell>
          <cell r="B23" t="str">
            <v>صناعة المشروبات غير الكحولية(المرطبة) وتعبئة المياه المعدنية وزجاجات المياه الاخرى</v>
          </cell>
          <cell r="C23">
            <v>21.92401172393237</v>
          </cell>
          <cell r="D23">
            <v>52.578097847994002</v>
          </cell>
          <cell r="E23">
            <v>56.924375900929526</v>
          </cell>
          <cell r="F23">
            <v>87.271686267389669</v>
          </cell>
          <cell r="G23">
            <v>86.468030230791058</v>
          </cell>
          <cell r="H23">
            <v>101.98265257901681</v>
          </cell>
          <cell r="I23">
            <v>95.171721343300575</v>
          </cell>
          <cell r="J23">
            <v>105.55418395932803</v>
          </cell>
          <cell r="K23">
            <v>126.23791732831135</v>
          </cell>
          <cell r="L23">
            <v>113.6027872506539</v>
          </cell>
          <cell r="M23">
            <v>107.25644244876464</v>
          </cell>
          <cell r="N23">
            <v>69.802452861435725</v>
          </cell>
          <cell r="O23">
            <v>62.039170752531852</v>
          </cell>
          <cell r="P23">
            <v>88.740793230870608</v>
          </cell>
          <cell r="Q23">
            <v>59.883415564454637</v>
          </cell>
          <cell r="R23">
            <v>69.517590250385823</v>
          </cell>
          <cell r="S23">
            <v>84.696931527825441</v>
          </cell>
          <cell r="T23">
            <v>88.389130853243017</v>
          </cell>
          <cell r="U23">
            <v>104.33631131696825</v>
          </cell>
          <cell r="V23">
            <v>92.01646599498784</v>
          </cell>
          <cell r="W23">
            <v>120.80085987554982</v>
          </cell>
          <cell r="X23">
            <v>125.46913877019928</v>
          </cell>
          <cell r="Y23">
            <v>105.14456462104985</v>
          </cell>
          <cell r="Z23">
            <v>93.609889131088451</v>
          </cell>
          <cell r="AA23">
            <v>73.322857267041826</v>
          </cell>
          <cell r="AB23">
            <v>53.775022008828152</v>
          </cell>
          <cell r="AC23">
            <v>89.246848098468533</v>
          </cell>
          <cell r="AD23">
            <v>57.346243560265521</v>
          </cell>
          <cell r="AE23">
            <v>61.775330201868776</v>
          </cell>
          <cell r="AF23">
            <v>72.060257351695938</v>
          </cell>
          <cell r="AG23">
            <v>73.53997659324375</v>
          </cell>
          <cell r="AH23">
            <v>86.130204278134997</v>
          </cell>
          <cell r="AI23">
            <v>23.629792256868924</v>
          </cell>
          <cell r="AJ23">
            <v>115.56283884041748</v>
          </cell>
          <cell r="AK23">
            <v>119.69196942491287</v>
          </cell>
          <cell r="AL23">
            <v>119.60870984141954</v>
          </cell>
          <cell r="AM23">
            <v>99.832416230472916</v>
          </cell>
          <cell r="AN23">
            <v>91.724344509835845</v>
          </cell>
          <cell r="AO23">
            <v>74.447972981537632</v>
          </cell>
          <cell r="AP23">
            <v>82.945838005889513</v>
          </cell>
        </row>
        <row r="24">
          <cell r="A24">
            <v>12</v>
          </cell>
          <cell r="B24" t="str">
            <v>صناعة منتجات التبغ</v>
          </cell>
          <cell r="C24">
            <v>50.73786881368904</v>
          </cell>
          <cell r="D24">
            <v>125.8552929186319</v>
          </cell>
          <cell r="E24">
            <v>150.64496078916187</v>
          </cell>
          <cell r="F24">
            <v>198.00878487099024</v>
          </cell>
          <cell r="G24">
            <v>169.13132802445759</v>
          </cell>
          <cell r="H24">
            <v>136.79955624744716</v>
          </cell>
          <cell r="I24">
            <v>151.56058437715768</v>
          </cell>
          <cell r="J24">
            <v>107.95983833124791</v>
          </cell>
          <cell r="K24">
            <v>165.00246577819755</v>
          </cell>
          <cell r="L24">
            <v>147.8139870703196</v>
          </cell>
          <cell r="M24">
            <v>144.28710636393913</v>
          </cell>
          <cell r="N24">
            <v>134.39585037085448</v>
          </cell>
          <cell r="O24">
            <v>156.88312011288244</v>
          </cell>
          <cell r="P24">
            <v>149.02857293794065</v>
          </cell>
          <cell r="Q24">
            <v>161.21832979881813</v>
          </cell>
          <cell r="R24">
            <v>159.49611859297906</v>
          </cell>
          <cell r="S24">
            <v>184.02075267293634</v>
          </cell>
          <cell r="T24">
            <v>130.16640228221505</v>
          </cell>
          <cell r="U24">
            <v>141.19658154323855</v>
          </cell>
          <cell r="V24">
            <v>137.36610140809333</v>
          </cell>
          <cell r="W24">
            <v>130.51290533861086</v>
          </cell>
          <cell r="X24">
            <v>156.06053836817435</v>
          </cell>
          <cell r="Y24">
            <v>120.93207967343662</v>
          </cell>
          <cell r="Z24">
            <v>126.83114730791235</v>
          </cell>
          <cell r="AA24">
            <v>84.054115548348989</v>
          </cell>
          <cell r="AB24">
            <v>126.25683424733553</v>
          </cell>
          <cell r="AC24">
            <v>138.1759922318416</v>
          </cell>
          <cell r="AD24">
            <v>120.38561893377339</v>
          </cell>
          <cell r="AE24">
            <v>107.55025601412889</v>
          </cell>
          <cell r="AF24">
            <v>93.669284685372105</v>
          </cell>
          <cell r="AG24">
            <v>132.88670783852754</v>
          </cell>
          <cell r="AH24">
            <v>134.40291747447387</v>
          </cell>
          <cell r="AI24">
            <v>130.50145289803118</v>
          </cell>
          <cell r="AJ24">
            <v>138.2609081387609</v>
          </cell>
          <cell r="AK24">
            <v>140.00977377906025</v>
          </cell>
          <cell r="AL24">
            <v>139.04412035914996</v>
          </cell>
          <cell r="AM24">
            <v>142.85162220728236</v>
          </cell>
          <cell r="AN24">
            <v>167.48170846012496</v>
          </cell>
          <cell r="AO24">
            <v>159.51502943043812</v>
          </cell>
          <cell r="AP24">
            <v>133.8799500182603</v>
          </cell>
        </row>
        <row r="25">
          <cell r="A25" t="str">
            <v>1200</v>
          </cell>
          <cell r="B25" t="str">
            <v>صناعة منتجات التبغ</v>
          </cell>
          <cell r="C25">
            <v>50.73786881368904</v>
          </cell>
          <cell r="D25">
            <v>125.8552929186319</v>
          </cell>
          <cell r="E25">
            <v>150.64496078916187</v>
          </cell>
          <cell r="F25">
            <v>198.00878487099024</v>
          </cell>
          <cell r="G25">
            <v>169.13132802445759</v>
          </cell>
          <cell r="H25">
            <v>136.79955624744716</v>
          </cell>
          <cell r="I25">
            <v>151.56058437715768</v>
          </cell>
          <cell r="J25">
            <v>107.95983833124791</v>
          </cell>
          <cell r="K25">
            <v>165.00246577819755</v>
          </cell>
          <cell r="L25">
            <v>147.8139870703196</v>
          </cell>
          <cell r="M25">
            <v>144.28710636393913</v>
          </cell>
          <cell r="N25">
            <v>134.39585037085448</v>
          </cell>
          <cell r="O25">
            <v>156.88312011288244</v>
          </cell>
          <cell r="P25">
            <v>149.02857293794065</v>
          </cell>
          <cell r="Q25">
            <v>161.21832979881813</v>
          </cell>
          <cell r="R25">
            <v>159.49611859297906</v>
          </cell>
          <cell r="S25">
            <v>184.02075267293634</v>
          </cell>
          <cell r="T25">
            <v>130.16640228221505</v>
          </cell>
          <cell r="U25">
            <v>141.19658154323855</v>
          </cell>
          <cell r="V25">
            <v>137.36610140809333</v>
          </cell>
          <cell r="W25">
            <v>130.51290533861086</v>
          </cell>
          <cell r="X25">
            <v>156.06053836817435</v>
          </cell>
          <cell r="Y25">
            <v>120.93207967343662</v>
          </cell>
          <cell r="Z25">
            <v>126.83114730791235</v>
          </cell>
          <cell r="AA25">
            <v>84.054115548348989</v>
          </cell>
          <cell r="AB25">
            <v>126.25683424733553</v>
          </cell>
          <cell r="AC25">
            <v>138.1759922318416</v>
          </cell>
          <cell r="AD25">
            <v>120.38561893377339</v>
          </cell>
          <cell r="AE25">
            <v>107.55025601412889</v>
          </cell>
          <cell r="AF25">
            <v>93.669284685372105</v>
          </cell>
          <cell r="AG25">
            <v>132.88670783852754</v>
          </cell>
          <cell r="AH25">
            <v>134.40291747447387</v>
          </cell>
          <cell r="AI25">
            <v>130.50145289803118</v>
          </cell>
          <cell r="AJ25">
            <v>138.2609081387609</v>
          </cell>
          <cell r="AK25">
            <v>140.00977377906025</v>
          </cell>
          <cell r="AL25">
            <v>139.04412035914996</v>
          </cell>
          <cell r="AM25">
            <v>142.85162220728236</v>
          </cell>
          <cell r="AN25">
            <v>167.48170846012496</v>
          </cell>
          <cell r="AO25">
            <v>159.51502943043812</v>
          </cell>
          <cell r="AP25">
            <v>133.8799500182603</v>
          </cell>
        </row>
        <row r="26">
          <cell r="A26">
            <v>13</v>
          </cell>
          <cell r="B26" t="str">
            <v>صنع المنسوجات</v>
          </cell>
          <cell r="C26">
            <v>7.7086533486118869</v>
          </cell>
          <cell r="D26">
            <v>89.716136976894902</v>
          </cell>
          <cell r="E26">
            <v>115.52923371246102</v>
          </cell>
          <cell r="F26">
            <v>99.515742196909599</v>
          </cell>
          <cell r="G26">
            <v>88.756684346898965</v>
          </cell>
          <cell r="H26">
            <v>94.200659108230866</v>
          </cell>
          <cell r="I26">
            <v>89.457655855900612</v>
          </cell>
          <cell r="J26">
            <v>65.821204547162154</v>
          </cell>
          <cell r="K26">
            <v>78.092029693421892</v>
          </cell>
          <cell r="L26">
            <v>105.88986309161464</v>
          </cell>
          <cell r="M26">
            <v>96.104029507491589</v>
          </cell>
          <cell r="N26">
            <v>86.594353676839361</v>
          </cell>
          <cell r="O26">
            <v>86.91777883425398</v>
          </cell>
          <cell r="P26">
            <v>91.382947629006637</v>
          </cell>
          <cell r="Q26">
            <v>99.339542016224527</v>
          </cell>
          <cell r="R26">
            <v>103.18911234312479</v>
          </cell>
          <cell r="S26">
            <v>135.39855628829952</v>
          </cell>
          <cell r="T26">
            <v>111.42162042223337</v>
          </cell>
          <cell r="U26">
            <v>100.01582253364867</v>
          </cell>
          <cell r="V26">
            <v>82.93954408881757</v>
          </cell>
          <cell r="W26">
            <v>78.999054509872465</v>
          </cell>
          <cell r="X26">
            <v>105.22286045746755</v>
          </cell>
          <cell r="Y26">
            <v>82.771009841164272</v>
          </cell>
          <cell r="Z26">
            <v>130.23025737973006</v>
          </cell>
          <cell r="AA26">
            <v>140.11094026276314</v>
          </cell>
          <cell r="AB26">
            <v>127.51929009809498</v>
          </cell>
          <cell r="AC26">
            <v>108.09646752012009</v>
          </cell>
          <cell r="AD26">
            <v>117.42792924668254</v>
          </cell>
          <cell r="AE26">
            <v>101.86501966304311</v>
          </cell>
          <cell r="AF26">
            <v>102.00419146243719</v>
          </cell>
          <cell r="AG26">
            <v>118.83715207491753</v>
          </cell>
          <cell r="AH26">
            <v>118.04911939208323</v>
          </cell>
          <cell r="AI26">
            <v>105.48202110794725</v>
          </cell>
          <cell r="AJ26">
            <v>97.176207313684912</v>
          </cell>
          <cell r="AK26">
            <v>119.46102341135995</v>
          </cell>
          <cell r="AL26">
            <v>110.05653940253328</v>
          </cell>
          <cell r="AM26">
            <v>128.10118189602082</v>
          </cell>
          <cell r="AN26">
            <v>124.8995741216537</v>
          </cell>
          <cell r="AO26">
            <v>119.22958783707098</v>
          </cell>
          <cell r="AP26">
            <v>113.54912891078622</v>
          </cell>
        </row>
        <row r="27">
          <cell r="A27" t="str">
            <v>1311+1391</v>
          </cell>
          <cell r="B27" t="str">
            <v>تحضير وغزل المنسوجات وصناعة أصناف من التريكو والكروشية</v>
          </cell>
          <cell r="C27">
            <v>2.6778069123984523</v>
          </cell>
          <cell r="D27">
            <v>81.016698063923144</v>
          </cell>
          <cell r="E27">
            <v>93.237710386821874</v>
          </cell>
          <cell r="F27">
            <v>97.85483451405446</v>
          </cell>
          <cell r="G27">
            <v>75.341962705569443</v>
          </cell>
          <cell r="H27">
            <v>73.94401124209503</v>
          </cell>
          <cell r="I27">
            <v>73.506849208416568</v>
          </cell>
          <cell r="J27">
            <v>44.917221353650007</v>
          </cell>
          <cell r="K27">
            <v>46.012679631666828</v>
          </cell>
          <cell r="L27">
            <v>67.557550799613409</v>
          </cell>
          <cell r="M27">
            <v>78.646967250497028</v>
          </cell>
          <cell r="N27">
            <v>30.391570434644937</v>
          </cell>
          <cell r="O27">
            <v>52.149680548825273</v>
          </cell>
          <cell r="P27">
            <v>67.881478011648156</v>
          </cell>
          <cell r="Q27">
            <v>74.130117855161799</v>
          </cell>
          <cell r="R27">
            <v>59.90073280314494</v>
          </cell>
          <cell r="S27">
            <v>76.783986223864702</v>
          </cell>
          <cell r="T27">
            <v>71.611549190704366</v>
          </cell>
          <cell r="U27">
            <v>66.642242786427758</v>
          </cell>
          <cell r="V27">
            <v>44.462972419347231</v>
          </cell>
          <cell r="W27">
            <v>44.109162820327825</v>
          </cell>
          <cell r="X27">
            <v>52.188067534810457</v>
          </cell>
          <cell r="Y27">
            <v>39.45542313337522</v>
          </cell>
          <cell r="Z27">
            <v>61.108622505717825</v>
          </cell>
          <cell r="AA27">
            <v>69.846046791413784</v>
          </cell>
          <cell r="AB27">
            <v>61.174800212508863</v>
          </cell>
          <cell r="AC27">
            <v>60.117810356400391</v>
          </cell>
          <cell r="AD27">
            <v>64.53557963275837</v>
          </cell>
          <cell r="AE27">
            <v>39.394478266830234</v>
          </cell>
          <cell r="AF27">
            <v>39.435846195189541</v>
          </cell>
          <cell r="AG27">
            <v>55.404716128191041</v>
          </cell>
          <cell r="AH27">
            <v>50.996769678675015</v>
          </cell>
          <cell r="AI27">
            <v>38.690093426456002</v>
          </cell>
          <cell r="AJ27">
            <v>43.221607826514983</v>
          </cell>
          <cell r="AK27">
            <v>52.035897005395455</v>
          </cell>
          <cell r="AL27">
            <v>46.834355570708283</v>
          </cell>
          <cell r="AM27">
            <v>58.070113086776352</v>
          </cell>
          <cell r="AN27">
            <v>59.608658906019436</v>
          </cell>
          <cell r="AO27">
            <v>51.539628379711537</v>
          </cell>
          <cell r="AP27">
            <v>49.980645341935521</v>
          </cell>
        </row>
        <row r="28">
          <cell r="A28" t="str">
            <v>1312+1313+1392+1399</v>
          </cell>
          <cell r="B28" t="str">
            <v>نسج المنسوجات وصناعة المنسوجات الاخرى</v>
          </cell>
          <cell r="C28">
            <v>1.8352823087937626</v>
          </cell>
          <cell r="D28">
            <v>119.21553350141481</v>
          </cell>
          <cell r="E28">
            <v>119.21553350141481</v>
          </cell>
          <cell r="F28">
            <v>104.15367704428478</v>
          </cell>
          <cell r="G28">
            <v>114.63873250022041</v>
          </cell>
          <cell r="H28">
            <v>111.97107770892515</v>
          </cell>
          <cell r="I28">
            <v>105.6827989584914</v>
          </cell>
          <cell r="J28">
            <v>96.399849741797212</v>
          </cell>
          <cell r="K28">
            <v>105.98703978336192</v>
          </cell>
          <cell r="L28">
            <v>123.30190177233239</v>
          </cell>
          <cell r="M28">
            <v>97.254448814199307</v>
          </cell>
          <cell r="N28">
            <v>112.13650964163961</v>
          </cell>
          <cell r="O28">
            <v>118.58669157264117</v>
          </cell>
          <cell r="P28">
            <v>110.71198287839358</v>
          </cell>
          <cell r="Q28">
            <v>140.46119599952121</v>
          </cell>
          <cell r="R28">
            <v>213.22109078201854</v>
          </cell>
          <cell r="S28">
            <v>207.30925133256278</v>
          </cell>
          <cell r="T28">
            <v>257.07955047096152</v>
          </cell>
          <cell r="U28">
            <v>190.61822008525175</v>
          </cell>
          <cell r="V28">
            <v>228.37911430317121</v>
          </cell>
          <cell r="W28">
            <v>237.22658173704954</v>
          </cell>
          <cell r="X28">
            <v>178.60280645755819</v>
          </cell>
          <cell r="Y28">
            <v>205.80670803779287</v>
          </cell>
          <cell r="Z28">
            <v>150.60795033319619</v>
          </cell>
          <cell r="AA28">
            <v>174.80206849665385</v>
          </cell>
          <cell r="AB28">
            <v>158.11424735483678</v>
          </cell>
          <cell r="AC28">
            <v>195.18573211588117</v>
          </cell>
          <cell r="AD28">
            <v>186.56178939702406</v>
          </cell>
          <cell r="AE28">
            <v>205.67474579517989</v>
          </cell>
          <cell r="AF28">
            <v>205.80670803779284</v>
          </cell>
          <cell r="AG28">
            <v>209.58447610862689</v>
          </cell>
          <cell r="AH28">
            <v>201.04784685349671</v>
          </cell>
          <cell r="AI28">
            <v>184.63761370181223</v>
          </cell>
          <cell r="AJ28">
            <v>164.22300910515554</v>
          </cell>
          <cell r="AK28">
            <v>186.81933631591153</v>
          </cell>
          <cell r="AL28">
            <v>184.40400654148812</v>
          </cell>
          <cell r="AM28">
            <v>154.51939917446259</v>
          </cell>
          <cell r="AN28">
            <v>162.96197977232183</v>
          </cell>
          <cell r="AO28">
            <v>199.48947062408385</v>
          </cell>
          <cell r="AP28">
            <v>187.14419845227965</v>
          </cell>
        </row>
        <row r="29">
          <cell r="A29" t="str">
            <v>1393</v>
          </cell>
          <cell r="B29" t="str">
            <v>صناعة السجاد والبسط</v>
          </cell>
          <cell r="C29">
            <v>3.1955641274196713</v>
          </cell>
          <cell r="D29">
            <v>83.000842029698532</v>
          </cell>
          <cell r="E29">
            <v>135.7917642688287</v>
          </cell>
          <cell r="F29">
            <v>98.323033110963564</v>
          </cell>
          <cell r="G29">
            <v>87.904350249633126</v>
          </cell>
          <cell r="H29">
            <v>104.48741247679375</v>
          </cell>
          <cell r="I29">
            <v>95.832969750055796</v>
          </cell>
          <cell r="J29">
            <v>72.821442124944994</v>
          </cell>
          <cell r="K29">
            <v>102.07814994199988</v>
          </cell>
          <cell r="L29">
            <v>141.39677172189161</v>
          </cell>
          <cell r="M29">
            <v>112.90871498591306</v>
          </cell>
          <cell r="N29">
            <v>179.50477420912108</v>
          </cell>
          <cell r="O29">
            <v>111.56495059269963</v>
          </cell>
          <cell r="P29">
            <v>110.4679312885453</v>
          </cell>
          <cell r="Q29">
            <v>104.05292605273264</v>
          </cell>
          <cell r="R29">
            <v>107.28554633770845</v>
          </cell>
          <cell r="S29">
            <v>170.52644045667284</v>
          </cell>
          <cell r="T29">
            <v>99.842251822462288</v>
          </cell>
          <cell r="U29">
            <v>97.040909385899226</v>
          </cell>
          <cell r="V29">
            <v>78.165224101151168</v>
          </cell>
          <cell r="W29">
            <v>68.461339672467417</v>
          </cell>
          <cell r="X29">
            <v>139.74614572059622</v>
          </cell>
          <cell r="Y29">
            <v>91.269192323469724</v>
          </cell>
          <cell r="Z29">
            <v>225.84911786285539</v>
          </cell>
          <cell r="AA29">
            <v>221.12604549324178</v>
          </cell>
          <cell r="AB29">
            <v>208.57115539404123</v>
          </cell>
          <cell r="AC29">
            <v>134.32802455194152</v>
          </cell>
          <cell r="AD29">
            <v>148.64618720630182</v>
          </cell>
          <cell r="AE29">
            <v>150.83695944381142</v>
          </cell>
          <cell r="AF29">
            <v>151.14583631819625</v>
          </cell>
          <cell r="AG29">
            <v>162.60928055177908</v>
          </cell>
          <cell r="AH29">
            <v>175.67811292507886</v>
          </cell>
          <cell r="AI29">
            <v>177.2317049045084</v>
          </cell>
          <cell r="AJ29">
            <v>141.75435412879096</v>
          </cell>
          <cell r="AK29">
            <v>185.41314608982378</v>
          </cell>
          <cell r="AL29">
            <v>167.42149413702543</v>
          </cell>
          <cell r="AM29">
            <v>223.21080665926004</v>
          </cell>
          <cell r="AN29">
            <v>199.25694009505668</v>
          </cell>
          <cell r="AO29">
            <v>179.15513479118934</v>
          </cell>
          <cell r="AP29">
            <v>171.86332977090186</v>
          </cell>
        </row>
        <row r="30">
          <cell r="A30">
            <v>14</v>
          </cell>
          <cell r="B30" t="str">
            <v>صنع الملبوسات</v>
          </cell>
          <cell r="C30">
            <v>47.597420776900655</v>
          </cell>
          <cell r="D30">
            <v>170.14690543791457</v>
          </cell>
          <cell r="E30">
            <v>168.13524742093063</v>
          </cell>
          <cell r="F30">
            <v>189.24277696658569</v>
          </cell>
          <cell r="G30">
            <v>190.9524946538038</v>
          </cell>
          <cell r="H30">
            <v>175.18039195642356</v>
          </cell>
          <cell r="I30">
            <v>174.40663063130285</v>
          </cell>
          <cell r="J30">
            <v>207.54726738400447</v>
          </cell>
          <cell r="K30">
            <v>149.01829346176197</v>
          </cell>
          <cell r="L30">
            <v>132.96832942169812</v>
          </cell>
          <cell r="M30">
            <v>170.66767173321281</v>
          </cell>
          <cell r="N30">
            <v>133.55958401895623</v>
          </cell>
          <cell r="O30">
            <v>157.36159269831833</v>
          </cell>
          <cell r="P30">
            <v>168.26559881540942</v>
          </cell>
          <cell r="Q30">
            <v>158.79415382941332</v>
          </cell>
          <cell r="R30">
            <v>145.24805381536311</v>
          </cell>
          <cell r="S30">
            <v>376.62222192942869</v>
          </cell>
          <cell r="T30">
            <v>374.2178515951955</v>
          </cell>
          <cell r="U30">
            <v>378.76588631339428</v>
          </cell>
          <cell r="V30">
            <v>341.35712679928469</v>
          </cell>
          <cell r="W30">
            <v>349.78458996509528</v>
          </cell>
          <cell r="X30">
            <v>341.13881886257678</v>
          </cell>
          <cell r="Y30">
            <v>306.26672530744463</v>
          </cell>
          <cell r="Z30">
            <v>360.58699718214194</v>
          </cell>
          <cell r="AA30">
            <v>397.6651007549072</v>
          </cell>
          <cell r="AB30">
            <v>407.73501854758598</v>
          </cell>
          <cell r="AC30">
            <v>328.18187874181933</v>
          </cell>
          <cell r="AD30">
            <v>281.60192947896905</v>
          </cell>
          <cell r="AE30">
            <v>292.49659408196135</v>
          </cell>
          <cell r="AF30">
            <v>290.80250575751251</v>
          </cell>
          <cell r="AG30">
            <v>365.78570534438654</v>
          </cell>
          <cell r="AH30">
            <v>360.17936677441304</v>
          </cell>
          <cell r="AI30">
            <v>360.37850966797555</v>
          </cell>
          <cell r="AJ30">
            <v>336.37111508804367</v>
          </cell>
          <cell r="AK30">
            <v>342.14937251792844</v>
          </cell>
          <cell r="AL30">
            <v>229.82058814055964</v>
          </cell>
          <cell r="AM30">
            <v>228.42960961519336</v>
          </cell>
          <cell r="AN30">
            <v>331.84075927050066</v>
          </cell>
          <cell r="AO30">
            <v>270.79962853213516</v>
          </cell>
          <cell r="AP30">
            <v>307.55464035579826</v>
          </cell>
        </row>
        <row r="31">
          <cell r="A31" t="str">
            <v>1410+1430</v>
          </cell>
          <cell r="B31" t="str">
            <v xml:space="preserve">صناعة وتفصيل الملابس الجاهزة عدا الملابس المصنوعة من الفراء </v>
          </cell>
          <cell r="C31">
            <v>47.597420776900655</v>
          </cell>
          <cell r="D31">
            <v>170.14690543791457</v>
          </cell>
          <cell r="E31">
            <v>168.13524742093063</v>
          </cell>
          <cell r="F31">
            <v>189.24277696658569</v>
          </cell>
          <cell r="G31">
            <v>190.9524946538038</v>
          </cell>
          <cell r="H31">
            <v>175.18039195642356</v>
          </cell>
          <cell r="I31">
            <v>174.40663063130285</v>
          </cell>
          <cell r="J31">
            <v>207.54726738400447</v>
          </cell>
          <cell r="K31">
            <v>149.01829346176197</v>
          </cell>
          <cell r="L31">
            <v>132.96832942169812</v>
          </cell>
          <cell r="M31">
            <v>170.66767173321281</v>
          </cell>
          <cell r="N31">
            <v>133.55958401895623</v>
          </cell>
          <cell r="O31">
            <v>157.36159269831833</v>
          </cell>
          <cell r="P31">
            <v>168.26559881540942</v>
          </cell>
          <cell r="Q31">
            <v>158.79415382941332</v>
          </cell>
          <cell r="R31">
            <v>145.24805381536311</v>
          </cell>
          <cell r="S31">
            <v>376.62222192942869</v>
          </cell>
          <cell r="T31">
            <v>374.2178515951955</v>
          </cell>
          <cell r="U31">
            <v>378.76588631339428</v>
          </cell>
          <cell r="V31">
            <v>341.35712679928469</v>
          </cell>
          <cell r="W31">
            <v>349.78458996509528</v>
          </cell>
          <cell r="X31">
            <v>341.13881886257678</v>
          </cell>
          <cell r="Y31">
            <v>306.26672530744463</v>
          </cell>
          <cell r="Z31">
            <v>360.58699718214194</v>
          </cell>
          <cell r="AA31">
            <v>397.6651007549072</v>
          </cell>
          <cell r="AB31">
            <v>407.73501854758598</v>
          </cell>
          <cell r="AC31">
            <v>328.18187874181933</v>
          </cell>
          <cell r="AD31">
            <v>281.60192947896905</v>
          </cell>
          <cell r="AE31">
            <v>292.49659408196135</v>
          </cell>
          <cell r="AF31">
            <v>290.80250575751251</v>
          </cell>
          <cell r="AG31">
            <v>365.78570534438654</v>
          </cell>
          <cell r="AH31">
            <v>360.17936677441304</v>
          </cell>
          <cell r="AI31">
            <v>360.37850966797555</v>
          </cell>
          <cell r="AJ31">
            <v>336.37111508804367</v>
          </cell>
          <cell r="AK31">
            <v>342.14937251792844</v>
          </cell>
          <cell r="AL31">
            <v>229.82058814055964</v>
          </cell>
          <cell r="AM31">
            <v>228.42960961519336</v>
          </cell>
          <cell r="AN31">
            <v>331.84075927050066</v>
          </cell>
          <cell r="AO31">
            <v>270.79962853213516</v>
          </cell>
          <cell r="AP31">
            <v>307.55464035579826</v>
          </cell>
        </row>
        <row r="32">
          <cell r="A32">
            <v>15</v>
          </cell>
          <cell r="B32" t="str">
            <v>صنع المنتجات الجلدية</v>
          </cell>
          <cell r="C32">
            <v>1.463248697032548</v>
          </cell>
          <cell r="D32">
            <v>159.38202796146621</v>
          </cell>
          <cell r="E32">
            <v>180.10472057906108</v>
          </cell>
          <cell r="F32">
            <v>198.45775643999454</v>
          </cell>
          <cell r="G32">
            <v>118.16606718142019</v>
          </cell>
          <cell r="H32">
            <v>183.93757289530328</v>
          </cell>
          <cell r="I32">
            <v>227.25518479778668</v>
          </cell>
          <cell r="J32">
            <v>241.62688362103503</v>
          </cell>
          <cell r="K32">
            <v>211.79643842372332</v>
          </cell>
          <cell r="L32">
            <v>249.38742007854404</v>
          </cell>
          <cell r="M32">
            <v>239.36170423121388</v>
          </cell>
          <cell r="N32">
            <v>250.21696734695396</v>
          </cell>
          <cell r="O32">
            <v>283.59032102587759</v>
          </cell>
          <cell r="P32">
            <v>211.94025538186497</v>
          </cell>
          <cell r="Q32">
            <v>264.29894721001142</v>
          </cell>
          <cell r="R32">
            <v>259.86539394158365</v>
          </cell>
          <cell r="S32">
            <v>310.40216052700742</v>
          </cell>
          <cell r="T32">
            <v>418.443240453069</v>
          </cell>
          <cell r="U32">
            <v>296.30561146280587</v>
          </cell>
          <cell r="V32">
            <v>290.57171387255562</v>
          </cell>
          <cell r="W32">
            <v>287.20720309409666</v>
          </cell>
          <cell r="X32">
            <v>127.98906762397979</v>
          </cell>
          <cell r="Y32">
            <v>190.37584107716432</v>
          </cell>
          <cell r="Z32">
            <v>353.27190210723228</v>
          </cell>
          <cell r="AA32">
            <v>311.90442701698947</v>
          </cell>
          <cell r="AB32">
            <v>284.44404855277867</v>
          </cell>
          <cell r="AC32">
            <v>282.92329641160615</v>
          </cell>
          <cell r="AD32">
            <v>298.59105712554594</v>
          </cell>
          <cell r="AE32">
            <v>335.23155182242874</v>
          </cell>
          <cell r="AF32">
            <v>348.35420774174077</v>
          </cell>
          <cell r="AG32">
            <v>375.13967165718498</v>
          </cell>
          <cell r="AH32">
            <v>270.7247013079014</v>
          </cell>
          <cell r="AI32">
            <v>279.16066593846637</v>
          </cell>
          <cell r="AJ32">
            <v>293.02634188366272</v>
          </cell>
          <cell r="AK32">
            <v>362.14418362230475</v>
          </cell>
          <cell r="AL32">
            <v>253.52354066696392</v>
          </cell>
          <cell r="AM32">
            <v>334.79544793604288</v>
          </cell>
          <cell r="AN32">
            <v>145.35864830632812</v>
          </cell>
          <cell r="AO32">
            <v>170.46919484215323</v>
          </cell>
          <cell r="AP32">
            <v>288.87660107089363</v>
          </cell>
        </row>
        <row r="33">
          <cell r="A33" t="str">
            <v>1520</v>
          </cell>
          <cell r="B33" t="str">
            <v>صناعة الأحذية</v>
          </cell>
          <cell r="C33">
            <v>1.463248697032548</v>
          </cell>
          <cell r="D33">
            <v>159.38202796146621</v>
          </cell>
          <cell r="E33">
            <v>180.10472057906108</v>
          </cell>
          <cell r="F33">
            <v>198.45775643999454</v>
          </cell>
          <cell r="G33">
            <v>118.16606718142019</v>
          </cell>
          <cell r="H33">
            <v>183.93757289530328</v>
          </cell>
          <cell r="I33">
            <v>227.25518479778668</v>
          </cell>
          <cell r="J33">
            <v>241.62688362103503</v>
          </cell>
          <cell r="K33">
            <v>211.79643842372332</v>
          </cell>
          <cell r="L33">
            <v>249.38742007854404</v>
          </cell>
          <cell r="M33">
            <v>239.36170423121388</v>
          </cell>
          <cell r="N33">
            <v>250.21696734695396</v>
          </cell>
          <cell r="O33">
            <v>283.59032102587759</v>
          </cell>
          <cell r="P33">
            <v>211.94025538186497</v>
          </cell>
          <cell r="Q33">
            <v>264.29894721001142</v>
          </cell>
          <cell r="R33">
            <v>259.86539394158365</v>
          </cell>
          <cell r="S33">
            <v>310.40216052700742</v>
          </cell>
          <cell r="T33">
            <v>418.443240453069</v>
          </cell>
          <cell r="U33">
            <v>296.30561146280587</v>
          </cell>
          <cell r="V33">
            <v>290.57171387255562</v>
          </cell>
          <cell r="W33">
            <v>287.20720309409666</v>
          </cell>
          <cell r="X33">
            <v>127.98906762397979</v>
          </cell>
          <cell r="Y33">
            <v>190.37584107716432</v>
          </cell>
          <cell r="Z33">
            <v>353.27190210723228</v>
          </cell>
          <cell r="AA33">
            <v>311.90442701698947</v>
          </cell>
          <cell r="AB33">
            <v>284.44404855277867</v>
          </cell>
          <cell r="AC33">
            <v>282.92329641160615</v>
          </cell>
          <cell r="AD33">
            <v>298.59105712554594</v>
          </cell>
          <cell r="AE33">
            <v>335.23155182242874</v>
          </cell>
          <cell r="AF33">
            <v>348.35420774174077</v>
          </cell>
          <cell r="AG33">
            <v>375.13967165718498</v>
          </cell>
          <cell r="AH33">
            <v>270.7247013079014</v>
          </cell>
          <cell r="AI33">
            <v>279.16066593846637</v>
          </cell>
          <cell r="AJ33">
            <v>293.02634188366272</v>
          </cell>
          <cell r="AK33">
            <v>362.14418362230475</v>
          </cell>
          <cell r="AL33">
            <v>253.52354066696392</v>
          </cell>
          <cell r="AM33">
            <v>334.79544793604288</v>
          </cell>
          <cell r="AN33">
            <v>145.35864830632812</v>
          </cell>
          <cell r="AO33">
            <v>170.46919484215323</v>
          </cell>
          <cell r="AP33">
            <v>288.87660107089363</v>
          </cell>
        </row>
        <row r="34">
          <cell r="A34">
            <v>16</v>
          </cell>
          <cell r="B34" t="str">
            <v>صنع الخشب ومنتجات الخشب بأستثناء الاثاث</v>
          </cell>
          <cell r="C34">
            <v>4.4691633671436435</v>
          </cell>
          <cell r="D34">
            <v>107.62193927540791</v>
          </cell>
          <cell r="E34">
            <v>106.00519589388003</v>
          </cell>
          <cell r="F34">
            <v>104.19719478640381</v>
          </cell>
          <cell r="G34">
            <v>104.4354748720958</v>
          </cell>
          <cell r="H34">
            <v>107.51787149376126</v>
          </cell>
          <cell r="I34">
            <v>107.64837510890933</v>
          </cell>
          <cell r="J34">
            <v>109.12115013708626</v>
          </cell>
          <cell r="K34">
            <v>112.79041381652738</v>
          </cell>
          <cell r="L34">
            <v>112.31635738486088</v>
          </cell>
          <cell r="M34">
            <v>108.29855209981876</v>
          </cell>
          <cell r="N34">
            <v>103.08240809583636</v>
          </cell>
          <cell r="O34">
            <v>106.96896964690292</v>
          </cell>
          <cell r="P34">
            <v>107.50032521762422</v>
          </cell>
          <cell r="Q34">
            <v>123.04867113418439</v>
          </cell>
          <cell r="R34">
            <v>131.30824177148827</v>
          </cell>
          <cell r="S34">
            <v>135.29302744965648</v>
          </cell>
          <cell r="T34">
            <v>168.53921516917413</v>
          </cell>
          <cell r="U34">
            <v>154.58943007872367</v>
          </cell>
          <cell r="V34">
            <v>147.63747309418142</v>
          </cell>
          <cell r="W34">
            <v>142.67929831154237</v>
          </cell>
          <cell r="X34">
            <v>134.99029808586243</v>
          </cell>
          <cell r="Y34">
            <v>140.22111641219203</v>
          </cell>
          <cell r="Z34">
            <v>142.6792983115424</v>
          </cell>
          <cell r="AA34">
            <v>150.79380533839506</v>
          </cell>
          <cell r="AB34">
            <v>197.93530665614725</v>
          </cell>
          <cell r="AC34">
            <v>147.47626515109081</v>
          </cell>
          <cell r="AD34">
            <v>202.23260786666901</v>
          </cell>
          <cell r="AE34">
            <v>197.10828637954822</v>
          </cell>
          <cell r="AF34">
            <v>208.03856251021659</v>
          </cell>
          <cell r="AG34">
            <v>211.4036012675424</v>
          </cell>
          <cell r="AH34">
            <v>217.8765226667652</v>
          </cell>
          <cell r="AI34">
            <v>215.18312023742715</v>
          </cell>
          <cell r="AJ34">
            <v>216.35252894456141</v>
          </cell>
          <cell r="AK34">
            <v>217.8436456805122</v>
          </cell>
          <cell r="AL34">
            <v>210.25467063875558</v>
          </cell>
          <cell r="AM34">
            <v>208.16699619319726</v>
          </cell>
          <cell r="AN34">
            <v>199.62492642197529</v>
          </cell>
          <cell r="AO34">
            <v>198.19252437407579</v>
          </cell>
          <cell r="AP34">
            <v>208.5231660984372</v>
          </cell>
        </row>
        <row r="35">
          <cell r="A35" t="str">
            <v>1610+1621+1622</v>
          </cell>
          <cell r="B35" t="str">
            <v>نشر وسحج الأخشاب</v>
          </cell>
          <cell r="C35">
            <v>3.5765332266014136</v>
          </cell>
          <cell r="D35">
            <v>106.02029195445959</v>
          </cell>
          <cell r="E35">
            <v>102.77471088995642</v>
          </cell>
          <cell r="F35">
            <v>100.00000000000001</v>
          </cell>
          <cell r="G35">
            <v>99.154377020441046</v>
          </cell>
          <cell r="H35">
            <v>106.56343301636086</v>
          </cell>
          <cell r="I35">
            <v>108.13657729397931</v>
          </cell>
          <cell r="J35">
            <v>106.56343301636086</v>
          </cell>
          <cell r="K35">
            <v>110.73208712017956</v>
          </cell>
          <cell r="L35">
            <v>109.82975961115604</v>
          </cell>
          <cell r="M35">
            <v>110.4749367359732</v>
          </cell>
          <cell r="N35">
            <v>103.86641765439488</v>
          </cell>
          <cell r="O35">
            <v>105.217106774218</v>
          </cell>
          <cell r="P35">
            <v>105.77776092395663</v>
          </cell>
          <cell r="Q35">
            <v>113.27547243444168</v>
          </cell>
          <cell r="R35">
            <v>118.21818461436828</v>
          </cell>
          <cell r="S35">
            <v>120.62293809118167</v>
          </cell>
          <cell r="T35">
            <v>155.23865693583994</v>
          </cell>
          <cell r="U35">
            <v>142.49054333931301</v>
          </cell>
          <cell r="V35">
            <v>139.42039443831882</v>
          </cell>
          <cell r="W35">
            <v>136.28997462101651</v>
          </cell>
          <cell r="X35">
            <v>133.09539952050829</v>
          </cell>
          <cell r="Y35">
            <v>136.28997462101651</v>
          </cell>
          <cell r="Z35">
            <v>136.28997462101651</v>
          </cell>
          <cell r="AA35">
            <v>143.15485054888069</v>
          </cell>
          <cell r="AB35">
            <v>198.85681138376819</v>
          </cell>
          <cell r="AC35">
            <v>139.43693126413916</v>
          </cell>
          <cell r="AD35">
            <v>203.52326616944524</v>
          </cell>
          <cell r="AE35">
            <v>195.01714319070751</v>
          </cell>
          <cell r="AF35">
            <v>200.15679170700267</v>
          </cell>
          <cell r="AG35">
            <v>204.21050232233085</v>
          </cell>
          <cell r="AH35">
            <v>212.05334922325548</v>
          </cell>
          <cell r="AI35">
            <v>208.17418203814864</v>
          </cell>
          <cell r="AJ35">
            <v>213.40619004427333</v>
          </cell>
          <cell r="AK35">
            <v>213.92323129862837</v>
          </cell>
          <cell r="AL35">
            <v>202.82461339885995</v>
          </cell>
          <cell r="AM35">
            <v>203.36510089590553</v>
          </cell>
          <cell r="AN35">
            <v>190.65547104603516</v>
          </cell>
          <cell r="AO35">
            <v>188.94752695812011</v>
          </cell>
          <cell r="AP35">
            <v>203.02144735772606</v>
          </cell>
        </row>
        <row r="36">
          <cell r="A36" t="str">
            <v>1623+1629</v>
          </cell>
          <cell r="B36" t="str">
            <v>صناعة الأوعية الخشبية والمنتجات الخشبية الاخرى</v>
          </cell>
          <cell r="C36">
            <v>0.89263014054222722</v>
          </cell>
          <cell r="D36">
            <v>114.28571428571425</v>
          </cell>
          <cell r="E36">
            <v>119.99999999999997</v>
          </cell>
          <cell r="F36">
            <v>122.85714285714282</v>
          </cell>
          <cell r="G36">
            <v>128.57142857142856</v>
          </cell>
          <cell r="H36">
            <v>111.42857142857142</v>
          </cell>
          <cell r="I36">
            <v>105.71428571428569</v>
          </cell>
          <cell r="J36">
            <v>119.99999999999997</v>
          </cell>
          <cell r="K36">
            <v>121.42857142857139</v>
          </cell>
          <cell r="L36">
            <v>122.8571428571428</v>
          </cell>
          <cell r="M36">
            <v>99.999999999999957</v>
          </cell>
          <cell r="N36">
            <v>99.999999999999957</v>
          </cell>
          <cell r="O36">
            <v>114.28571428571423</v>
          </cell>
          <cell r="P36">
            <v>115.11904761904759</v>
          </cell>
          <cell r="Q36">
            <v>171.42857142857136</v>
          </cell>
          <cell r="R36">
            <v>199.99999999999994</v>
          </cell>
          <cell r="S36">
            <v>214.28571428571422</v>
          </cell>
          <cell r="T36">
            <v>234.28571428571419</v>
          </cell>
          <cell r="U36">
            <v>214.28571428571422</v>
          </cell>
          <cell r="V36">
            <v>185.71428571428567</v>
          </cell>
          <cell r="W36">
            <v>171.42857142857139</v>
          </cell>
          <cell r="X36">
            <v>142.85714285714283</v>
          </cell>
          <cell r="Y36">
            <v>157.14285714285714</v>
          </cell>
          <cell r="Z36">
            <v>171.42857142857142</v>
          </cell>
          <cell r="AA36">
            <v>185.71428571428569</v>
          </cell>
          <cell r="AB36">
            <v>194.28571428571428</v>
          </cell>
          <cell r="AC36">
            <v>186.90476190476184</v>
          </cell>
          <cell r="AD36">
            <v>197.14285714285711</v>
          </cell>
          <cell r="AE36">
            <v>205.71428571428567</v>
          </cell>
          <cell r="AF36">
            <v>242.8571428571428</v>
          </cell>
          <cell r="AG36">
            <v>242.8571428571428</v>
          </cell>
          <cell r="AH36">
            <v>242.8571428571428</v>
          </cell>
          <cell r="AI36">
            <v>245.71428571428564</v>
          </cell>
          <cell r="AJ36">
            <v>228.5714285714285</v>
          </cell>
          <cell r="AK36">
            <v>234.28571428571419</v>
          </cell>
          <cell r="AL36">
            <v>242.85714285714278</v>
          </cell>
          <cell r="AM36">
            <v>228.5714285714285</v>
          </cell>
          <cell r="AN36">
            <v>239.99999999999994</v>
          </cell>
          <cell r="AO36">
            <v>239.99999999999994</v>
          </cell>
          <cell r="AP36">
            <v>232.61904761904756</v>
          </cell>
        </row>
        <row r="37">
          <cell r="A37">
            <v>17</v>
          </cell>
          <cell r="B37" t="str">
            <v>صنع الورق ومنتجات الورق</v>
          </cell>
          <cell r="C37">
            <v>18.389483639130262</v>
          </cell>
          <cell r="D37">
            <v>107.15128474234267</v>
          </cell>
          <cell r="E37">
            <v>102.92912131530431</v>
          </cell>
          <cell r="F37">
            <v>118.83086966905829</v>
          </cell>
          <cell r="G37">
            <v>107.96254469857921</v>
          </cell>
          <cell r="H37">
            <v>106.11808869855339</v>
          </cell>
          <cell r="I37">
            <v>105.55978769160042</v>
          </cell>
          <cell r="J37">
            <v>96.804306997293011</v>
          </cell>
          <cell r="K37">
            <v>108.87707283670625</v>
          </cell>
          <cell r="L37">
            <v>95.541710951438844</v>
          </cell>
          <cell r="M37">
            <v>95.761831217897409</v>
          </cell>
          <cell r="N37">
            <v>98.802394295084724</v>
          </cell>
          <cell r="O37">
            <v>97.018066069665963</v>
          </cell>
          <cell r="P37">
            <v>103.44642326529372</v>
          </cell>
          <cell r="Q37">
            <v>94.179731642340769</v>
          </cell>
          <cell r="R37">
            <v>85.436395159581764</v>
          </cell>
          <cell r="S37">
            <v>124.75862845630044</v>
          </cell>
          <cell r="T37">
            <v>103.34707506661775</v>
          </cell>
          <cell r="U37">
            <v>107.99757052360513</v>
          </cell>
          <cell r="V37">
            <v>95.407360351960918</v>
          </cell>
          <cell r="W37">
            <v>91.856261306039713</v>
          </cell>
          <cell r="X37">
            <v>101.64069770748358</v>
          </cell>
          <cell r="Y37">
            <v>88.723082260885064</v>
          </cell>
          <cell r="Z37">
            <v>96.86054211412997</v>
          </cell>
          <cell r="AA37">
            <v>95.140993923241396</v>
          </cell>
          <cell r="AB37">
            <v>87.931238054177598</v>
          </cell>
          <cell r="AC37">
            <v>97.773298047197031</v>
          </cell>
          <cell r="AD37">
            <v>84.846371901274935</v>
          </cell>
          <cell r="AE37">
            <v>84.492176174055729</v>
          </cell>
          <cell r="AF37">
            <v>95.370016897566813</v>
          </cell>
          <cell r="AG37">
            <v>117.29556209690013</v>
          </cell>
          <cell r="AH37">
            <v>107.1203016773255</v>
          </cell>
          <cell r="AI37">
            <v>113.90019548251645</v>
          </cell>
          <cell r="AJ37">
            <v>88.831497873816275</v>
          </cell>
          <cell r="AK37">
            <v>85.517017002882213</v>
          </cell>
          <cell r="AL37">
            <v>83.984711533276396</v>
          </cell>
          <cell r="AM37">
            <v>88.878468789180317</v>
          </cell>
          <cell r="AN37">
            <v>85.119070022609719</v>
          </cell>
          <cell r="AO37">
            <v>85.780969982081416</v>
          </cell>
          <cell r="AP37">
            <v>93.428029952790496</v>
          </cell>
        </row>
        <row r="38">
          <cell r="A38" t="str">
            <v>1701</v>
          </cell>
          <cell r="B38" t="str">
            <v>صناعة عجائن الورق والورق المقوى الكرتون</v>
          </cell>
          <cell r="C38">
            <v>3.1680895913322553</v>
          </cell>
          <cell r="D38">
            <v>69.702130300267754</v>
          </cell>
          <cell r="E38">
            <v>64.143699295528435</v>
          </cell>
          <cell r="F38">
            <v>86.334017036464559</v>
          </cell>
          <cell r="G38">
            <v>81.56165220075701</v>
          </cell>
          <cell r="H38">
            <v>88.942272884754672</v>
          </cell>
          <cell r="I38">
            <v>80.197803506358895</v>
          </cell>
          <cell r="J38">
            <v>61.873538416685783</v>
          </cell>
          <cell r="K38">
            <v>81.044543381615739</v>
          </cell>
          <cell r="L38">
            <v>59.254524074636237</v>
          </cell>
          <cell r="M38">
            <v>73.44121512203256</v>
          </cell>
          <cell r="N38">
            <v>68.194837612479361</v>
          </cell>
          <cell r="O38">
            <v>45.013400017014355</v>
          </cell>
          <cell r="P38">
            <v>71.641969487382937</v>
          </cell>
          <cell r="Q38">
            <v>49.843743949430035</v>
          </cell>
          <cell r="R38">
            <v>47.051465316975623</v>
          </cell>
          <cell r="S38">
            <v>80.667680508302254</v>
          </cell>
          <cell r="T38">
            <v>61.679246258731432</v>
          </cell>
          <cell r="U38">
            <v>69.924917485551788</v>
          </cell>
          <cell r="V38">
            <v>51.200091304069872</v>
          </cell>
          <cell r="W38">
            <v>51.80487624688277</v>
          </cell>
          <cell r="X38">
            <v>65.113776859268413</v>
          </cell>
          <cell r="Y38">
            <v>71.310378057212716</v>
          </cell>
          <cell r="Z38">
            <v>85.742422700823269</v>
          </cell>
          <cell r="AA38">
            <v>85.527857528395259</v>
          </cell>
          <cell r="AB38">
            <v>50.221581926051961</v>
          </cell>
          <cell r="AC38">
            <v>64.174003178474621</v>
          </cell>
          <cell r="AD38">
            <v>76.506294586479243</v>
          </cell>
          <cell r="AE38">
            <v>61.344348946568758</v>
          </cell>
          <cell r="AF38">
            <v>75.861188997985934</v>
          </cell>
          <cell r="AG38">
            <v>70.850280249471496</v>
          </cell>
          <cell r="AH38">
            <v>67.372969947216262</v>
          </cell>
          <cell r="AI38">
            <v>59.99183556148909</v>
          </cell>
          <cell r="AJ38">
            <v>57.853103448338928</v>
          </cell>
          <cell r="AK38">
            <v>62.460591554983488</v>
          </cell>
          <cell r="AL38">
            <v>60.076219344098078</v>
          </cell>
          <cell r="AM38">
            <v>52.956937868015267</v>
          </cell>
          <cell r="AN38">
            <v>64.609863782288045</v>
          </cell>
          <cell r="AO38">
            <v>73.396523318484697</v>
          </cell>
          <cell r="AP38">
            <v>65.273346467118273</v>
          </cell>
        </row>
        <row r="39">
          <cell r="A39" t="str">
            <v>1702</v>
          </cell>
          <cell r="B39" t="str">
            <v>صناعة الورق  المموج والأوعية المصنوعة من الورق</v>
          </cell>
          <cell r="C39">
            <v>6.434970599659688</v>
          </cell>
          <cell r="D39">
            <v>121.15417424076669</v>
          </cell>
          <cell r="E39">
            <v>128.14082568690904</v>
          </cell>
          <cell r="F39">
            <v>146.94900163547706</v>
          </cell>
          <cell r="G39">
            <v>132.52579226121986</v>
          </cell>
          <cell r="H39">
            <v>115.65322115286094</v>
          </cell>
          <cell r="I39">
            <v>115.98141307179506</v>
          </cell>
          <cell r="J39">
            <v>99.517495709079768</v>
          </cell>
          <cell r="K39">
            <v>123.58104500785959</v>
          </cell>
          <cell r="L39">
            <v>108.43589852150991</v>
          </cell>
          <cell r="M39">
            <v>91.209817879438432</v>
          </cell>
          <cell r="N39">
            <v>109.50583499594151</v>
          </cell>
          <cell r="O39">
            <v>110.04486260190345</v>
          </cell>
          <cell r="P39">
            <v>116.89161523039677</v>
          </cell>
          <cell r="Q39">
            <v>103.34082272431</v>
          </cell>
          <cell r="R39">
            <v>91.017389704816381</v>
          </cell>
          <cell r="S39">
            <v>124.36405890794138</v>
          </cell>
          <cell r="T39">
            <v>122.66737503203601</v>
          </cell>
          <cell r="U39">
            <v>123.13584408480445</v>
          </cell>
          <cell r="V39">
            <v>104.1980963293789</v>
          </cell>
          <cell r="W39">
            <v>93.167662337148087</v>
          </cell>
          <cell r="X39">
            <v>109.45032665624544</v>
          </cell>
          <cell r="Y39">
            <v>71.235718451606616</v>
          </cell>
          <cell r="Z39">
            <v>83.746269443767488</v>
          </cell>
          <cell r="AA39">
            <v>85.985640354666174</v>
          </cell>
          <cell r="AB39">
            <v>81.742071503301958</v>
          </cell>
          <cell r="AC39">
            <v>99.504272960835252</v>
          </cell>
          <cell r="AD39">
            <v>80.538649465141546</v>
          </cell>
          <cell r="AE39">
            <v>78.102556709217666</v>
          </cell>
          <cell r="AF39">
            <v>83.218492109276653</v>
          </cell>
          <cell r="AG39">
            <v>90.376695470664245</v>
          </cell>
          <cell r="AH39">
            <v>85.215814199812812</v>
          </cell>
          <cell r="AI39">
            <v>128.15990032704599</v>
          </cell>
          <cell r="AJ39">
            <v>89.788640188498547</v>
          </cell>
          <cell r="AK39">
            <v>87.86691713724737</v>
          </cell>
          <cell r="AL39">
            <v>77.798509207803988</v>
          </cell>
          <cell r="AM39">
            <v>86.673919711137401</v>
          </cell>
          <cell r="AN39">
            <v>71.235911244247504</v>
          </cell>
          <cell r="AO39">
            <v>71.759380768215436</v>
          </cell>
          <cell r="AP39">
            <v>85.894615544859093</v>
          </cell>
        </row>
        <row r="40">
          <cell r="A40" t="str">
            <v>1709</v>
          </cell>
          <cell r="B40" t="str">
            <v>صناعة منتجات أخرى من الورق والورق المقوى</v>
          </cell>
          <cell r="C40">
            <v>8.7864234481383168</v>
          </cell>
          <cell r="D40">
            <v>114.35836855519788</v>
          </cell>
          <cell r="E40">
            <v>103.96995569561277</v>
          </cell>
          <cell r="F40">
            <v>114.13121066074963</v>
          </cell>
          <cell r="G40">
            <v>102.79783056037007</v>
          </cell>
          <cell r="H40">
            <v>106.18676967167136</v>
          </cell>
          <cell r="I40">
            <v>108.78782251428274</v>
          </cell>
          <cell r="J40">
            <v>111.47900714837694</v>
          </cell>
          <cell r="K40">
            <v>110.37573552640592</v>
          </cell>
          <cell r="L40">
            <v>103.45087424488445</v>
          </cell>
          <cell r="M40">
            <v>109.2041265627423</v>
          </cell>
          <cell r="N40">
            <v>104.73921588611118</v>
          </cell>
          <cell r="O40">
            <v>116.68952039751858</v>
          </cell>
          <cell r="P40">
            <v>108.84753645199366</v>
          </cell>
          <cell r="Q40">
            <v>110.68109902564244</v>
          </cell>
          <cell r="R40">
            <v>101.14117745465046</v>
          </cell>
          <cell r="S40">
            <v>146.33862289328826</v>
          </cell>
          <cell r="T40">
            <v>109.80219465013258</v>
          </cell>
          <cell r="U40">
            <v>114.75155734907332</v>
          </cell>
          <cell r="V40">
            <v>111.94718381515355</v>
          </cell>
          <cell r="W40">
            <v>111.76004344220884</v>
          </cell>
          <cell r="X40">
            <v>113.04563899869474</v>
          </cell>
          <cell r="Y40">
            <v>112.73855855413645</v>
          </cell>
          <cell r="Z40">
            <v>112.593131275917</v>
          </cell>
          <cell r="AA40">
            <v>106.4705339903996</v>
          </cell>
          <cell r="AB40">
            <v>113.51847031423044</v>
          </cell>
          <cell r="AC40">
            <v>113.73235098029396</v>
          </cell>
          <cell r="AD40">
            <v>91.497374053480243</v>
          </cell>
          <cell r="AE40">
            <v>100.45277191926451</v>
          </cell>
          <cell r="AF40">
            <v>114.44589097318573</v>
          </cell>
          <cell r="AG40">
            <v>170.2736441394058</v>
          </cell>
          <cell r="AH40">
            <v>149.70890489267771</v>
          </cell>
          <cell r="AI40">
            <v>131.64363456913304</v>
          </cell>
          <cell r="AJ40">
            <v>102.87508789871632</v>
          </cell>
          <cell r="AK40">
            <v>93.891959038291532</v>
          </cell>
          <cell r="AL40">
            <v>100.23004268544081</v>
          </cell>
          <cell r="AM40">
            <v>109.11069786762113</v>
          </cell>
          <cell r="AN40">
            <v>107.1099751159248</v>
          </cell>
          <cell r="AO40">
            <v>103.41297879091945</v>
          </cell>
          <cell r="AP40">
            <v>114.55441349533841</v>
          </cell>
        </row>
        <row r="41">
          <cell r="A41">
            <v>18</v>
          </cell>
          <cell r="B41" t="str">
            <v>الطباعة واستنساخ وسائط الاعلام المسجلة</v>
          </cell>
          <cell r="C41">
            <v>16.068511658955298</v>
          </cell>
          <cell r="D41">
            <v>61.196620784831971</v>
          </cell>
          <cell r="E41">
            <v>65.276374347871354</v>
          </cell>
          <cell r="F41">
            <v>78.318513641463042</v>
          </cell>
          <cell r="G41">
            <v>75.762576502588814</v>
          </cell>
          <cell r="H41">
            <v>71.340858012786484</v>
          </cell>
          <cell r="I41">
            <v>71.977895818714799</v>
          </cell>
          <cell r="J41">
            <v>69.029339053271187</v>
          </cell>
          <cell r="K41">
            <v>71.837144363316412</v>
          </cell>
          <cell r="L41">
            <v>61.084818145583519</v>
          </cell>
          <cell r="M41">
            <v>66.720166901284145</v>
          </cell>
          <cell r="N41">
            <v>66.340857124247023</v>
          </cell>
          <cell r="O41">
            <v>68.646852347667121</v>
          </cell>
          <cell r="P41">
            <v>68.961001420302168</v>
          </cell>
          <cell r="Q41">
            <v>62.839836285756192</v>
          </cell>
          <cell r="R41">
            <v>60.737745743696557</v>
          </cell>
          <cell r="S41">
            <v>70.434398136973982</v>
          </cell>
          <cell r="T41">
            <v>79.358211103684525</v>
          </cell>
          <cell r="U41">
            <v>74.475090477791014</v>
          </cell>
          <cell r="V41">
            <v>67.85082148628598</v>
          </cell>
          <cell r="W41">
            <v>60.145596477484787</v>
          </cell>
          <cell r="X41">
            <v>64.87236389007461</v>
          </cell>
          <cell r="Y41">
            <v>57.467174578395003</v>
          </cell>
          <cell r="Z41">
            <v>65.792809300713145</v>
          </cell>
          <cell r="AA41">
            <v>67.152954979562026</v>
          </cell>
          <cell r="AB41">
            <v>63.238643853534839</v>
          </cell>
          <cell r="AC41">
            <v>66.197137192829402</v>
          </cell>
          <cell r="AD41">
            <v>67.188821118029026</v>
          </cell>
          <cell r="AE41">
            <v>57.616814228915658</v>
          </cell>
          <cell r="AF41">
            <v>66.257940891575785</v>
          </cell>
          <cell r="AG41">
            <v>63.050378228376402</v>
          </cell>
          <cell r="AH41">
            <v>64.857662303369821</v>
          </cell>
          <cell r="AI41">
            <v>55.552206933077663</v>
          </cell>
          <cell r="AJ41">
            <v>59.678008692467827</v>
          </cell>
          <cell r="AK41">
            <v>63.671355207714157</v>
          </cell>
          <cell r="AL41">
            <v>56.576836530233258</v>
          </cell>
          <cell r="AM41">
            <v>60.587711534030333</v>
          </cell>
          <cell r="AN41">
            <v>73.848525534900801</v>
          </cell>
          <cell r="AO41">
            <v>74.109846822454415</v>
          </cell>
          <cell r="AP41">
            <v>63.583009002095423</v>
          </cell>
        </row>
        <row r="42">
          <cell r="A42" t="str">
            <v>1811+1812+1820</v>
          </cell>
          <cell r="B42" t="str">
            <v>الطباعة والانشطة المتصلة بالطباعة</v>
          </cell>
          <cell r="C42">
            <v>16.068511658955298</v>
          </cell>
          <cell r="D42">
            <v>61.196620784831971</v>
          </cell>
          <cell r="E42">
            <v>65.276374347871354</v>
          </cell>
          <cell r="F42">
            <v>78.318513641463042</v>
          </cell>
          <cell r="G42">
            <v>75.762576502588814</v>
          </cell>
          <cell r="H42">
            <v>71.340858012786484</v>
          </cell>
          <cell r="I42">
            <v>71.977895818714799</v>
          </cell>
          <cell r="J42">
            <v>69.029339053271187</v>
          </cell>
          <cell r="K42">
            <v>71.837144363316412</v>
          </cell>
          <cell r="L42">
            <v>61.084818145583519</v>
          </cell>
          <cell r="M42">
            <v>66.720166901284145</v>
          </cell>
          <cell r="N42">
            <v>66.340857124247023</v>
          </cell>
          <cell r="O42">
            <v>68.646852347667121</v>
          </cell>
          <cell r="P42">
            <v>68.961001420302168</v>
          </cell>
          <cell r="Q42">
            <v>62.839836285756192</v>
          </cell>
          <cell r="R42">
            <v>60.737745743696557</v>
          </cell>
          <cell r="S42">
            <v>70.434398136973982</v>
          </cell>
          <cell r="T42">
            <v>79.358211103684525</v>
          </cell>
          <cell r="U42">
            <v>74.475090477791014</v>
          </cell>
          <cell r="V42">
            <v>67.85082148628598</v>
          </cell>
          <cell r="W42">
            <v>60.145596477484787</v>
          </cell>
          <cell r="X42">
            <v>64.87236389007461</v>
          </cell>
          <cell r="Y42">
            <v>57.467174578395003</v>
          </cell>
          <cell r="Z42">
            <v>65.792809300713145</v>
          </cell>
          <cell r="AA42">
            <v>67.152954979562026</v>
          </cell>
          <cell r="AB42">
            <v>63.238643853534839</v>
          </cell>
          <cell r="AC42">
            <v>66.197137192829402</v>
          </cell>
          <cell r="AD42">
            <v>67.188821118029026</v>
          </cell>
          <cell r="AE42">
            <v>57.616814228915658</v>
          </cell>
          <cell r="AF42">
            <v>66.257940891575785</v>
          </cell>
          <cell r="AG42">
            <v>63.050378228376402</v>
          </cell>
          <cell r="AH42">
            <v>64.857662303369821</v>
          </cell>
          <cell r="AI42">
            <v>55.552206933077663</v>
          </cell>
          <cell r="AJ42">
            <v>59.678008692467827</v>
          </cell>
          <cell r="AK42">
            <v>63.671355207714157</v>
          </cell>
          <cell r="AL42">
            <v>56.576836530233258</v>
          </cell>
          <cell r="AM42">
            <v>60.587711534030333</v>
          </cell>
          <cell r="AN42">
            <v>73.848525534900801</v>
          </cell>
          <cell r="AO42">
            <v>74.109846822454415</v>
          </cell>
          <cell r="AP42">
            <v>63.583009002095423</v>
          </cell>
        </row>
        <row r="43">
          <cell r="A43">
            <v>19</v>
          </cell>
          <cell r="B43" t="str">
            <v>صنع المنتجات النفطية المكررة</v>
          </cell>
          <cell r="C43">
            <v>204.29672541230079</v>
          </cell>
          <cell r="D43">
            <v>99.524472565937884</v>
          </cell>
          <cell r="E43">
            <v>108.1085406475646</v>
          </cell>
          <cell r="F43">
            <v>120.44124826351646</v>
          </cell>
          <cell r="G43">
            <v>106.02259276936876</v>
          </cell>
          <cell r="H43">
            <v>113.09735720705245</v>
          </cell>
          <cell r="I43">
            <v>111.48025939816867</v>
          </cell>
          <cell r="J43">
            <v>106.83370247030371</v>
          </cell>
          <cell r="K43">
            <v>75.043067613851505</v>
          </cell>
          <cell r="L43">
            <v>67.853986974673703</v>
          </cell>
          <cell r="M43">
            <v>91.195636930172569</v>
          </cell>
          <cell r="N43">
            <v>83.761653587997557</v>
          </cell>
          <cell r="O43">
            <v>79.369298089416105</v>
          </cell>
          <cell r="P43">
            <v>96.894318043168667</v>
          </cell>
          <cell r="Q43">
            <v>90.268150381231877</v>
          </cell>
          <cell r="R43">
            <v>91.048951914939749</v>
          </cell>
          <cell r="S43">
            <v>65.564759535899512</v>
          </cell>
          <cell r="T43">
            <v>66.103027931976243</v>
          </cell>
          <cell r="U43">
            <v>71.641704016216735</v>
          </cell>
          <cell r="V43">
            <v>79.205016062140174</v>
          </cell>
          <cell r="W43">
            <v>84.701116353779099</v>
          </cell>
          <cell r="X43">
            <v>97.311532319745481</v>
          </cell>
          <cell r="Y43">
            <v>92.105535091665701</v>
          </cell>
          <cell r="Z43">
            <v>94.413352688765386</v>
          </cell>
          <cell r="AA43">
            <v>85.934952292211861</v>
          </cell>
          <cell r="AB43">
            <v>90.057719011957829</v>
          </cell>
          <cell r="AC43">
            <v>84.029651466710803</v>
          </cell>
          <cell r="AD43">
            <v>89.398758831463454</v>
          </cell>
          <cell r="AE43">
            <v>78.606182432149637</v>
          </cell>
          <cell r="AF43">
            <v>84.138586874380806</v>
          </cell>
          <cell r="AG43">
            <v>61.710945636509294</v>
          </cell>
          <cell r="AH43">
            <v>81.668233704996254</v>
          </cell>
          <cell r="AI43">
            <v>75.272969448021144</v>
          </cell>
          <cell r="AJ43">
            <v>72.119383655855515</v>
          </cell>
          <cell r="AK43">
            <v>81.609287182831494</v>
          </cell>
          <cell r="AL43">
            <v>77.16944451541066</v>
          </cell>
          <cell r="AM43">
            <v>91.862964190736975</v>
          </cell>
          <cell r="AN43">
            <v>70.634404794113181</v>
          </cell>
          <cell r="AO43">
            <v>70.186980007144427</v>
          </cell>
          <cell r="AP43">
            <v>77.864845106134396</v>
          </cell>
        </row>
        <row r="44">
          <cell r="A44">
            <v>1920</v>
          </cell>
          <cell r="B44" t="str">
            <v>صنع المنتجات النفطية المكررة</v>
          </cell>
          <cell r="C44">
            <v>204.29672541230079</v>
          </cell>
          <cell r="D44">
            <v>99.524472565937884</v>
          </cell>
          <cell r="E44">
            <v>108.1085406475646</v>
          </cell>
          <cell r="F44">
            <v>120.44124826351646</v>
          </cell>
          <cell r="G44">
            <v>106.02259276936876</v>
          </cell>
          <cell r="H44">
            <v>113.09735720705245</v>
          </cell>
          <cell r="I44">
            <v>111.48025939816867</v>
          </cell>
          <cell r="J44">
            <v>106.83370247030371</v>
          </cell>
          <cell r="K44">
            <v>75.043067613851505</v>
          </cell>
          <cell r="L44">
            <v>67.853986974673703</v>
          </cell>
          <cell r="M44">
            <v>91.195636930172569</v>
          </cell>
          <cell r="N44">
            <v>83.761653587997557</v>
          </cell>
          <cell r="O44">
            <v>79.369298089416105</v>
          </cell>
          <cell r="P44">
            <v>96.894318043168667</v>
          </cell>
          <cell r="Q44">
            <v>90.268150381231877</v>
          </cell>
          <cell r="R44">
            <v>91.048951914939749</v>
          </cell>
          <cell r="S44">
            <v>65.564759535899512</v>
          </cell>
          <cell r="T44">
            <v>66.103027931976243</v>
          </cell>
          <cell r="U44">
            <v>71.641704016216735</v>
          </cell>
          <cell r="V44">
            <v>79.205016062140174</v>
          </cell>
          <cell r="W44">
            <v>84.701116353779099</v>
          </cell>
          <cell r="X44">
            <v>97.311532319745481</v>
          </cell>
          <cell r="Y44">
            <v>92.105535091665701</v>
          </cell>
          <cell r="Z44">
            <v>94.413352688765386</v>
          </cell>
          <cell r="AA44">
            <v>85.934952292211861</v>
          </cell>
          <cell r="AB44">
            <v>90.057719011957829</v>
          </cell>
          <cell r="AC44">
            <v>84.029651466710803</v>
          </cell>
          <cell r="AD44">
            <v>89.398758831463454</v>
          </cell>
          <cell r="AE44">
            <v>78.606182432149637</v>
          </cell>
          <cell r="AF44">
            <v>84.138586874380806</v>
          </cell>
          <cell r="AG44">
            <v>61.710945636509294</v>
          </cell>
          <cell r="AH44">
            <v>81.668233704996254</v>
          </cell>
          <cell r="AI44">
            <v>75.272969448021144</v>
          </cell>
          <cell r="AJ44">
            <v>72.119383655855515</v>
          </cell>
          <cell r="AK44">
            <v>81.609287182831494</v>
          </cell>
          <cell r="AL44">
            <v>77.16944451541066</v>
          </cell>
          <cell r="AM44">
            <v>91.862964190736975</v>
          </cell>
          <cell r="AN44">
            <v>70.634404794113181</v>
          </cell>
          <cell r="AO44">
            <v>70.186980007144427</v>
          </cell>
          <cell r="AP44">
            <v>77.864845106134396</v>
          </cell>
        </row>
        <row r="45">
          <cell r="A45">
            <v>20</v>
          </cell>
          <cell r="B45" t="str">
            <v>صنع المواد والمنتجات الكيميائية</v>
          </cell>
          <cell r="C45">
            <v>79.698305225767371</v>
          </cell>
          <cell r="D45">
            <v>100.99103727093858</v>
          </cell>
          <cell r="E45">
            <v>102.48198426439207</v>
          </cell>
          <cell r="F45">
            <v>87.760336725188694</v>
          </cell>
          <cell r="G45">
            <v>76.328623499413339</v>
          </cell>
          <cell r="H45">
            <v>103.87635053946123</v>
          </cell>
          <cell r="I45">
            <v>116.27127028902126</v>
          </cell>
          <cell r="J45">
            <v>91.503505700282375</v>
          </cell>
          <cell r="K45">
            <v>95.631934204522267</v>
          </cell>
          <cell r="L45">
            <v>79.477918857445445</v>
          </cell>
          <cell r="M45">
            <v>74.511552906183582</v>
          </cell>
          <cell r="N45">
            <v>81.299492352060724</v>
          </cell>
          <cell r="O45">
            <v>72.981209072139663</v>
          </cell>
          <cell r="P45">
            <v>90.259601306754107</v>
          </cell>
          <cell r="Q45">
            <v>71.178054038479459</v>
          </cell>
          <cell r="R45">
            <v>58.657796330011543</v>
          </cell>
          <cell r="S45">
            <v>71.542778206922634</v>
          </cell>
          <cell r="T45">
            <v>64.227670387811727</v>
          </cell>
          <cell r="U45">
            <v>113.97596165058295</v>
          </cell>
          <cell r="V45">
            <v>165.50302160953328</v>
          </cell>
          <cell r="W45">
            <v>93.327310285197498</v>
          </cell>
          <cell r="X45">
            <v>87.818268726485996</v>
          </cell>
          <cell r="Y45">
            <v>76.525596575071347</v>
          </cell>
          <cell r="Z45">
            <v>78.051707258370413</v>
          </cell>
          <cell r="AA45">
            <v>76.175528213218684</v>
          </cell>
          <cell r="AB45">
            <v>78.526651782464739</v>
          </cell>
          <cell r="AC45">
            <v>86.292528755345884</v>
          </cell>
          <cell r="AD45">
            <v>83.255178181107823</v>
          </cell>
          <cell r="AE45">
            <v>48.529872277804493</v>
          </cell>
          <cell r="AF45">
            <v>71.657097409453939</v>
          </cell>
          <cell r="AG45">
            <v>93.459178792290814</v>
          </cell>
          <cell r="AH45">
            <v>78.066293245379953</v>
          </cell>
          <cell r="AI45">
            <v>93.230749144322786</v>
          </cell>
          <cell r="AJ45">
            <v>83.475276007645803</v>
          </cell>
          <cell r="AK45">
            <v>96.818569569427112</v>
          </cell>
          <cell r="AL45">
            <v>90.117042330998814</v>
          </cell>
          <cell r="AM45">
            <v>117.4293596649554</v>
          </cell>
          <cell r="AN45">
            <v>111.06106697286688</v>
          </cell>
          <cell r="AO45">
            <v>88.442094754297671</v>
          </cell>
          <cell r="AP45">
            <v>87.961814862545964</v>
          </cell>
        </row>
        <row r="46">
          <cell r="A46" t="str">
            <v>2011</v>
          </cell>
          <cell r="B46" t="str">
            <v>صناعة المواد الكيميائية الأساسية</v>
          </cell>
          <cell r="C46">
            <v>19.786843555089945</v>
          </cell>
          <cell r="D46">
            <v>83.681240496893977</v>
          </cell>
          <cell r="E46">
            <v>84.30994546775409</v>
          </cell>
          <cell r="F46">
            <v>102.21449039378713</v>
          </cell>
          <cell r="G46">
            <v>89.514816633690117</v>
          </cell>
          <cell r="H46">
            <v>90.422111689185897</v>
          </cell>
          <cell r="I46">
            <v>82.773779148309899</v>
          </cell>
          <cell r="J46">
            <v>55.150703632898882</v>
          </cell>
          <cell r="K46">
            <v>82.812181992415717</v>
          </cell>
          <cell r="L46">
            <v>79.170955301950229</v>
          </cell>
          <cell r="M46">
            <v>66.100799223958276</v>
          </cell>
          <cell r="N46">
            <v>53.492864582366238</v>
          </cell>
          <cell r="O46">
            <v>49.830902380566982</v>
          </cell>
          <cell r="P46">
            <v>76.62289924531477</v>
          </cell>
          <cell r="Q46">
            <v>48.202943247417963</v>
          </cell>
          <cell r="R46">
            <v>54.468583620785402</v>
          </cell>
          <cell r="S46">
            <v>83.142625054638401</v>
          </cell>
          <cell r="T46">
            <v>87.242577781603259</v>
          </cell>
          <cell r="U46">
            <v>215.63020774653722</v>
          </cell>
          <cell r="V46">
            <v>187.86428507937339</v>
          </cell>
          <cell r="W46">
            <v>91.81905747013333</v>
          </cell>
          <cell r="X46">
            <v>77.629967431719351</v>
          </cell>
          <cell r="Y46">
            <v>58.066663673354228</v>
          </cell>
          <cell r="Z46">
            <v>47.860103902283207</v>
          </cell>
          <cell r="AA46">
            <v>62.151575575989497</v>
          </cell>
          <cell r="AB46">
            <v>51.609007607018249</v>
          </cell>
          <cell r="AC46">
            <v>88.807299849237779</v>
          </cell>
          <cell r="AD46">
            <v>56.197924605577221</v>
          </cell>
          <cell r="AE46">
            <v>20.741363297846174</v>
          </cell>
          <cell r="AF46">
            <v>41.182196913890138</v>
          </cell>
          <cell r="AG46">
            <v>58.388350117878943</v>
          </cell>
          <cell r="AH46">
            <v>54.086891023065498</v>
          </cell>
          <cell r="AI46">
            <v>70.357462608432982</v>
          </cell>
          <cell r="AJ46">
            <v>55.17323529543858</v>
          </cell>
          <cell r="AK46">
            <v>80.173152078757994</v>
          </cell>
          <cell r="AL46">
            <v>61.372142852687553</v>
          </cell>
          <cell r="AM46">
            <v>85.964830140882412</v>
          </cell>
          <cell r="AN46">
            <v>84.371211387787952</v>
          </cell>
          <cell r="AO46">
            <v>63.461986492711389</v>
          </cell>
          <cell r="AP46">
            <v>60.955895567913075</v>
          </cell>
        </row>
        <row r="47">
          <cell r="A47" t="str">
            <v>2012</v>
          </cell>
          <cell r="B47" t="str">
            <v>صناعة الأسمدة والمركبات النيتروجينية (الأزوتية)</v>
          </cell>
          <cell r="C47">
            <v>25.991432820844562</v>
          </cell>
          <cell r="D47">
            <v>103.45315507505717</v>
          </cell>
          <cell r="E47">
            <v>93.605698843360486</v>
          </cell>
          <cell r="F47">
            <v>46.78286677744758</v>
          </cell>
          <cell r="G47">
            <v>44.513451331711487</v>
          </cell>
          <cell r="H47">
            <v>72.270767507377116</v>
          </cell>
          <cell r="I47">
            <v>101.86890989836732</v>
          </cell>
          <cell r="J47">
            <v>89.477554546462301</v>
          </cell>
          <cell r="K47">
            <v>67.187302271060716</v>
          </cell>
          <cell r="L47">
            <v>45.460694675171062</v>
          </cell>
          <cell r="M47">
            <v>53.984383275168298</v>
          </cell>
          <cell r="N47">
            <v>68.137026408204349</v>
          </cell>
          <cell r="O47">
            <v>79.128627496562771</v>
          </cell>
          <cell r="P47">
            <v>72.155869842162573</v>
          </cell>
          <cell r="Q47">
            <v>74.114564939478356</v>
          </cell>
          <cell r="R47">
            <v>47.445162126556006</v>
          </cell>
          <cell r="S47">
            <v>42.774916506949282</v>
          </cell>
          <cell r="T47">
            <v>31.41448128838735</v>
          </cell>
          <cell r="U47">
            <v>65.510399018676438</v>
          </cell>
          <cell r="V47">
            <v>323.88478678169753</v>
          </cell>
          <cell r="W47">
            <v>108.53903049111149</v>
          </cell>
          <cell r="X47">
            <v>95.995133544192811</v>
          </cell>
          <cell r="Y47">
            <v>80.672091763438218</v>
          </cell>
          <cell r="Z47">
            <v>79.122881560104176</v>
          </cell>
          <cell r="AA47">
            <v>61.262287185494827</v>
          </cell>
          <cell r="AB47">
            <v>71.34620813994789</v>
          </cell>
          <cell r="AC47">
            <v>90.173495278836199</v>
          </cell>
          <cell r="AD47">
            <v>69.78224101811746</v>
          </cell>
          <cell r="AE47">
            <v>65.023741409100651</v>
          </cell>
          <cell r="AF47">
            <v>79.519769186143009</v>
          </cell>
          <cell r="AG47">
            <v>79.904640454312386</v>
          </cell>
          <cell r="AH47">
            <v>45.996052595946807</v>
          </cell>
          <cell r="AI47">
            <v>66.847786504417371</v>
          </cell>
          <cell r="AJ47">
            <v>74.629149963856207</v>
          </cell>
          <cell r="AK47">
            <v>79.306623074037134</v>
          </cell>
          <cell r="AL47">
            <v>75.324834933736611</v>
          </cell>
          <cell r="AM47">
            <v>109.38256491515095</v>
          </cell>
          <cell r="AN47">
            <v>118.69293837460025</v>
          </cell>
          <cell r="AO47">
            <v>81.763949646784425</v>
          </cell>
          <cell r="AP47">
            <v>78.847857673016946</v>
          </cell>
        </row>
        <row r="48">
          <cell r="A48" t="str">
            <v>2013+3830</v>
          </cell>
          <cell r="B48" t="str">
            <v xml:space="preserve">صناعة اللدائن البلاستيك والمطاط التركيبى فى أشكالها الأوليه </v>
          </cell>
          <cell r="C48">
            <v>2.7904608612796826</v>
          </cell>
          <cell r="D48">
            <v>449.76855092735838</v>
          </cell>
          <cell r="E48">
            <v>371.85966087742599</v>
          </cell>
          <cell r="F48">
            <v>219.62847036507924</v>
          </cell>
          <cell r="G48">
            <v>156.40113347541708</v>
          </cell>
          <cell r="H48">
            <v>166.32072107549516</v>
          </cell>
          <cell r="I48">
            <v>113.52817847403688</v>
          </cell>
          <cell r="J48">
            <v>113.42346941543049</v>
          </cell>
          <cell r="K48">
            <v>164.5399773867162</v>
          </cell>
          <cell r="L48">
            <v>195.24519038789293</v>
          </cell>
          <cell r="M48">
            <v>80.223511379560762</v>
          </cell>
          <cell r="N48">
            <v>166.06816004732102</v>
          </cell>
          <cell r="O48">
            <v>202.27023370866974</v>
          </cell>
          <cell r="P48">
            <v>199.93977146003363</v>
          </cell>
          <cell r="Q48">
            <v>156.04049042103028</v>
          </cell>
          <cell r="R48">
            <v>70.994774767119239</v>
          </cell>
          <cell r="S48">
            <v>165.74319309570683</v>
          </cell>
          <cell r="T48">
            <v>106.94250839843131</v>
          </cell>
          <cell r="U48">
            <v>146.36991467139916</v>
          </cell>
          <cell r="V48">
            <v>131.86700669196924</v>
          </cell>
          <cell r="W48">
            <v>104.76792336934108</v>
          </cell>
          <cell r="X48">
            <v>161.74690482548129</v>
          </cell>
          <cell r="Y48">
            <v>165.2629626541069</v>
          </cell>
          <cell r="Z48">
            <v>153.82729112510938</v>
          </cell>
          <cell r="AA48">
            <v>201.09024437609008</v>
          </cell>
          <cell r="AB48">
            <v>186.2885257084107</v>
          </cell>
          <cell r="AC48">
            <v>145.91181167534964</v>
          </cell>
          <cell r="AD48">
            <v>214.34882324799381</v>
          </cell>
          <cell r="AE48">
            <v>210.48040561148747</v>
          </cell>
          <cell r="AF48">
            <v>239.38989258766458</v>
          </cell>
          <cell r="AG48">
            <v>154.00879890624762</v>
          </cell>
          <cell r="AH48">
            <v>196.15837426074538</v>
          </cell>
          <cell r="AI48">
            <v>244.05086316615944</v>
          </cell>
          <cell r="AJ48">
            <v>150.65421366049625</v>
          </cell>
          <cell r="AK48">
            <v>58.444216070275615</v>
          </cell>
          <cell r="AL48">
            <v>141.48443282828291</v>
          </cell>
          <cell r="AM48">
            <v>236.10575548478585</v>
          </cell>
          <cell r="AN48">
            <v>142.47287741248775</v>
          </cell>
          <cell r="AO48">
            <v>146.2902933184055</v>
          </cell>
          <cell r="AP48">
            <v>177.82407887958604</v>
          </cell>
        </row>
        <row r="49">
          <cell r="A49" t="str">
            <v>2021</v>
          </cell>
          <cell r="B49" t="str">
            <v>صناعة المبيدات الحشرية، والمنتجات الكيميائية الزراعية الأخرى</v>
          </cell>
          <cell r="C49">
            <v>2.2273581353299918</v>
          </cell>
          <cell r="D49">
            <v>101.101368262881</v>
          </cell>
          <cell r="E49">
            <v>87.936783899414962</v>
          </cell>
          <cell r="F49">
            <v>82.266104901899766</v>
          </cell>
          <cell r="G49">
            <v>62.154131052419444</v>
          </cell>
          <cell r="H49">
            <v>75.88140520755455</v>
          </cell>
          <cell r="I49">
            <v>99.697650813112858</v>
          </cell>
          <cell r="J49">
            <v>74.716999210912462</v>
          </cell>
          <cell r="K49">
            <v>72.126031461465544</v>
          </cell>
          <cell r="L49">
            <v>69.235005761321545</v>
          </cell>
          <cell r="M49">
            <v>59.62757749224734</v>
          </cell>
          <cell r="N49">
            <v>75.294486700088584</v>
          </cell>
          <cell r="O49">
            <v>64.607747529263889</v>
          </cell>
          <cell r="P49">
            <v>77.05377435771517</v>
          </cell>
          <cell r="Q49">
            <v>62.115079246533973</v>
          </cell>
          <cell r="R49">
            <v>75.698676914416353</v>
          </cell>
          <cell r="S49">
            <v>78.240564216835807</v>
          </cell>
          <cell r="T49">
            <v>84.807577669838011</v>
          </cell>
          <cell r="U49">
            <v>102.57261291688967</v>
          </cell>
          <cell r="V49">
            <v>52.62929803666875</v>
          </cell>
          <cell r="W49">
            <v>78.618339139368771</v>
          </cell>
          <cell r="X49">
            <v>62.525649329752376</v>
          </cell>
          <cell r="Y49">
            <v>67.560579735841429</v>
          </cell>
          <cell r="Z49">
            <v>74.60051764437803</v>
          </cell>
          <cell r="AA49">
            <v>82.118106055003977</v>
          </cell>
          <cell r="AB49">
            <v>74.872504312662258</v>
          </cell>
          <cell r="AC49">
            <v>74.696625434849111</v>
          </cell>
          <cell r="AD49">
            <v>66.533597980541558</v>
          </cell>
          <cell r="AE49">
            <v>39.872720427820241</v>
          </cell>
          <cell r="AF49">
            <v>37.531630411207452</v>
          </cell>
          <cell r="AG49">
            <v>39.961441210651969</v>
          </cell>
          <cell r="AH49">
            <v>29.547983423370709</v>
          </cell>
          <cell r="AI49">
            <v>69.400192402829077</v>
          </cell>
          <cell r="AJ49">
            <v>55.656074070963051</v>
          </cell>
          <cell r="AK49">
            <v>29.001609293611775</v>
          </cell>
          <cell r="AL49">
            <v>49.74483872697536</v>
          </cell>
          <cell r="AM49">
            <v>51.062706975280761</v>
          </cell>
          <cell r="AN49">
            <v>62.699135880742993</v>
          </cell>
          <cell r="AO49">
            <v>73.278314590408101</v>
          </cell>
          <cell r="AP49">
            <v>50.357520449533581</v>
          </cell>
        </row>
        <row r="50">
          <cell r="A50" t="str">
            <v>2022</v>
          </cell>
          <cell r="B50" t="str">
            <v>صناعة الدهانات والورنيشات،  والطلاءات المماثلة وأحبار الطباعة</v>
          </cell>
          <cell r="C50">
            <v>11.648201190325757</v>
          </cell>
          <cell r="D50">
            <v>74.905477930938957</v>
          </cell>
          <cell r="E50">
            <v>70.298844754861804</v>
          </cell>
          <cell r="F50">
            <v>106.71672580361846</v>
          </cell>
          <cell r="G50">
            <v>115.60433280513311</v>
          </cell>
          <cell r="H50">
            <v>132.70135851060152</v>
          </cell>
          <cell r="I50">
            <v>129.47231364927137</v>
          </cell>
          <cell r="J50">
            <v>97.740741928609509</v>
          </cell>
          <cell r="K50">
            <v>104.60819244188671</v>
          </cell>
          <cell r="L50">
            <v>110.33158190378632</v>
          </cell>
          <cell r="M50">
            <v>91.784679818605554</v>
          </cell>
          <cell r="N50">
            <v>94.220689836131996</v>
          </cell>
          <cell r="O50">
            <v>86.416574771282043</v>
          </cell>
          <cell r="P50">
            <v>101.23345951289393</v>
          </cell>
          <cell r="Q50">
            <v>65.035394391076224</v>
          </cell>
          <cell r="R50">
            <v>66.573722647274906</v>
          </cell>
          <cell r="S50">
            <v>87.913550626113576</v>
          </cell>
          <cell r="T50">
            <v>88.788580021374273</v>
          </cell>
          <cell r="U50">
            <v>98.666778129199656</v>
          </cell>
          <cell r="V50">
            <v>84.199555974091965</v>
          </cell>
          <cell r="W50">
            <v>87.814053308145674</v>
          </cell>
          <cell r="X50">
            <v>95.558708003757602</v>
          </cell>
          <cell r="Y50">
            <v>85.348347724262908</v>
          </cell>
          <cell r="Z50">
            <v>92.928270754012772</v>
          </cell>
          <cell r="AA50">
            <v>85.668403978250424</v>
          </cell>
          <cell r="AB50">
            <v>76.417203444478005</v>
          </cell>
          <cell r="AC50">
            <v>84.576047416836488</v>
          </cell>
          <cell r="AD50">
            <v>83.082487049505929</v>
          </cell>
          <cell r="AE50">
            <v>106.03523549475783</v>
          </cell>
          <cell r="AF50">
            <v>106.42443391630847</v>
          </cell>
          <cell r="AG50">
            <v>137.82256163450231</v>
          </cell>
          <cell r="AH50">
            <v>127.36760647504417</v>
          </cell>
          <cell r="AI50">
            <v>82.848591781389572</v>
          </cell>
          <cell r="AJ50">
            <v>93.087979187450102</v>
          </cell>
          <cell r="AK50">
            <v>112.67302487712652</v>
          </cell>
          <cell r="AL50">
            <v>92.480225314752701</v>
          </cell>
          <cell r="AM50">
            <v>124.22770642785105</v>
          </cell>
          <cell r="AN50">
            <v>103.72351002805765</v>
          </cell>
          <cell r="AO50">
            <v>95.694255042989241</v>
          </cell>
          <cell r="AP50">
            <v>105.45563476914462</v>
          </cell>
        </row>
        <row r="51">
          <cell r="A51">
            <v>2023</v>
          </cell>
          <cell r="B51" t="str">
            <v>صناعة الصابون والمنظفات ومستحضرات التنظيف والتلميع والعطور ومستحضرات التجميل</v>
          </cell>
          <cell r="C51">
            <v>15.428162896893571</v>
          </cell>
          <cell r="D51">
            <v>117.28207622454551</v>
          </cell>
          <cell r="E51">
            <v>164.81248764061459</v>
          </cell>
          <cell r="F51">
            <v>147.40763374072617</v>
          </cell>
          <cell r="G51">
            <v>97.659297565499514</v>
          </cell>
          <cell r="H51">
            <v>170.54656348695499</v>
          </cell>
          <cell r="I51">
            <v>208.04021910614924</v>
          </cell>
          <cell r="J51">
            <v>168.33983544310249</v>
          </cell>
          <cell r="K51">
            <v>178.56251319208258</v>
          </cell>
          <cell r="L51">
            <v>132.2397664546485</v>
          </cell>
          <cell r="M51">
            <v>122.96435188841603</v>
          </cell>
          <cell r="N51">
            <v>141.73071787939432</v>
          </cell>
          <cell r="O51">
            <v>72.85347059402018</v>
          </cell>
          <cell r="P51">
            <v>143.53657776801288</v>
          </cell>
          <cell r="Q51">
            <v>98.630438566859496</v>
          </cell>
          <cell r="R51">
            <v>72.248777950578557</v>
          </cell>
          <cell r="S51">
            <v>95.451346820563998</v>
          </cell>
          <cell r="T51">
            <v>92.531648417701518</v>
          </cell>
          <cell r="U51">
            <v>135.28012441553571</v>
          </cell>
          <cell r="V51">
            <v>102.32036646171838</v>
          </cell>
          <cell r="W51">
            <v>79.410722156597174</v>
          </cell>
          <cell r="X51">
            <v>78.964453633951408</v>
          </cell>
          <cell r="Y51">
            <v>83.646102182266844</v>
          </cell>
          <cell r="Z51">
            <v>109.98711891067187</v>
          </cell>
          <cell r="AA51">
            <v>106.90836992645204</v>
          </cell>
          <cell r="AB51">
            <v>142.98829220819607</v>
          </cell>
          <cell r="AC51">
            <v>99.863980137591099</v>
          </cell>
          <cell r="AD51">
            <v>164.6688584395167</v>
          </cell>
          <cell r="AE51">
            <v>35.752630265744116</v>
          </cell>
          <cell r="AF51">
            <v>76.982715292645864</v>
          </cell>
          <cell r="AG51">
            <v>171.72264701294361</v>
          </cell>
          <cell r="AH51">
            <v>202.39394622626835</v>
          </cell>
          <cell r="AI51">
            <v>243.11965040883874</v>
          </cell>
          <cell r="AJ51">
            <v>150.67813547061991</v>
          </cell>
          <cell r="AK51">
            <v>206.25055699893744</v>
          </cell>
          <cell r="AL51">
            <v>199.74842240661658</v>
          </cell>
          <cell r="AM51">
            <v>191.89590023293798</v>
          </cell>
          <cell r="AN51">
            <v>157.37208383726619</v>
          </cell>
          <cell r="AO51">
            <v>136.3609253992779</v>
          </cell>
          <cell r="AP51">
            <v>161.41220599930111</v>
          </cell>
        </row>
        <row r="52">
          <cell r="A52" t="str">
            <v>2029</v>
          </cell>
          <cell r="B52" t="str">
            <v>صناعة منتجات كيميائية أخرى غير مصنفه فى مكان آخر</v>
          </cell>
          <cell r="C52">
            <v>1.8258457660038596</v>
          </cell>
          <cell r="D52">
            <v>106.49607543876239</v>
          </cell>
          <cell r="E52">
            <v>103.70657959753085</v>
          </cell>
          <cell r="F52">
            <v>124.57098513809503</v>
          </cell>
          <cell r="G52">
            <v>110.8405406909167</v>
          </cell>
          <cell r="H52">
            <v>185.40582346920004</v>
          </cell>
          <cell r="I52">
            <v>140.16583743906162</v>
          </cell>
          <cell r="J52">
            <v>106.61711492868545</v>
          </cell>
          <cell r="K52">
            <v>122.94729368387542</v>
          </cell>
          <cell r="L52">
            <v>117.87910177876121</v>
          </cell>
          <cell r="M52">
            <v>120.58798481960827</v>
          </cell>
          <cell r="N52">
            <v>123.14085732292138</v>
          </cell>
          <cell r="O52">
            <v>121.6951042693802</v>
          </cell>
          <cell r="P52">
            <v>123.67110821473322</v>
          </cell>
          <cell r="Q52">
            <v>109.90255306678847</v>
          </cell>
          <cell r="R52">
            <v>112.53975273136399</v>
          </cell>
          <cell r="S52">
            <v>123.92770248161216</v>
          </cell>
          <cell r="T52">
            <v>116.12988715299885</v>
          </cell>
          <cell r="U52">
            <v>138.13308933373591</v>
          </cell>
          <cell r="V52">
            <v>73.528400184074911</v>
          </cell>
          <cell r="W52">
            <v>77.372735758509606</v>
          </cell>
          <cell r="X52">
            <v>80.187056681246801</v>
          </cell>
          <cell r="Y52">
            <v>60.661002793455623</v>
          </cell>
          <cell r="Z52">
            <v>87.418635533418509</v>
          </cell>
          <cell r="AA52">
            <v>85.725862684908776</v>
          </cell>
          <cell r="AB52">
            <v>61.84797535920724</v>
          </cell>
          <cell r="AC52">
            <v>93.947887813443415</v>
          </cell>
          <cell r="AD52">
            <v>71.706697256588825</v>
          </cell>
          <cell r="AE52">
            <v>92.052983074535874</v>
          </cell>
          <cell r="AF52">
            <v>100.34510398961137</v>
          </cell>
          <cell r="AG52">
            <v>91.867625492918634</v>
          </cell>
          <cell r="AH52">
            <v>87.285889220831351</v>
          </cell>
          <cell r="AI52">
            <v>47.688957006223418</v>
          </cell>
          <cell r="AJ52">
            <v>82.503775151919115</v>
          </cell>
          <cell r="AK52">
            <v>76.841263398840724</v>
          </cell>
          <cell r="AL52">
            <v>78.355585047348811</v>
          </cell>
          <cell r="AM52">
            <v>99.084828729483107</v>
          </cell>
          <cell r="AN52">
            <v>94.672497687248011</v>
          </cell>
          <cell r="AO52">
            <v>89.658076285905523</v>
          </cell>
          <cell r="AP52">
            <v>84.338606861787881</v>
          </cell>
        </row>
        <row r="53">
          <cell r="A53">
            <v>21</v>
          </cell>
          <cell r="B53" t="str">
            <v>صنع المنتجات والمستحضرات الصيدلانية</v>
          </cell>
          <cell r="C53">
            <v>48.911856029228723</v>
          </cell>
          <cell r="D53">
            <v>60.002547216239726</v>
          </cell>
          <cell r="E53">
            <v>72.399687061737737</v>
          </cell>
          <cell r="F53">
            <v>83.94128682234215</v>
          </cell>
          <cell r="G53">
            <v>85.730459867378514</v>
          </cell>
          <cell r="H53">
            <v>61.651371821899744</v>
          </cell>
          <cell r="I53">
            <v>5.684656244664942</v>
          </cell>
          <cell r="J53">
            <v>56.683732657437297</v>
          </cell>
          <cell r="K53">
            <v>70.594588303059254</v>
          </cell>
          <cell r="L53">
            <v>83.525230093701268</v>
          </cell>
          <cell r="M53">
            <v>76.5455756395355</v>
          </cell>
          <cell r="N53">
            <v>80.738422296358252</v>
          </cell>
          <cell r="O53">
            <v>104.55280446522148</v>
          </cell>
          <cell r="P53">
            <v>70.170863540797995</v>
          </cell>
          <cell r="Q53">
            <v>87.636077366488848</v>
          </cell>
          <cell r="R53">
            <v>73.907984664455682</v>
          </cell>
          <cell r="S53">
            <v>83.182343412974944</v>
          </cell>
          <cell r="T53">
            <v>101.18665442469516</v>
          </cell>
          <cell r="U53">
            <v>91.676187715456251</v>
          </cell>
          <cell r="V53">
            <v>55.514588559786297</v>
          </cell>
          <cell r="W53">
            <v>62.177471512474462</v>
          </cell>
          <cell r="X53">
            <v>89.831543536197671</v>
          </cell>
          <cell r="Y53">
            <v>75.277756851841005</v>
          </cell>
          <cell r="Z53">
            <v>59.002466715012908</v>
          </cell>
          <cell r="AA53">
            <v>79.48059566138825</v>
          </cell>
          <cell r="AB53">
            <v>77.89161914361533</v>
          </cell>
          <cell r="AC53">
            <v>78.063774130365587</v>
          </cell>
          <cell r="AD53">
            <v>68.143386552518564</v>
          </cell>
          <cell r="AE53">
            <v>81.938482410078691</v>
          </cell>
          <cell r="AF53">
            <v>63.290887654383212</v>
          </cell>
          <cell r="AG53">
            <v>39.609221480994862</v>
          </cell>
          <cell r="AH53">
            <v>61.177940171626688</v>
          </cell>
          <cell r="AI53">
            <v>84.717871668572315</v>
          </cell>
          <cell r="AJ53">
            <v>100.4072016996832</v>
          </cell>
          <cell r="AK53">
            <v>107.34954718164624</v>
          </cell>
          <cell r="AL53">
            <v>107.3734216761722</v>
          </cell>
          <cell r="AM53">
            <v>102.96102155689253</v>
          </cell>
          <cell r="AN53">
            <v>124.43250463897888</v>
          </cell>
          <cell r="AO53">
            <v>97.838141615973697</v>
          </cell>
          <cell r="AP53">
            <v>86.603302358960093</v>
          </cell>
        </row>
        <row r="54">
          <cell r="A54" t="str">
            <v>2100</v>
          </cell>
          <cell r="B54" t="str">
            <v xml:space="preserve"> صناعة المنتجات الصيدلانية والدوائية الكيماوية والنباتية</v>
          </cell>
          <cell r="C54">
            <v>48.911856029228723</v>
          </cell>
          <cell r="D54">
            <v>60.002547216239726</v>
          </cell>
          <cell r="E54">
            <v>72.399687061737737</v>
          </cell>
          <cell r="F54">
            <v>83.94128682234215</v>
          </cell>
          <cell r="G54">
            <v>85.730459867378514</v>
          </cell>
          <cell r="H54">
            <v>61.651371821899744</v>
          </cell>
          <cell r="I54">
            <v>5.684656244664942</v>
          </cell>
          <cell r="J54">
            <v>56.683732657437297</v>
          </cell>
          <cell r="K54">
            <v>70.594588303059254</v>
          </cell>
          <cell r="L54">
            <v>83.525230093701268</v>
          </cell>
          <cell r="M54">
            <v>76.5455756395355</v>
          </cell>
          <cell r="N54">
            <v>80.738422296358252</v>
          </cell>
          <cell r="O54">
            <v>104.55280446522148</v>
          </cell>
          <cell r="P54">
            <v>70.170863540797995</v>
          </cell>
          <cell r="Q54">
            <v>87.636077366488848</v>
          </cell>
          <cell r="R54">
            <v>73.907984664455682</v>
          </cell>
          <cell r="S54">
            <v>83.182343412974944</v>
          </cell>
          <cell r="T54">
            <v>101.18665442469516</v>
          </cell>
          <cell r="U54">
            <v>91.676187715456251</v>
          </cell>
          <cell r="V54">
            <v>55.514588559786297</v>
          </cell>
          <cell r="W54">
            <v>62.177471512474462</v>
          </cell>
          <cell r="X54">
            <v>89.831543536197671</v>
          </cell>
          <cell r="Y54">
            <v>75.277756851841005</v>
          </cell>
          <cell r="Z54">
            <v>59.002466715012908</v>
          </cell>
          <cell r="AA54">
            <v>79.48059566138825</v>
          </cell>
          <cell r="AB54">
            <v>77.89161914361533</v>
          </cell>
          <cell r="AC54">
            <v>78.063774130365587</v>
          </cell>
          <cell r="AD54">
            <v>68.143386552518564</v>
          </cell>
          <cell r="AE54">
            <v>81.938482410078691</v>
          </cell>
          <cell r="AF54">
            <v>63.290887654383212</v>
          </cell>
          <cell r="AG54">
            <v>39.609221480994862</v>
          </cell>
          <cell r="AH54">
            <v>61.177940171626688</v>
          </cell>
          <cell r="AI54">
            <v>84.717871668572315</v>
          </cell>
          <cell r="AJ54">
            <v>100.4072016996832</v>
          </cell>
          <cell r="AK54">
            <v>107.34954718164624</v>
          </cell>
          <cell r="AL54">
            <v>107.3734216761722</v>
          </cell>
          <cell r="AM54">
            <v>102.96102155689253</v>
          </cell>
          <cell r="AN54">
            <v>124.43250463897888</v>
          </cell>
          <cell r="AO54">
            <v>97.838141615973697</v>
          </cell>
          <cell r="AP54">
            <v>86.603302358960093</v>
          </cell>
        </row>
        <row r="55">
          <cell r="A55">
            <v>22</v>
          </cell>
          <cell r="B55" t="str">
            <v>صنع منتجات المطاط واللدائن</v>
          </cell>
          <cell r="C55">
            <v>27.626606392021717</v>
          </cell>
          <cell r="D55">
            <v>96.497655739283388</v>
          </cell>
          <cell r="E55">
            <v>112.92525353192494</v>
          </cell>
          <cell r="F55">
            <v>112.97849069097846</v>
          </cell>
          <cell r="G55">
            <v>96.848776364283523</v>
          </cell>
          <cell r="H55">
            <v>96.39228997676824</v>
          </cell>
          <cell r="I55">
            <v>95.294457808111517</v>
          </cell>
          <cell r="J55">
            <v>92.761528821172632</v>
          </cell>
          <cell r="K55">
            <v>113.9682124813008</v>
          </cell>
          <cell r="L55">
            <v>95.335819706460867</v>
          </cell>
          <cell r="M55">
            <v>96.819773014435299</v>
          </cell>
          <cell r="N55">
            <v>93.14851299948937</v>
          </cell>
          <cell r="O55">
            <v>90.93582872974649</v>
          </cell>
          <cell r="P55">
            <v>99.492216655329614</v>
          </cell>
          <cell r="Q55">
            <v>90.84034348316662</v>
          </cell>
          <cell r="R55">
            <v>111.60361255151527</v>
          </cell>
          <cell r="S55">
            <v>157.19164118486506</v>
          </cell>
          <cell r="T55">
            <v>171.71971513946215</v>
          </cell>
          <cell r="U55">
            <v>171.24805103099632</v>
          </cell>
          <cell r="V55">
            <v>138.95531101208664</v>
          </cell>
          <cell r="W55">
            <v>137.53273932544568</v>
          </cell>
          <cell r="X55">
            <v>153.91762819047793</v>
          </cell>
          <cell r="Y55">
            <v>138.66710982959754</v>
          </cell>
          <cell r="Z55">
            <v>163.67796953803975</v>
          </cell>
          <cell r="AA55">
            <v>166.03264561801629</v>
          </cell>
          <cell r="AB55">
            <v>154.07877730573455</v>
          </cell>
          <cell r="AC55">
            <v>146.28879535078366</v>
          </cell>
          <cell r="AD55">
            <v>162.50752745717483</v>
          </cell>
          <cell r="AE55">
            <v>168.34894332366329</v>
          </cell>
          <cell r="AF55">
            <v>180.73248899662195</v>
          </cell>
          <cell r="AG55">
            <v>225.73049049524704</v>
          </cell>
          <cell r="AH55">
            <v>199.50149083408962</v>
          </cell>
          <cell r="AI55">
            <v>203.17381846577373</v>
          </cell>
          <cell r="AJ55">
            <v>230.09581033108083</v>
          </cell>
          <cell r="AK55">
            <v>224.51666534458442</v>
          </cell>
          <cell r="AL55">
            <v>196.06172550074788</v>
          </cell>
          <cell r="AM55">
            <v>221.09085533305503</v>
          </cell>
          <cell r="AN55">
            <v>205.1656214004953</v>
          </cell>
          <cell r="AO55">
            <v>192.14389930635016</v>
          </cell>
          <cell r="AP55">
            <v>200.75577806574037</v>
          </cell>
        </row>
        <row r="56">
          <cell r="A56" t="str">
            <v>2211+2219</v>
          </cell>
          <cell r="B56" t="str">
            <v xml:space="preserve">صناعة الإطارات والأنابيب المطاطية وتجديد الأسطح الخارجية للإطارات المطاطية </v>
          </cell>
          <cell r="C56">
            <v>0.68402408842561357</v>
          </cell>
          <cell r="D56">
            <v>114.02191956968042</v>
          </cell>
          <cell r="E56">
            <v>126.10187200181781</v>
          </cell>
          <cell r="F56">
            <v>118.58371134685052</v>
          </cell>
          <cell r="G56">
            <v>119.37533933837578</v>
          </cell>
          <cell r="H56">
            <v>137.79725649284879</v>
          </cell>
          <cell r="I56">
            <v>106.12088852479754</v>
          </cell>
          <cell r="J56">
            <v>106.04489429947428</v>
          </cell>
          <cell r="K56">
            <v>208.65339353237786</v>
          </cell>
          <cell r="L56">
            <v>162.67818487830601</v>
          </cell>
          <cell r="M56">
            <v>84.788994740891781</v>
          </cell>
          <cell r="N56">
            <v>78.47598545993651</v>
          </cell>
          <cell r="O56">
            <v>51.709406941796352</v>
          </cell>
          <cell r="P56">
            <v>117.8626539272628</v>
          </cell>
          <cell r="Q56">
            <v>81.981347753283103</v>
          </cell>
          <cell r="R56">
            <v>83.463402064165948</v>
          </cell>
          <cell r="S56">
            <v>212.31955033629856</v>
          </cell>
          <cell r="T56">
            <v>224.32226092257039</v>
          </cell>
          <cell r="U56">
            <v>140.19976189648588</v>
          </cell>
          <cell r="V56">
            <v>129.10998406933254</v>
          </cell>
          <cell r="W56">
            <v>131.61050736514073</v>
          </cell>
          <cell r="X56">
            <v>87.372899611163305</v>
          </cell>
          <cell r="Y56">
            <v>86.551625899723376</v>
          </cell>
          <cell r="Z56">
            <v>44.85558376310663</v>
          </cell>
          <cell r="AA56">
            <v>84.806274769824611</v>
          </cell>
          <cell r="AB56">
            <v>70.079364729737705</v>
          </cell>
          <cell r="AC56">
            <v>114.72271359840272</v>
          </cell>
          <cell r="AD56">
            <v>148.96266539482124</v>
          </cell>
          <cell r="AE56">
            <v>170.06346488825369</v>
          </cell>
          <cell r="AF56">
            <v>249.52720634048049</v>
          </cell>
          <cell r="AG56">
            <v>266.94072517850736</v>
          </cell>
          <cell r="AH56">
            <v>268.36648816616315</v>
          </cell>
          <cell r="AI56">
            <v>249.09954567186901</v>
          </cell>
          <cell r="AJ56">
            <v>268.02363137618482</v>
          </cell>
          <cell r="AK56">
            <v>257.39003123220499</v>
          </cell>
          <cell r="AL56">
            <v>254.74624446464125</v>
          </cell>
          <cell r="AM56">
            <v>105.13357757540713</v>
          </cell>
          <cell r="AN56">
            <v>74.030209899141298</v>
          </cell>
          <cell r="AO56">
            <v>78.585434952256961</v>
          </cell>
          <cell r="AP56">
            <v>199.23910209499434</v>
          </cell>
        </row>
        <row r="57">
          <cell r="A57" t="str">
            <v>2220</v>
          </cell>
          <cell r="B57" t="str">
            <v>صناعة منتجات اللدائن</v>
          </cell>
          <cell r="C57">
            <v>26.942582303596105</v>
          </cell>
          <cell r="D57">
            <v>96.089700276684368</v>
          </cell>
          <cell r="E57">
            <v>112.60928615776049</v>
          </cell>
          <cell r="F57">
            <v>112.83968703381409</v>
          </cell>
          <cell r="G57">
            <v>96.335946358540397</v>
          </cell>
          <cell r="H57">
            <v>95.521710479925986</v>
          </cell>
          <cell r="I57">
            <v>95.034472835834976</v>
          </cell>
          <cell r="J57">
            <v>92.446886081068413</v>
          </cell>
          <cell r="K57">
            <v>112.23174932297434</v>
          </cell>
          <cell r="L57">
            <v>94.051165170477361</v>
          </cell>
          <cell r="M57">
            <v>97.146474681956263</v>
          </cell>
          <cell r="N57">
            <v>93.554741574471009</v>
          </cell>
          <cell r="O57">
            <v>92.24850633411198</v>
          </cell>
          <cell r="P57">
            <v>99.175860525634974</v>
          </cell>
          <cell r="Q57">
            <v>91.077302823173127</v>
          </cell>
          <cell r="R57">
            <v>112.42989183548926</v>
          </cell>
          <cell r="S57">
            <v>155.99646219909812</v>
          </cell>
          <cell r="T57">
            <v>170.55866998541612</v>
          </cell>
          <cell r="U57">
            <v>172.11999471341258</v>
          </cell>
          <cell r="V57">
            <v>139.21480509635398</v>
          </cell>
          <cell r="W57">
            <v>137.68651334864575</v>
          </cell>
          <cell r="X57">
            <v>156.14627186360428</v>
          </cell>
          <cell r="Y57">
            <v>140.33641783909468</v>
          </cell>
          <cell r="Z57">
            <v>169.14642235501887</v>
          </cell>
          <cell r="AA57">
            <v>168.8888169845857</v>
          </cell>
          <cell r="AB57">
            <v>157.19164872498214</v>
          </cell>
          <cell r="AC57">
            <v>147.56610148073955</v>
          </cell>
          <cell r="AD57">
            <v>162.86698501288697</v>
          </cell>
          <cell r="AE57">
            <v>168.30564041223738</v>
          </cell>
          <cell r="AF57">
            <v>179.25851974791414</v>
          </cell>
          <cell r="AG57">
            <v>224.7715489204133</v>
          </cell>
          <cell r="AH57">
            <v>198.00520042306701</v>
          </cell>
          <cell r="AI57">
            <v>202.1253355683709</v>
          </cell>
          <cell r="AJ57">
            <v>229.20620824012403</v>
          </cell>
          <cell r="AK57">
            <v>223.73914121274879</v>
          </cell>
          <cell r="AL57">
            <v>194.76270616117441</v>
          </cell>
          <cell r="AM57">
            <v>225.30293052409351</v>
          </cell>
          <cell r="AN57">
            <v>210.54447118656913</v>
          </cell>
          <cell r="AO57">
            <v>196.55516090088699</v>
          </cell>
          <cell r="AP57">
            <v>201.28698735920725</v>
          </cell>
        </row>
        <row r="58">
          <cell r="A58">
            <v>23</v>
          </cell>
          <cell r="B58" t="str">
            <v>صنع منتجات المعادن اللافلزية الاخرى</v>
          </cell>
          <cell r="C58">
            <v>56.588525343428813</v>
          </cell>
          <cell r="D58">
            <v>71.261703960316936</v>
          </cell>
          <cell r="E58">
            <v>80.120043274426578</v>
          </cell>
          <cell r="F58">
            <v>106.0167701563647</v>
          </cell>
          <cell r="G58">
            <v>93.225593289674393</v>
          </cell>
          <cell r="H58">
            <v>125.10011205422647</v>
          </cell>
          <cell r="I58">
            <v>105.95130022691136</v>
          </cell>
          <cell r="J58">
            <v>85.107112006867297</v>
          </cell>
          <cell r="K58">
            <v>113.94443565679379</v>
          </cell>
          <cell r="L58">
            <v>114.77820009789893</v>
          </cell>
          <cell r="M58">
            <v>118.68199731576036</v>
          </cell>
          <cell r="N58">
            <v>111.68354897542922</v>
          </cell>
          <cell r="O58">
            <v>113.74148130816764</v>
          </cell>
          <cell r="P58">
            <v>103.30102486023645</v>
          </cell>
          <cell r="Q58">
            <v>55.147915384505403</v>
          </cell>
          <cell r="R58">
            <v>78.688653259008333</v>
          </cell>
          <cell r="S58">
            <v>106.33684656889965</v>
          </cell>
          <cell r="T58">
            <v>105.04080509658336</v>
          </cell>
          <cell r="U58">
            <v>110.34220393462239</v>
          </cell>
          <cell r="V58">
            <v>88.799129552127852</v>
          </cell>
          <cell r="W58">
            <v>83.975884198732246</v>
          </cell>
          <cell r="X58">
            <v>105.67044957727717</v>
          </cell>
          <cell r="Y58">
            <v>93.386656542651622</v>
          </cell>
          <cell r="Z58">
            <v>96.808525703849554</v>
          </cell>
          <cell r="AA58">
            <v>93.213203750130745</v>
          </cell>
          <cell r="AB58">
            <v>78.317787876898308</v>
          </cell>
          <cell r="AC58">
            <v>91.310671787107239</v>
          </cell>
          <cell r="AD58">
            <v>69.753562759300124</v>
          </cell>
          <cell r="AE58">
            <v>69.680632635194101</v>
          </cell>
          <cell r="AF58">
            <v>93.188571324944391</v>
          </cell>
          <cell r="AG58">
            <v>107.85323917316505</v>
          </cell>
          <cell r="AH58">
            <v>97.806961448266577</v>
          </cell>
          <cell r="AI58">
            <v>93.258401833492229</v>
          </cell>
          <cell r="AJ58">
            <v>83.767044606354489</v>
          </cell>
          <cell r="AK58">
            <v>92.791645795924083</v>
          </cell>
          <cell r="AL58">
            <v>102.51126455265586</v>
          </cell>
          <cell r="AM58">
            <v>108.58290862498959</v>
          </cell>
          <cell r="AN58">
            <v>94.166278410508752</v>
          </cell>
          <cell r="AO58">
            <v>102.83431039067239</v>
          </cell>
          <cell r="AP58">
            <v>93.016235129622302</v>
          </cell>
        </row>
        <row r="59">
          <cell r="A59" t="str">
            <v>2310</v>
          </cell>
          <cell r="B59" t="str">
            <v>صناعة الزجاج والمنتجات الزجاجية</v>
          </cell>
          <cell r="C59">
            <v>1.2817831440904337</v>
          </cell>
          <cell r="D59">
            <v>77.74288434984004</v>
          </cell>
          <cell r="E59">
            <v>95.629216474108659</v>
          </cell>
          <cell r="F59">
            <v>85.008275419540738</v>
          </cell>
          <cell r="G59">
            <v>104.62114249942816</v>
          </cell>
          <cell r="H59">
            <v>128.00099957356719</v>
          </cell>
          <cell r="I59">
            <v>97.906073531778361</v>
          </cell>
          <cell r="J59">
            <v>82.478196945250204</v>
          </cell>
          <cell r="K59">
            <v>94.525970891770129</v>
          </cell>
          <cell r="L59">
            <v>93.545525682548416</v>
          </cell>
          <cell r="M59">
            <v>95.222969334892014</v>
          </cell>
          <cell r="N59">
            <v>134.3415399094994</v>
          </cell>
          <cell r="O59">
            <v>89.044582559398322</v>
          </cell>
          <cell r="P59">
            <v>98.172281430968454</v>
          </cell>
          <cell r="Q59">
            <v>76.822470250101546</v>
          </cell>
          <cell r="R59">
            <v>80.921313855897438</v>
          </cell>
          <cell r="S59">
            <v>102.98982106472504</v>
          </cell>
          <cell r="T59">
            <v>93.333828741407729</v>
          </cell>
          <cell r="U59">
            <v>93.609983881726706</v>
          </cell>
          <cell r="V59">
            <v>101.78994629755074</v>
          </cell>
          <cell r="W59">
            <v>81.903820394376169</v>
          </cell>
          <cell r="X59">
            <v>108.81012266665573</v>
          </cell>
          <cell r="Y59">
            <v>79.133760199750554</v>
          </cell>
          <cell r="Z59">
            <v>62.603105992041222</v>
          </cell>
          <cell r="AA59">
            <v>104.43365022768624</v>
          </cell>
          <cell r="AB59">
            <v>100.55370094862683</v>
          </cell>
          <cell r="AC59">
            <v>90.575460376712158</v>
          </cell>
          <cell r="AD59">
            <v>104.94005957452352</v>
          </cell>
          <cell r="AE59">
            <v>89.130345169916595</v>
          </cell>
          <cell r="AF59">
            <v>92.77100499602804</v>
          </cell>
          <cell r="AG59">
            <v>107.69064805483599</v>
          </cell>
          <cell r="AH59">
            <v>111.86944562021462</v>
          </cell>
          <cell r="AI59">
            <v>120.60496473415228</v>
          </cell>
          <cell r="AJ59">
            <v>113.42702921561558</v>
          </cell>
          <cell r="AK59">
            <v>192.40322177735348</v>
          </cell>
          <cell r="AL59">
            <v>180.43579472116491</v>
          </cell>
          <cell r="AM59">
            <v>141.37123686380019</v>
          </cell>
          <cell r="AN59">
            <v>125.21724486510837</v>
          </cell>
          <cell r="AO59">
            <v>103.11078825778958</v>
          </cell>
          <cell r="AP59">
            <v>123.58098198754193</v>
          </cell>
        </row>
        <row r="60">
          <cell r="A60" t="str">
            <v>2391+2392</v>
          </cell>
          <cell r="B60" t="str">
            <v>صنع المنتجات الطفيلية الانشائية والمنتجات الحرارية</v>
          </cell>
          <cell r="C60">
            <v>0.82189782423207047</v>
          </cell>
          <cell r="D60">
            <v>75</v>
          </cell>
          <cell r="E60">
            <v>100</v>
          </cell>
          <cell r="F60">
            <v>125</v>
          </cell>
          <cell r="G60">
            <v>110.00000000000001</v>
          </cell>
          <cell r="H60">
            <v>225.00000000000003</v>
          </cell>
          <cell r="I60">
            <v>400</v>
          </cell>
          <cell r="J60">
            <v>500</v>
          </cell>
          <cell r="K60">
            <v>500</v>
          </cell>
          <cell r="L60">
            <v>500</v>
          </cell>
          <cell r="M60">
            <v>550</v>
          </cell>
          <cell r="N60">
            <v>600</v>
          </cell>
          <cell r="O60">
            <v>150</v>
          </cell>
          <cell r="P60">
            <v>319.58333333333331</v>
          </cell>
          <cell r="Q60">
            <v>100</v>
          </cell>
          <cell r="R60">
            <v>112.99999999999999</v>
          </cell>
          <cell r="S60">
            <v>106</v>
          </cell>
          <cell r="T60">
            <v>118</v>
          </cell>
          <cell r="U60">
            <v>230</v>
          </cell>
          <cell r="V60">
            <v>140</v>
          </cell>
          <cell r="W60">
            <v>175</v>
          </cell>
          <cell r="X60">
            <v>189.99999999999997</v>
          </cell>
          <cell r="Y60">
            <v>134</v>
          </cell>
          <cell r="Z60">
            <v>192.99999999999997</v>
          </cell>
          <cell r="AA60">
            <v>143.99999999999997</v>
          </cell>
          <cell r="AB60">
            <v>99.999999999999972</v>
          </cell>
          <cell r="AC60">
            <v>145.25</v>
          </cell>
          <cell r="AD60">
            <v>109.99999999999997</v>
          </cell>
          <cell r="AE60">
            <v>99.999999999999972</v>
          </cell>
          <cell r="AF60">
            <v>119.99999999999996</v>
          </cell>
          <cell r="AG60">
            <v>189.99999999999991</v>
          </cell>
          <cell r="AH60">
            <v>133.99999999999994</v>
          </cell>
          <cell r="AI60">
            <v>69.999999999999957</v>
          </cell>
          <cell r="AJ60">
            <v>209.99999999999991</v>
          </cell>
          <cell r="AK60">
            <v>225.99999999999989</v>
          </cell>
          <cell r="AL60">
            <v>349.99999999999989</v>
          </cell>
          <cell r="AM60">
            <v>379.99999999999983</v>
          </cell>
          <cell r="AN60">
            <v>319.99999999999989</v>
          </cell>
          <cell r="AO60">
            <v>549.99999999999977</v>
          </cell>
          <cell r="AP60">
            <v>229.99999999999991</v>
          </cell>
        </row>
        <row r="61">
          <cell r="A61" t="str">
            <v>2393</v>
          </cell>
          <cell r="B61" t="str">
            <v>صنع منتجات البورسلين والخزف</v>
          </cell>
          <cell r="C61">
            <v>0.36560340118756396</v>
          </cell>
          <cell r="D61">
            <v>109.68267596424707</v>
          </cell>
          <cell r="E61">
            <v>109.68267596424707</v>
          </cell>
          <cell r="F61">
            <v>109.68267596424707</v>
          </cell>
          <cell r="G61">
            <v>101.96977837142127</v>
          </cell>
          <cell r="H61">
            <v>134.22226855550275</v>
          </cell>
          <cell r="I61">
            <v>139.17985485535786</v>
          </cell>
          <cell r="J61">
            <v>134.22226855550272</v>
          </cell>
          <cell r="K61">
            <v>134.94446423202618</v>
          </cell>
          <cell r="L61">
            <v>145.76236227782769</v>
          </cell>
          <cell r="M61">
            <v>125.58705217058969</v>
          </cell>
          <cell r="N61">
            <v>122.27771746396363</v>
          </cell>
          <cell r="O61">
            <v>119.21896366479461</v>
          </cell>
          <cell r="P61">
            <v>123.86939650331063</v>
          </cell>
          <cell r="Q61">
            <v>124.294351144248</v>
          </cell>
          <cell r="R61">
            <v>110.33563800168214</v>
          </cell>
          <cell r="S61">
            <v>112.59691716932711</v>
          </cell>
          <cell r="T61">
            <v>129.49941983950029</v>
          </cell>
          <cell r="U61">
            <v>127.08971288058345</v>
          </cell>
          <cell r="V61">
            <v>129.49941983950029</v>
          </cell>
          <cell r="W61">
            <v>124.53737550418207</v>
          </cell>
          <cell r="X61">
            <v>76.196830518436698</v>
          </cell>
          <cell r="Y61">
            <v>65.922259986809507</v>
          </cell>
          <cell r="Z61">
            <v>94.706091856564001</v>
          </cell>
          <cell r="AA61">
            <v>84.604384067977676</v>
          </cell>
          <cell r="AB61">
            <v>169.57232826271593</v>
          </cell>
          <cell r="AC61">
            <v>112.40456075596059</v>
          </cell>
          <cell r="AD61">
            <v>150.5815697064979</v>
          </cell>
          <cell r="AE61">
            <v>79.980650569198644</v>
          </cell>
          <cell r="AF61">
            <v>78.608800837078945</v>
          </cell>
          <cell r="AG61">
            <v>50.472470494823298</v>
          </cell>
          <cell r="AH61">
            <v>61.771320464544935</v>
          </cell>
          <cell r="AI61">
            <v>64.052884137657458</v>
          </cell>
          <cell r="AJ61">
            <v>55.194050521577665</v>
          </cell>
          <cell r="AK61">
            <v>86.437775270899522</v>
          </cell>
          <cell r="AL61">
            <v>83.516267171150346</v>
          </cell>
          <cell r="AM61">
            <v>120.65280443037582</v>
          </cell>
          <cell r="AN61">
            <v>101.48519351109161</v>
          </cell>
          <cell r="AO61">
            <v>42.984740665667857</v>
          </cell>
          <cell r="AP61">
            <v>81.311543981713683</v>
          </cell>
        </row>
        <row r="62">
          <cell r="A62" t="str">
            <v>2394</v>
          </cell>
          <cell r="B62" t="str">
            <v xml:space="preserve">صناعة الأسمنت </v>
          </cell>
          <cell r="C62">
            <v>24.299932776282159</v>
          </cell>
          <cell r="D62">
            <v>40.959225779860112</v>
          </cell>
          <cell r="E62">
            <v>54.750195839613163</v>
          </cell>
          <cell r="F62">
            <v>63.934052650829905</v>
          </cell>
          <cell r="G62">
            <v>50.449863255259203</v>
          </cell>
          <cell r="H62">
            <v>63.775812913555072</v>
          </cell>
          <cell r="I62">
            <v>66.370053014803759</v>
          </cell>
          <cell r="J62">
            <v>54.695969674204491</v>
          </cell>
          <cell r="K62">
            <v>63.716182107255122</v>
          </cell>
          <cell r="L62">
            <v>66.535063720192056</v>
          </cell>
          <cell r="M62">
            <v>62.697082832235928</v>
          </cell>
          <cell r="N62">
            <v>59.984216324226161</v>
          </cell>
          <cell r="O62">
            <v>65.470560697388379</v>
          </cell>
          <cell r="P62">
            <v>59.444856567451943</v>
          </cell>
          <cell r="Q62">
            <v>29.470452399248764</v>
          </cell>
          <cell r="R62">
            <v>54.475079033181096</v>
          </cell>
          <cell r="S62">
            <v>61.108686304308002</v>
          </cell>
          <cell r="T62">
            <v>58.780544555968405</v>
          </cell>
          <cell r="U62">
            <v>61.895689435897367</v>
          </cell>
          <cell r="V62">
            <v>43.214021819625096</v>
          </cell>
          <cell r="W62">
            <v>43.418826064904302</v>
          </cell>
          <cell r="X62">
            <v>54.570639979140225</v>
          </cell>
          <cell r="Y62">
            <v>52.856464195178269</v>
          </cell>
          <cell r="Z62">
            <v>56.646491030497117</v>
          </cell>
          <cell r="AA62">
            <v>59.908983030437369</v>
          </cell>
          <cell r="AB62">
            <v>49.510466972924156</v>
          </cell>
          <cell r="AC62">
            <v>52.154695401775847</v>
          </cell>
          <cell r="AD62">
            <v>31.305167861047543</v>
          </cell>
          <cell r="AE62">
            <v>40.391494151757897</v>
          </cell>
          <cell r="AF62">
            <v>66.016450239118356</v>
          </cell>
          <cell r="AG62">
            <v>59.607013174571733</v>
          </cell>
          <cell r="AH62">
            <v>57.731502006048849</v>
          </cell>
          <cell r="AI62">
            <v>53.83542880429188</v>
          </cell>
          <cell r="AJ62">
            <v>40.701613735018093</v>
          </cell>
          <cell r="AK62">
            <v>42.736136932081976</v>
          </cell>
          <cell r="AL62">
            <v>55.918058776877025</v>
          </cell>
          <cell r="AM62">
            <v>61.666390214608327</v>
          </cell>
          <cell r="AN62">
            <v>48.174102229034489</v>
          </cell>
          <cell r="AO62">
            <v>56.870045365627369</v>
          </cell>
          <cell r="AP62">
            <v>51.246116957506963</v>
          </cell>
        </row>
        <row r="63">
          <cell r="A63" t="str">
            <v>2395</v>
          </cell>
          <cell r="B63" t="str">
            <v>صناعة الأصناف المنتجة من الخرسانة والأسمنت والجص</v>
          </cell>
          <cell r="C63">
            <v>21.050672215111096</v>
          </cell>
          <cell r="D63">
            <v>120.1214093663836</v>
          </cell>
          <cell r="E63">
            <v>117.38495732842121</v>
          </cell>
          <cell r="F63">
            <v>135.96274411494281</v>
          </cell>
          <cell r="G63">
            <v>146.65203783338112</v>
          </cell>
          <cell r="H63">
            <v>156.27371894166112</v>
          </cell>
          <cell r="I63">
            <v>151.8818034866988</v>
          </cell>
          <cell r="J63">
            <v>112.40192840143128</v>
          </cell>
          <cell r="K63">
            <v>150.19893198293761</v>
          </cell>
          <cell r="L63">
            <v>142.90905338849572</v>
          </cell>
          <cell r="M63">
            <v>167.49964087290448</v>
          </cell>
          <cell r="N63">
            <v>159.44253975876239</v>
          </cell>
          <cell r="O63">
            <v>157.39838979521463</v>
          </cell>
          <cell r="P63">
            <v>143.17726293926958</v>
          </cell>
          <cell r="Q63">
            <v>100.83619625329345</v>
          </cell>
          <cell r="R63">
            <v>119.71282201780433</v>
          </cell>
          <cell r="S63">
            <v>146.69115584284711</v>
          </cell>
          <cell r="T63">
            <v>160.63004530984568</v>
          </cell>
          <cell r="U63">
            <v>175.02459685293124</v>
          </cell>
          <cell r="V63">
            <v>151.07799996870838</v>
          </cell>
          <cell r="W63">
            <v>122.68666930691813</v>
          </cell>
          <cell r="X63">
            <v>175.90139558275763</v>
          </cell>
          <cell r="Y63">
            <v>142.96820891663975</v>
          </cell>
          <cell r="Z63">
            <v>162.46593243610067</v>
          </cell>
          <cell r="AA63">
            <v>172.43780832090121</v>
          </cell>
          <cell r="AB63">
            <v>118.67092854464553</v>
          </cell>
          <cell r="AC63">
            <v>145.75864661278277</v>
          </cell>
          <cell r="AD63">
            <v>146.123872752267</v>
          </cell>
          <cell r="AE63">
            <v>115.301956142733</v>
          </cell>
          <cell r="AF63">
            <v>140.58601112901181</v>
          </cell>
          <cell r="AG63">
            <v>177.32148912824647</v>
          </cell>
          <cell r="AH63">
            <v>157.42696914098991</v>
          </cell>
          <cell r="AI63">
            <v>127.40794802313054</v>
          </cell>
          <cell r="AJ63">
            <v>141.91832672669364</v>
          </cell>
          <cell r="AK63">
            <v>169.93049188917169</v>
          </cell>
          <cell r="AL63">
            <v>159.28330068671997</v>
          </cell>
          <cell r="AM63">
            <v>171.50817236717967</v>
          </cell>
          <cell r="AN63">
            <v>155.91803932017746</v>
          </cell>
          <cell r="AO63">
            <v>166.41255547848036</v>
          </cell>
          <cell r="AP63">
            <v>152.42826106540014</v>
          </cell>
        </row>
        <row r="64">
          <cell r="A64" t="str">
            <v>2396</v>
          </cell>
          <cell r="B64" t="str">
            <v>قطع وتشكيل وصقل الأحجار</v>
          </cell>
          <cell r="C64">
            <v>8.1557617565511791</v>
          </cell>
          <cell r="D64">
            <v>91.694647536636467</v>
          </cell>
          <cell r="E64">
            <v>86.895903149560709</v>
          </cell>
          <cell r="F64">
            <v>261.46467510685676</v>
          </cell>
          <cell r="G64">
            <v>175.58524345701903</v>
          </cell>
          <cell r="H64">
            <v>501.26134394363413</v>
          </cell>
          <cell r="I64">
            <v>148.66598354422294</v>
          </cell>
          <cell r="J64">
            <v>130.76436989369097</v>
          </cell>
          <cell r="K64">
            <v>283.03545115593334</v>
          </cell>
          <cell r="L64">
            <v>293.62785671733093</v>
          </cell>
          <cell r="M64">
            <v>286.91847045082244</v>
          </cell>
          <cell r="N64">
            <v>230.58887414471349</v>
          </cell>
          <cell r="O64">
            <v>263.29113153826864</v>
          </cell>
          <cell r="P64">
            <v>229.48282921989082</v>
          </cell>
          <cell r="Q64">
            <v>64.327913036364791</v>
          </cell>
          <cell r="R64">
            <v>73.148547979444928</v>
          </cell>
          <cell r="S64">
            <v>244.43210761226098</v>
          </cell>
          <cell r="T64">
            <v>202.68286887090025</v>
          </cell>
          <cell r="U64">
            <v>181.43971667868533</v>
          </cell>
          <cell r="V64">
            <v>178.90536375564807</v>
          </cell>
          <cell r="W64">
            <v>208.35536134406476</v>
          </cell>
          <cell r="X64">
            <v>195.01760210940196</v>
          </cell>
          <cell r="Y64">
            <v>171.57375383861896</v>
          </cell>
          <cell r="Z64">
            <v>126.26414054076599</v>
          </cell>
          <cell r="AA64">
            <v>69.71557720273465</v>
          </cell>
          <cell r="AB64">
            <v>94.694541168956974</v>
          </cell>
          <cell r="AC64">
            <v>150.87979117815397</v>
          </cell>
          <cell r="AD64">
            <v>97.585828828586372</v>
          </cell>
          <cell r="AE64">
            <v>90.763692362167959</v>
          </cell>
          <cell r="AF64">
            <v>88.622541324633346</v>
          </cell>
          <cell r="AG64">
            <v>173.76765305470428</v>
          </cell>
          <cell r="AH64">
            <v>137.70569158632154</v>
          </cell>
          <cell r="AI64">
            <v>219.7135185255251</v>
          </cell>
          <cell r="AJ64">
            <v>165.33789521364588</v>
          </cell>
          <cell r="AK64">
            <v>159.99782825922233</v>
          </cell>
          <cell r="AL64">
            <v>163.65769189535459</v>
          </cell>
          <cell r="AM64">
            <v>153.16299046438493</v>
          </cell>
          <cell r="AN64">
            <v>157.11688543228877</v>
          </cell>
          <cell r="AO64">
            <v>153.07860471190747</v>
          </cell>
          <cell r="AP64">
            <v>146.70923513822854</v>
          </cell>
        </row>
        <row r="65">
          <cell r="A65" t="str">
            <v>2399</v>
          </cell>
          <cell r="B65" t="str">
            <v xml:space="preserve">صناعة المنتجات المعدنية اللافلزية الأخرى </v>
          </cell>
          <cell r="C65">
            <v>0.61287422597431052</v>
          </cell>
          <cell r="D65">
            <v>83.620637567853819</v>
          </cell>
          <cell r="E65">
            <v>83.620637567853819</v>
          </cell>
          <cell r="F65">
            <v>79.756092205407356</v>
          </cell>
          <cell r="G65">
            <v>79.756092205407356</v>
          </cell>
          <cell r="H65">
            <v>94.845393266404358</v>
          </cell>
          <cell r="I65">
            <v>94.845393266404358</v>
          </cell>
          <cell r="J65">
            <v>61.747751097688891</v>
          </cell>
          <cell r="K65">
            <v>89.376894511685208</v>
          </cell>
          <cell r="L65">
            <v>104.09839997876814</v>
          </cell>
          <cell r="M65">
            <v>129.9664616813057</v>
          </cell>
          <cell r="N65">
            <v>120.35468870887497</v>
          </cell>
          <cell r="O65">
            <v>83.00474899269544</v>
          </cell>
          <cell r="P65">
            <v>92.082765920862457</v>
          </cell>
          <cell r="Q65">
            <v>60.477610382431791</v>
          </cell>
          <cell r="R65">
            <v>116.82351319848564</v>
          </cell>
          <cell r="S65">
            <v>93.813500913211215</v>
          </cell>
          <cell r="T65">
            <v>73.869971396808637</v>
          </cell>
          <cell r="U65">
            <v>84.495759667606421</v>
          </cell>
          <cell r="V65">
            <v>77.208973369225291</v>
          </cell>
          <cell r="W65">
            <v>73.93168074413947</v>
          </cell>
          <cell r="X65">
            <v>94.723946338262508</v>
          </cell>
          <cell r="Y65">
            <v>85.760129930193202</v>
          </cell>
          <cell r="Z65">
            <v>90.253236749204291</v>
          </cell>
          <cell r="AA65">
            <v>56.584263788811789</v>
          </cell>
          <cell r="AB65">
            <v>84.040835187485712</v>
          </cell>
          <cell r="AC65">
            <v>82.665285138822171</v>
          </cell>
          <cell r="AD65">
            <v>68.002870464199461</v>
          </cell>
          <cell r="AE65">
            <v>52.828478456300715</v>
          </cell>
          <cell r="AF65">
            <v>91.777407217497554</v>
          </cell>
          <cell r="AG65">
            <v>86.933557710898498</v>
          </cell>
          <cell r="AH65">
            <v>63.797307616182799</v>
          </cell>
          <cell r="AI65">
            <v>71.552507027747623</v>
          </cell>
          <cell r="AJ65">
            <v>71.61348275932545</v>
          </cell>
          <cell r="AK65">
            <v>95.863445516820448</v>
          </cell>
          <cell r="AL65">
            <v>98.606180945733016</v>
          </cell>
          <cell r="AM65">
            <v>94.345962672738096</v>
          </cell>
          <cell r="AN65">
            <v>110.56627518119014</v>
          </cell>
          <cell r="AO65">
            <v>95.397256824933081</v>
          </cell>
          <cell r="AP65">
            <v>83.440394366130576</v>
          </cell>
        </row>
        <row r="66">
          <cell r="A66">
            <v>24</v>
          </cell>
          <cell r="B66" t="str">
            <v>صنع الفلزات القاعدية</v>
          </cell>
          <cell r="C66">
            <v>40.80400062362029</v>
          </cell>
          <cell r="D66">
            <v>84.786652534355923</v>
          </cell>
          <cell r="E66">
            <v>81.633498414356964</v>
          </cell>
          <cell r="F66">
            <v>105.57530160337227</v>
          </cell>
          <cell r="G66">
            <v>102.73030777671242</v>
          </cell>
          <cell r="H66">
            <v>95.373677020118151</v>
          </cell>
          <cell r="I66">
            <v>113.0609254350785</v>
          </cell>
          <cell r="J66">
            <v>76.171360304139412</v>
          </cell>
          <cell r="K66">
            <v>119.17687743878805</v>
          </cell>
          <cell r="L66">
            <v>111.30501734199143</v>
          </cell>
          <cell r="M66">
            <v>87.645900495171404</v>
          </cell>
          <cell r="N66">
            <v>120.39253551186411</v>
          </cell>
          <cell r="O66">
            <v>126.51661741778786</v>
          </cell>
          <cell r="P66">
            <v>102.03072260781137</v>
          </cell>
          <cell r="Q66">
            <v>79.091482831393819</v>
          </cell>
          <cell r="R66">
            <v>83.490026908213693</v>
          </cell>
          <cell r="S66">
            <v>72.266480205166275</v>
          </cell>
          <cell r="T66">
            <v>45.3004707524994</v>
          </cell>
          <cell r="U66">
            <v>88.321483634296087</v>
          </cell>
          <cell r="V66">
            <v>80.449095690759947</v>
          </cell>
          <cell r="W66">
            <v>83.376947033951495</v>
          </cell>
          <cell r="X66">
            <v>56.008915070271534</v>
          </cell>
          <cell r="Y66">
            <v>37.501288475989099</v>
          </cell>
          <cell r="Z66">
            <v>114.21941689812006</v>
          </cell>
          <cell r="AA66">
            <v>103.93581328713339</v>
          </cell>
          <cell r="AB66">
            <v>92.114160100049858</v>
          </cell>
          <cell r="AC66">
            <v>78.006298407320386</v>
          </cell>
          <cell r="AD66">
            <v>50.275816406969838</v>
          </cell>
          <cell r="AE66">
            <v>93.948770009621484</v>
          </cell>
          <cell r="AF66">
            <v>66.979411670034878</v>
          </cell>
          <cell r="AG66">
            <v>71.383056834620632</v>
          </cell>
          <cell r="AH66">
            <v>53.859397705921133</v>
          </cell>
          <cell r="AI66">
            <v>63.749630352749477</v>
          </cell>
          <cell r="AJ66">
            <v>68.610834777779758</v>
          </cell>
          <cell r="AK66">
            <v>90.92573482246803</v>
          </cell>
          <cell r="AL66">
            <v>89.42087760055314</v>
          </cell>
          <cell r="AM66">
            <v>83.520358914243758</v>
          </cell>
          <cell r="AN66">
            <v>73.849651520534948</v>
          </cell>
          <cell r="AO66">
            <v>75.948299136811713</v>
          </cell>
          <cell r="AP66">
            <v>73.539319979359064</v>
          </cell>
        </row>
        <row r="67">
          <cell r="A67" t="str">
            <v>2410</v>
          </cell>
          <cell r="B67" t="str">
            <v xml:space="preserve">صناعة الحديد القاعدي والصلب </v>
          </cell>
          <cell r="C67">
            <v>29.699511430128354</v>
          </cell>
          <cell r="D67">
            <v>84.494491415367278</v>
          </cell>
          <cell r="E67">
            <v>79.539731661028696</v>
          </cell>
          <cell r="F67">
            <v>110.5689181050958</v>
          </cell>
          <cell r="G67">
            <v>110.49634456220159</v>
          </cell>
          <cell r="H67">
            <v>94.042148716379756</v>
          </cell>
          <cell r="I67">
            <v>114.69402173482811</v>
          </cell>
          <cell r="J67">
            <v>73.189395796572839</v>
          </cell>
          <cell r="K67">
            <v>123.95599153601783</v>
          </cell>
          <cell r="L67">
            <v>112.3803387567616</v>
          </cell>
          <cell r="M67">
            <v>83.510947167296052</v>
          </cell>
          <cell r="N67">
            <v>122.43506980222055</v>
          </cell>
          <cell r="O67">
            <v>132.26034435545921</v>
          </cell>
          <cell r="P67">
            <v>103.46397863410243</v>
          </cell>
          <cell r="Q67">
            <v>78.197662383079376</v>
          </cell>
          <cell r="R67">
            <v>81.015825043322664</v>
          </cell>
          <cell r="S67">
            <v>65.288954232261617</v>
          </cell>
          <cell r="T67">
            <v>42.331311305006281</v>
          </cell>
          <cell r="U67">
            <v>89.555015845339469</v>
          </cell>
          <cell r="V67">
            <v>83.02309026459757</v>
          </cell>
          <cell r="W67">
            <v>83.711702330592445</v>
          </cell>
          <cell r="X67">
            <v>51.124255626794174</v>
          </cell>
          <cell r="Y67">
            <v>31.73146394189871</v>
          </cell>
          <cell r="Z67">
            <v>124.29080570985204</v>
          </cell>
          <cell r="AA67">
            <v>106.22150132713855</v>
          </cell>
          <cell r="AB67">
            <v>98.420103080418485</v>
          </cell>
          <cell r="AC67">
            <v>77.909307590858447</v>
          </cell>
          <cell r="AD67">
            <v>39.031968449374347</v>
          </cell>
          <cell r="AE67">
            <v>101.39840129861136</v>
          </cell>
          <cell r="AF67">
            <v>66.06332826385686</v>
          </cell>
          <cell r="AG67">
            <v>71.63942212595984</v>
          </cell>
          <cell r="AH67">
            <v>49.653247322868204</v>
          </cell>
          <cell r="AI67">
            <v>63.792393775288154</v>
          </cell>
          <cell r="AJ67">
            <v>64.453147180829887</v>
          </cell>
          <cell r="AK67">
            <v>99.78926492373941</v>
          </cell>
          <cell r="AL67">
            <v>84.543744591921012</v>
          </cell>
          <cell r="AM67">
            <v>85.481897046713243</v>
          </cell>
          <cell r="AN67">
            <v>66.126277010052206</v>
          </cell>
          <cell r="AO67">
            <v>75.548628728920278</v>
          </cell>
          <cell r="AP67">
            <v>72.29347672651123</v>
          </cell>
        </row>
        <row r="68">
          <cell r="A68" t="str">
            <v>2420</v>
          </cell>
          <cell r="B68" t="str">
            <v>صناعة الفلزات الثمينة وغير الحديدية الاخرى</v>
          </cell>
          <cell r="C68">
            <v>6.187744309100454</v>
          </cell>
          <cell r="D68">
            <v>92.63370147911516</v>
          </cell>
          <cell r="E68">
            <v>93.676443887586217</v>
          </cell>
          <cell r="F68">
            <v>87.149661657828304</v>
          </cell>
          <cell r="G68">
            <v>92.831680077703439</v>
          </cell>
          <cell r="H68">
            <v>101.49432215538441</v>
          </cell>
          <cell r="I68">
            <v>103.58965190659463</v>
          </cell>
          <cell r="J68">
            <v>90.514814971015667</v>
          </cell>
          <cell r="K68">
            <v>103.53443600724454</v>
          </cell>
          <cell r="L68">
            <v>102.41570510842116</v>
          </cell>
          <cell r="M68">
            <v>96.885069928296645</v>
          </cell>
          <cell r="N68">
            <v>100.38486267444978</v>
          </cell>
          <cell r="O68">
            <v>95.598202151951924</v>
          </cell>
          <cell r="P68">
            <v>96.725712667132655</v>
          </cell>
          <cell r="Q68">
            <v>79.065518982826802</v>
          </cell>
          <cell r="R68">
            <v>78.532389819664019</v>
          </cell>
          <cell r="S68">
            <v>87.236067272179028</v>
          </cell>
          <cell r="T68">
            <v>83.04314394404922</v>
          </cell>
          <cell r="U68">
            <v>87.657173979414551</v>
          </cell>
          <cell r="V68">
            <v>87.715771067965548</v>
          </cell>
          <cell r="W68">
            <v>88.689545596659698</v>
          </cell>
          <cell r="X68">
            <v>80.11294424297671</v>
          </cell>
          <cell r="Y68">
            <v>75.851969827480801</v>
          </cell>
          <cell r="Z68">
            <v>65.779904881212943</v>
          </cell>
          <cell r="AA68">
            <v>85.299952029453664</v>
          </cell>
          <cell r="AB68">
            <v>77.473694882631122</v>
          </cell>
          <cell r="AC68">
            <v>81.371506377209514</v>
          </cell>
          <cell r="AD68">
            <v>89.828257382942979</v>
          </cell>
          <cell r="AE68">
            <v>72.738679048333708</v>
          </cell>
          <cell r="AF68">
            <v>56.347785030111723</v>
          </cell>
          <cell r="AG68">
            <v>61.440458992080046</v>
          </cell>
          <cell r="AH68">
            <v>63.438583204461885</v>
          </cell>
          <cell r="AI68">
            <v>46.217778314219657</v>
          </cell>
          <cell r="AJ68">
            <v>76.581478904772396</v>
          </cell>
          <cell r="AK68">
            <v>69.03783761214099</v>
          </cell>
          <cell r="AL68">
            <v>70.225794444038087</v>
          </cell>
          <cell r="AM68">
            <v>55.894892502205074</v>
          </cell>
          <cell r="AN68">
            <v>77.143656007638015</v>
          </cell>
          <cell r="AO68">
            <v>69.806134180645074</v>
          </cell>
          <cell r="AP68">
            <v>67.391777968632468</v>
          </cell>
        </row>
        <row r="69">
          <cell r="A69" t="str">
            <v>2431+2432</v>
          </cell>
          <cell r="B69" t="str">
            <v>سبك الحديد والصلب والمعادن الغير حديدية</v>
          </cell>
          <cell r="C69">
            <v>4.9167448843914743</v>
          </cell>
          <cell r="D69">
            <v>74.074074074074076</v>
          </cell>
          <cell r="E69">
            <v>87.962962962962962</v>
          </cell>
          <cell r="F69">
            <v>82.870370370370367</v>
          </cell>
          <cell r="G69">
            <v>46.296296296296291</v>
          </cell>
          <cell r="H69">
            <v>101.85185185185185</v>
          </cell>
          <cell r="I69">
            <v>111.1111111111111</v>
          </cell>
          <cell r="J69">
            <v>92.592592592592581</v>
          </cell>
          <cell r="K69">
            <v>92.592592592592581</v>
          </cell>
          <cell r="L69">
            <v>115.74074074074073</v>
          </cell>
          <cell r="M69">
            <v>138.88888888888889</v>
          </cell>
          <cell r="N69">
            <v>138.88888888888889</v>
          </cell>
          <cell r="O69">
            <v>122.22222222222221</v>
          </cell>
          <cell r="P69">
            <v>100.42438271604938</v>
          </cell>
          <cell r="Q69">
            <v>92.592592592592581</v>
          </cell>
          <cell r="R69">
            <v>143.5185185185185</v>
          </cell>
          <cell r="S69">
            <v>199.07407407407408</v>
          </cell>
          <cell r="T69">
            <v>33.055555555555557</v>
          </cell>
          <cell r="U69">
            <v>74.074074074074076</v>
          </cell>
          <cell r="V69">
            <v>43.564814814814817</v>
          </cell>
          <cell r="W69">
            <v>69.444444444444457</v>
          </cell>
          <cell r="X69">
            <v>94.305555555555586</v>
          </cell>
          <cell r="Y69">
            <v>87.96296296296299</v>
          </cell>
          <cell r="Z69">
            <v>111.11111111111114</v>
          </cell>
          <cell r="AA69">
            <v>115.74074074074078</v>
          </cell>
          <cell r="AB69">
            <v>52.777777777777793</v>
          </cell>
          <cell r="AC69">
            <v>93.101851851851862</v>
          </cell>
          <cell r="AD69">
            <v>500.00000000000011</v>
          </cell>
          <cell r="AE69">
            <v>55.555555555555564</v>
          </cell>
          <cell r="AF69">
            <v>115.74074074074076</v>
          </cell>
          <cell r="AG69">
            <v>92.592592592592609</v>
          </cell>
          <cell r="AH69">
            <v>118.05555555555557</v>
          </cell>
          <cell r="AI69">
            <v>122.6851851851852</v>
          </cell>
          <cell r="AJ69">
            <v>129.62962962962965</v>
          </cell>
          <cell r="AK69">
            <v>44.44444444444445</v>
          </cell>
          <cell r="AL69">
            <v>319.44444444444446</v>
          </cell>
          <cell r="AM69">
            <v>138.88888888888889</v>
          </cell>
          <cell r="AN69">
            <v>310.18518518518516</v>
          </cell>
          <cell r="AO69">
            <v>97.222222222222214</v>
          </cell>
          <cell r="AP69">
            <v>170.37037037037038</v>
          </cell>
        </row>
        <row r="70">
          <cell r="A70">
            <v>25</v>
          </cell>
          <cell r="B70" t="str">
            <v>صنع منتجات المعادن المشكلة، بأستثناء الآلات والمعدات</v>
          </cell>
          <cell r="C70">
            <v>33.943940435167256</v>
          </cell>
          <cell r="D70">
            <v>53.810532705281901</v>
          </cell>
          <cell r="E70">
            <v>36.716044369808941</v>
          </cell>
          <cell r="F70">
            <v>37.520807900611722</v>
          </cell>
          <cell r="G70">
            <v>76.915351229627859</v>
          </cell>
          <cell r="H70">
            <v>70.086684307290966</v>
          </cell>
          <cell r="I70">
            <v>66.600393690801113</v>
          </cell>
          <cell r="J70">
            <v>31.409598593060373</v>
          </cell>
          <cell r="K70">
            <v>77.035722977478201</v>
          </cell>
          <cell r="L70">
            <v>59.372645521395135</v>
          </cell>
          <cell r="M70">
            <v>83.944633813980758</v>
          </cell>
          <cell r="N70">
            <v>71.636092056473856</v>
          </cell>
          <cell r="O70">
            <v>56.897302704912043</v>
          </cell>
          <cell r="P70">
            <v>60.162150822560243</v>
          </cell>
          <cell r="Q70">
            <v>76.285673103651035</v>
          </cell>
          <cell r="R70">
            <v>46.492476339954884</v>
          </cell>
          <cell r="S70">
            <v>81.383966876405253</v>
          </cell>
          <cell r="T70">
            <v>67.417815768192767</v>
          </cell>
          <cell r="U70">
            <v>69.10379378742131</v>
          </cell>
          <cell r="V70">
            <v>68.482391276505709</v>
          </cell>
          <cell r="W70">
            <v>77.550104247994014</v>
          </cell>
          <cell r="X70">
            <v>89.407201758051301</v>
          </cell>
          <cell r="Y70">
            <v>98.565678652797729</v>
          </cell>
          <cell r="Z70">
            <v>93.619898931646674</v>
          </cell>
          <cell r="AA70">
            <v>84.185900239058526</v>
          </cell>
          <cell r="AB70">
            <v>63.364599517139659</v>
          </cell>
          <cell r="AC70">
            <v>76.32162504156824</v>
          </cell>
          <cell r="AD70">
            <v>70.034721071955317</v>
          </cell>
          <cell r="AE70">
            <v>71.978131337466309</v>
          </cell>
          <cell r="AF70">
            <v>79.688827152392889</v>
          </cell>
          <cell r="AG70">
            <v>89.203152017781505</v>
          </cell>
          <cell r="AH70">
            <v>51.912624053849314</v>
          </cell>
          <cell r="AI70">
            <v>73.303098913455443</v>
          </cell>
          <cell r="AJ70">
            <v>103.93615022527719</v>
          </cell>
          <cell r="AK70">
            <v>81.977398596623459</v>
          </cell>
          <cell r="AL70">
            <v>77.78089222529043</v>
          </cell>
          <cell r="AM70">
            <v>68.272326899230492</v>
          </cell>
          <cell r="AN70">
            <v>86.453215043363258</v>
          </cell>
          <cell r="AO70">
            <v>141.75171177440228</v>
          </cell>
          <cell r="AP70">
            <v>83.024354109257331</v>
          </cell>
        </row>
        <row r="71">
          <cell r="A71" t="str">
            <v>2511+2512</v>
          </cell>
          <cell r="B71" t="str">
            <v xml:space="preserve">صناعة المنتجات المعدنية الإنشائية </v>
          </cell>
          <cell r="C71">
            <v>10.612380669431236</v>
          </cell>
          <cell r="D71">
            <v>66.347143923303932</v>
          </cell>
          <cell r="E71">
            <v>18.10019276318782</v>
          </cell>
          <cell r="F71">
            <v>13.64538500242681</v>
          </cell>
          <cell r="G71">
            <v>54.986855643383763</v>
          </cell>
          <cell r="H71">
            <v>74.767942623771802</v>
          </cell>
          <cell r="I71">
            <v>54.732819004739369</v>
          </cell>
          <cell r="J71">
            <v>61.29951885793654</v>
          </cell>
          <cell r="K71">
            <v>69.59106217361456</v>
          </cell>
          <cell r="L71">
            <v>89.44199625668854</v>
          </cell>
          <cell r="M71">
            <v>87.651967945319754</v>
          </cell>
          <cell r="N71">
            <v>110.9177052008751</v>
          </cell>
          <cell r="O71">
            <v>67.060295074268552</v>
          </cell>
          <cell r="P71">
            <v>64.045240372459702</v>
          </cell>
          <cell r="Q71">
            <v>99.696915572904459</v>
          </cell>
          <cell r="R71">
            <v>55.993965613700666</v>
          </cell>
          <cell r="S71">
            <v>93.292366952789834</v>
          </cell>
          <cell r="T71">
            <v>63.91084723547953</v>
          </cell>
          <cell r="U71">
            <v>112.54462125339118</v>
          </cell>
          <cell r="V71">
            <v>91.731436632261108</v>
          </cell>
          <cell r="W71">
            <v>108.78828862039859</v>
          </cell>
          <cell r="X71">
            <v>115.31261219726109</v>
          </cell>
          <cell r="Y71">
            <v>163.40125231060503</v>
          </cell>
          <cell r="Z71">
            <v>161.90091954205803</v>
          </cell>
          <cell r="AA71">
            <v>160.41554597370501</v>
          </cell>
          <cell r="AB71">
            <v>131.44458754048784</v>
          </cell>
          <cell r="AC71">
            <v>113.20277995375353</v>
          </cell>
          <cell r="AD71">
            <v>131.98266145770532</v>
          </cell>
          <cell r="AE71">
            <v>116.40883452499628</v>
          </cell>
          <cell r="AF71">
            <v>141.56485854101922</v>
          </cell>
          <cell r="AG71">
            <v>151.13976693636022</v>
          </cell>
          <cell r="AH71">
            <v>42.842810542773023</v>
          </cell>
          <cell r="AI71">
            <v>63.238802125801286</v>
          </cell>
          <cell r="AJ71">
            <v>130.07605107478997</v>
          </cell>
          <cell r="AK71">
            <v>69.811533307825869</v>
          </cell>
          <cell r="AL71">
            <v>62.670643663624695</v>
          </cell>
          <cell r="AM71">
            <v>65.983895989745591</v>
          </cell>
          <cell r="AN71">
            <v>129.46791499913212</v>
          </cell>
          <cell r="AO71">
            <v>661.36887509257986</v>
          </cell>
          <cell r="AP71">
            <v>147.21305402136281</v>
          </cell>
        </row>
        <row r="72">
          <cell r="A72" t="str">
            <v>2591+2592+2593</v>
          </cell>
          <cell r="B72" t="str">
            <v xml:space="preserve">تشكيل المعادن وصناعة أدوات القطع والعدد اليدوية </v>
          </cell>
          <cell r="C72">
            <v>3.255106207147112</v>
          </cell>
          <cell r="D72">
            <v>82.126050930506466</v>
          </cell>
          <cell r="E72">
            <v>82.260132165046841</v>
          </cell>
          <cell r="F72">
            <v>85.323490628092244</v>
          </cell>
          <cell r="G72">
            <v>73.156298067794125</v>
          </cell>
          <cell r="H72">
            <v>80.51766784970043</v>
          </cell>
          <cell r="I72">
            <v>69.992737198832444</v>
          </cell>
          <cell r="J72">
            <v>62.471268166414227</v>
          </cell>
          <cell r="K72">
            <v>75.684189685523634</v>
          </cell>
          <cell r="L72">
            <v>63.580371598592265</v>
          </cell>
          <cell r="M72">
            <v>123.23961273340272</v>
          </cell>
          <cell r="N72">
            <v>100.69270954988278</v>
          </cell>
          <cell r="O72">
            <v>103.05068344247094</v>
          </cell>
          <cell r="P72">
            <v>83.507934334688258</v>
          </cell>
          <cell r="Q72">
            <v>86.104906430736904</v>
          </cell>
          <cell r="R72">
            <v>71.474006357200636</v>
          </cell>
          <cell r="S72">
            <v>99.133100072946448</v>
          </cell>
          <cell r="T72">
            <v>68.700923165107923</v>
          </cell>
          <cell r="U72">
            <v>87.772763555553283</v>
          </cell>
          <cell r="V72">
            <v>63.533507638950226</v>
          </cell>
          <cell r="W72">
            <v>64.113092518598833</v>
          </cell>
          <cell r="X72">
            <v>122.9335539918679</v>
          </cell>
          <cell r="Y72">
            <v>65.217376152349019</v>
          </cell>
          <cell r="Z72">
            <v>85.70115170588943</v>
          </cell>
          <cell r="AA72">
            <v>88.413467458415781</v>
          </cell>
          <cell r="AB72">
            <v>80.478094143301675</v>
          </cell>
          <cell r="AC72">
            <v>81.964661932576504</v>
          </cell>
          <cell r="AD72">
            <v>89.187974501782307</v>
          </cell>
          <cell r="AE72">
            <v>86.181416750646207</v>
          </cell>
          <cell r="AF72">
            <v>78.514855607325657</v>
          </cell>
          <cell r="AG72">
            <v>119.08308203865326</v>
          </cell>
          <cell r="AH72">
            <v>96.389429118085403</v>
          </cell>
          <cell r="AI72">
            <v>96.423829877778601</v>
          </cell>
          <cell r="AJ72">
            <v>82.178831734463216</v>
          </cell>
          <cell r="AK72">
            <v>84.533932830990153</v>
          </cell>
          <cell r="AL72">
            <v>83.425238893972704</v>
          </cell>
          <cell r="AM72">
            <v>88.022308706487095</v>
          </cell>
          <cell r="AN72">
            <v>81.897453484573077</v>
          </cell>
          <cell r="AO72">
            <v>84.161403237376234</v>
          </cell>
          <cell r="AP72">
            <v>89.166646398511148</v>
          </cell>
        </row>
        <row r="73">
          <cell r="A73" t="str">
            <v>2599</v>
          </cell>
          <cell r="B73" t="str">
            <v xml:space="preserve">صناعة منتجات المعادن المشكلة الاخرى </v>
          </cell>
          <cell r="C73">
            <v>20.076453558588909</v>
          </cell>
          <cell r="D73">
            <v>42.73103396579404</v>
          </cell>
          <cell r="E73">
            <v>55.67398136132752</v>
          </cell>
          <cell r="F73">
            <v>71.814241906473995</v>
          </cell>
          <cell r="G73">
            <v>100.52684559228537</v>
          </cell>
          <cell r="H73">
            <v>65.184769009917517</v>
          </cell>
          <cell r="I73">
            <v>76.895884847005036</v>
          </cell>
          <cell r="J73">
            <v>16.750419608988754</v>
          </cell>
          <cell r="K73">
            <v>83.575648625881342</v>
          </cell>
          <cell r="L73">
            <v>42.767796487939293</v>
          </cell>
          <cell r="M73">
            <v>76.284804897937235</v>
          </cell>
          <cell r="N73">
            <v>48.338589671470103</v>
          </cell>
          <cell r="O73">
            <v>45.505066183720956</v>
          </cell>
          <cell r="P73">
            <v>60.504090179895094</v>
          </cell>
          <cell r="Q73">
            <v>60.814410310007815</v>
          </cell>
          <cell r="R73">
            <v>37.552138572793766</v>
          </cell>
          <cell r="S73">
            <v>70.920694613499407</v>
          </cell>
          <cell r="T73">
            <v>70.047460677570569</v>
          </cell>
          <cell r="U73">
            <v>45.584582462311694</v>
          </cell>
          <cell r="V73">
            <v>55.293387352229935</v>
          </cell>
          <cell r="W73">
            <v>61.556841883214602</v>
          </cell>
          <cell r="X73">
            <v>69.738800833382427</v>
          </cell>
          <cell r="Y73">
            <v>71.285411239913998</v>
          </cell>
          <cell r="Z73">
            <v>62.171341713181697</v>
          </cell>
          <cell r="AA73">
            <v>50.722884034206487</v>
          </cell>
          <cell r="AB73">
            <v>34.665152457415807</v>
          </cell>
          <cell r="AC73">
            <v>57.529425512477353</v>
          </cell>
          <cell r="AD73">
            <v>41.24968053047516</v>
          </cell>
          <cell r="AE73">
            <v>48.197452382546864</v>
          </cell>
          <cell r="AF73">
            <v>51.216453675587005</v>
          </cell>
          <cell r="AG73">
            <v>56.611782679388313</v>
          </cell>
          <cell r="AH73">
            <v>54.47585148432595</v>
          </cell>
          <cell r="AI73">
            <v>78.601240009259769</v>
          </cell>
          <cell r="AJ73">
            <v>90.77012317684752</v>
          </cell>
          <cell r="AK73">
            <v>92.362662127358078</v>
          </cell>
          <cell r="AL73">
            <v>90.886849591200118</v>
          </cell>
          <cell r="AM73">
            <v>67.267669182008788</v>
          </cell>
          <cell r="AN73">
            <v>63.816938672098715</v>
          </cell>
          <cell r="AO73">
            <v>46.863267238297318</v>
          </cell>
          <cell r="AP73">
            <v>65.193330895782793</v>
          </cell>
        </row>
        <row r="74">
          <cell r="A74">
            <v>26</v>
          </cell>
          <cell r="B74" t="str">
            <v>صنع الحواسيب والمنتجات الالكترونية والبصرية</v>
          </cell>
          <cell r="C74">
            <v>2.0626779372619528</v>
          </cell>
          <cell r="D74">
            <v>63.093744623049631</v>
          </cell>
          <cell r="E74">
            <v>66.441523118162564</v>
          </cell>
          <cell r="F74">
            <v>82.980646230217104</v>
          </cell>
          <cell r="G74">
            <v>72.405771438244415</v>
          </cell>
          <cell r="H74">
            <v>65.938961193898763</v>
          </cell>
          <cell r="I74">
            <v>69.651527707217966</v>
          </cell>
          <cell r="J74">
            <v>60.07121089494408</v>
          </cell>
          <cell r="K74">
            <v>97.709734532717746</v>
          </cell>
          <cell r="L74">
            <v>72.249296489932746</v>
          </cell>
          <cell r="M74">
            <v>79.021550037950121</v>
          </cell>
          <cell r="N74">
            <v>69.727456102950441</v>
          </cell>
          <cell r="O74">
            <v>68.667920451800597</v>
          </cell>
          <cell r="P74">
            <v>72.329945235090506</v>
          </cell>
          <cell r="Q74">
            <v>74.219944274045957</v>
          </cell>
          <cell r="R74">
            <v>36.972276747314432</v>
          </cell>
          <cell r="S74">
            <v>60.402681496001918</v>
          </cell>
          <cell r="T74">
            <v>54.729931511580403</v>
          </cell>
          <cell r="U74">
            <v>49.242932180585306</v>
          </cell>
          <cell r="V74">
            <v>34.533014042520811</v>
          </cell>
          <cell r="W74">
            <v>37.494058472775684</v>
          </cell>
          <cell r="X74">
            <v>51.47578455164232</v>
          </cell>
          <cell r="Y74">
            <v>53.013244535984029</v>
          </cell>
          <cell r="Z74">
            <v>39.144558817900084</v>
          </cell>
          <cell r="AA74">
            <v>47.199041829398027</v>
          </cell>
          <cell r="AB74">
            <v>42.713113035391963</v>
          </cell>
          <cell r="AC74">
            <v>48.428381791261749</v>
          </cell>
          <cell r="AD74">
            <v>40.591189434753474</v>
          </cell>
          <cell r="AE74">
            <v>41.390451871581227</v>
          </cell>
          <cell r="AF74">
            <v>43.650619513108857</v>
          </cell>
          <cell r="AG74">
            <v>43.566842750767869</v>
          </cell>
          <cell r="AH74">
            <v>43.25121432586338</v>
          </cell>
          <cell r="AI74">
            <v>31.276387262814531</v>
          </cell>
          <cell r="AJ74">
            <v>45.266556162107761</v>
          </cell>
          <cell r="AK74">
            <v>47.439674526851682</v>
          </cell>
          <cell r="AL74">
            <v>53.245830794408825</v>
          </cell>
          <cell r="AM74">
            <v>34.732247435525238</v>
          </cell>
          <cell r="AN74">
            <v>37.59705497237568</v>
          </cell>
          <cell r="AO74">
            <v>31.074926255939484</v>
          </cell>
          <cell r="AP74">
            <v>41.090249608841503</v>
          </cell>
        </row>
        <row r="75">
          <cell r="A75" t="str">
            <v>2660+2670+3250</v>
          </cell>
          <cell r="B75" t="str">
            <v>صناعة اجهزة الاشعة والاجهزة الطبية والعلاجية والبصرية والمستلزمات الطبية</v>
          </cell>
          <cell r="C75">
            <v>2.0626779372619528</v>
          </cell>
          <cell r="D75">
            <v>63.093744623049631</v>
          </cell>
          <cell r="E75">
            <v>66.441523118162564</v>
          </cell>
          <cell r="F75">
            <v>82.980646230217104</v>
          </cell>
          <cell r="G75">
            <v>72.405771438244415</v>
          </cell>
          <cell r="H75">
            <v>65.938961193898763</v>
          </cell>
          <cell r="I75">
            <v>69.651527707217966</v>
          </cell>
          <cell r="J75">
            <v>60.07121089494408</v>
          </cell>
          <cell r="K75">
            <v>97.709734532717746</v>
          </cell>
          <cell r="L75">
            <v>72.249296489932746</v>
          </cell>
          <cell r="M75">
            <v>79.021550037950121</v>
          </cell>
          <cell r="N75">
            <v>69.727456102950441</v>
          </cell>
          <cell r="O75">
            <v>68.667920451800597</v>
          </cell>
          <cell r="P75">
            <v>72.329945235090506</v>
          </cell>
          <cell r="Q75">
            <v>74.219944274045957</v>
          </cell>
          <cell r="R75">
            <v>36.972276747314432</v>
          </cell>
          <cell r="S75">
            <v>60.402681496001918</v>
          </cell>
          <cell r="T75">
            <v>54.729931511580403</v>
          </cell>
          <cell r="U75">
            <v>49.242932180585306</v>
          </cell>
          <cell r="V75">
            <v>34.533014042520811</v>
          </cell>
          <cell r="W75">
            <v>37.494058472775684</v>
          </cell>
          <cell r="X75">
            <v>51.47578455164232</v>
          </cell>
          <cell r="Y75">
            <v>53.013244535984029</v>
          </cell>
          <cell r="Z75">
            <v>39.144558817900084</v>
          </cell>
          <cell r="AA75">
            <v>47.199041829398027</v>
          </cell>
          <cell r="AB75">
            <v>42.713113035391963</v>
          </cell>
          <cell r="AC75">
            <v>48.428381791261749</v>
          </cell>
          <cell r="AD75">
            <v>40.591189434753474</v>
          </cell>
          <cell r="AE75">
            <v>41.390451871581227</v>
          </cell>
          <cell r="AF75">
            <v>43.650619513108857</v>
          </cell>
          <cell r="AG75">
            <v>43.566842750767869</v>
          </cell>
          <cell r="AH75">
            <v>43.25121432586338</v>
          </cell>
          <cell r="AI75">
            <v>31.276387262814531</v>
          </cell>
          <cell r="AJ75">
            <v>45.266556162107761</v>
          </cell>
          <cell r="AK75">
            <v>47.439674526851682</v>
          </cell>
          <cell r="AL75">
            <v>53.245830794408825</v>
          </cell>
          <cell r="AM75">
            <v>34.732247435525238</v>
          </cell>
          <cell r="AN75">
            <v>37.59705497237568</v>
          </cell>
          <cell r="AO75">
            <v>31.074926255939484</v>
          </cell>
          <cell r="AP75">
            <v>41.090249608841503</v>
          </cell>
        </row>
        <row r="76">
          <cell r="A76">
            <v>27</v>
          </cell>
          <cell r="B76" t="str">
            <v>صنع المعدات الكهربائية</v>
          </cell>
          <cell r="C76">
            <v>29.005093222401602</v>
          </cell>
          <cell r="D76">
            <v>74.162047797863039</v>
          </cell>
          <cell r="E76">
            <v>81.802855780857939</v>
          </cell>
          <cell r="F76">
            <v>83.035363185997284</v>
          </cell>
          <cell r="G76">
            <v>71.379310132710586</v>
          </cell>
          <cell r="H76">
            <v>68.631378303179417</v>
          </cell>
          <cell r="I76">
            <v>48.169568901463727</v>
          </cell>
          <cell r="J76">
            <v>79.863979148344271</v>
          </cell>
          <cell r="K76">
            <v>94.890747974819845</v>
          </cell>
          <cell r="L76">
            <v>88.182491755838925</v>
          </cell>
          <cell r="M76">
            <v>60.465456392972584</v>
          </cell>
          <cell r="N76">
            <v>60.557188541094277</v>
          </cell>
          <cell r="O76">
            <v>82.069694655457127</v>
          </cell>
          <cell r="P76">
            <v>74.434173547549918</v>
          </cell>
          <cell r="Q76">
            <v>100.26545909529085</v>
          </cell>
          <cell r="R76">
            <v>129.65901263371794</v>
          </cell>
          <cell r="S76">
            <v>147.48096063304453</v>
          </cell>
          <cell r="T76">
            <v>138.73778398574316</v>
          </cell>
          <cell r="U76">
            <v>121.50702294095255</v>
          </cell>
          <cell r="V76">
            <v>109.81540270257511</v>
          </cell>
          <cell r="W76">
            <v>92.008614317852249</v>
          </cell>
          <cell r="X76">
            <v>81.182053284653563</v>
          </cell>
          <cell r="Y76">
            <v>73.69232280423374</v>
          </cell>
          <cell r="Z76">
            <v>71.044003232736443</v>
          </cell>
          <cell r="AA76">
            <v>89.864208727424995</v>
          </cell>
          <cell r="AB76">
            <v>54.753654523509212</v>
          </cell>
          <cell r="AC76">
            <v>100.83420824014452</v>
          </cell>
          <cell r="AD76">
            <v>94.584362299138178</v>
          </cell>
          <cell r="AE76">
            <v>96.883820515816467</v>
          </cell>
          <cell r="AF76">
            <v>67.496324763850694</v>
          </cell>
          <cell r="AG76">
            <v>49.10897060571979</v>
          </cell>
          <cell r="AH76">
            <v>55.596457430952555</v>
          </cell>
          <cell r="AI76">
            <v>38.513837588631752</v>
          </cell>
          <cell r="AJ76">
            <v>64.99596485560231</v>
          </cell>
          <cell r="AK76">
            <v>79.635948843893431</v>
          </cell>
          <cell r="AL76">
            <v>73.514931025482937</v>
          </cell>
          <cell r="AM76">
            <v>39.45560415623607</v>
          </cell>
          <cell r="AN76">
            <v>40.36851698769739</v>
          </cell>
          <cell r="AO76">
            <v>36.299153578359245</v>
          </cell>
          <cell r="AP76">
            <v>61.371157720948396</v>
          </cell>
        </row>
        <row r="77">
          <cell r="A77" t="str">
            <v>2710</v>
          </cell>
          <cell r="B77" t="str">
            <v xml:space="preserve">صناعة المحركات والمولدات والمحولات الكهربائيه </v>
          </cell>
          <cell r="C77">
            <v>1.8251776921780258</v>
          </cell>
          <cell r="D77">
            <v>75.25300134085046</v>
          </cell>
          <cell r="E77">
            <v>107.24087559224975</v>
          </cell>
          <cell r="F77">
            <v>120.60584683984293</v>
          </cell>
          <cell r="G77">
            <v>115.69726824978785</v>
          </cell>
          <cell r="H77">
            <v>115.77134808211501</v>
          </cell>
          <cell r="I77">
            <v>108.60025363521646</v>
          </cell>
          <cell r="J77">
            <v>98.805993031437211</v>
          </cell>
          <cell r="K77">
            <v>180.05807994697659</v>
          </cell>
          <cell r="L77">
            <v>115.83634177989823</v>
          </cell>
          <cell r="M77">
            <v>113.15084965878064</v>
          </cell>
          <cell r="N77">
            <v>121.39803439798314</v>
          </cell>
          <cell r="O77">
            <v>130.58436144588816</v>
          </cell>
          <cell r="P77">
            <v>116.91685450008553</v>
          </cell>
          <cell r="Q77">
            <v>216.28692729112902</v>
          </cell>
          <cell r="R77">
            <v>216.58207248543795</v>
          </cell>
          <cell r="S77">
            <v>224.97082495426937</v>
          </cell>
          <cell r="T77">
            <v>221.37539428699637</v>
          </cell>
          <cell r="U77">
            <v>122.91270511600635</v>
          </cell>
          <cell r="V77">
            <v>43.966652191950431</v>
          </cell>
          <cell r="W77">
            <v>62.950808570240476</v>
          </cell>
          <cell r="X77">
            <v>55.62902055887043</v>
          </cell>
          <cell r="Y77">
            <v>53.072041843734503</v>
          </cell>
          <cell r="Z77">
            <v>59.514620969541362</v>
          </cell>
          <cell r="AA77">
            <v>73.844907882473308</v>
          </cell>
          <cell r="AB77">
            <v>136.85177533100742</v>
          </cell>
          <cell r="AC77">
            <v>123.99647929013808</v>
          </cell>
          <cell r="AD77">
            <v>119.00377756928962</v>
          </cell>
          <cell r="AE77">
            <v>127.36270580691632</v>
          </cell>
          <cell r="AF77">
            <v>127.87557010593957</v>
          </cell>
          <cell r="AG77">
            <v>126.30188454407985</v>
          </cell>
          <cell r="AH77">
            <v>134.92358949970688</v>
          </cell>
          <cell r="AI77">
            <v>150.18846629740506</v>
          </cell>
          <cell r="AJ77">
            <v>128.80361936408835</v>
          </cell>
          <cell r="AK77">
            <v>135.28683372979862</v>
          </cell>
          <cell r="AL77">
            <v>104.51932021124783</v>
          </cell>
          <cell r="AM77">
            <v>103.1399255289503</v>
          </cell>
          <cell r="AN77">
            <v>102.3155119596218</v>
          </cell>
          <cell r="AO77">
            <v>107.6865148870228</v>
          </cell>
          <cell r="AP77">
            <v>122.28397662533892</v>
          </cell>
        </row>
        <row r="78">
          <cell r="A78">
            <v>2720</v>
          </cell>
          <cell r="B78" t="str">
            <v>صنع البطاريات والمراكم</v>
          </cell>
          <cell r="C78">
            <v>3.5171581653304318</v>
          </cell>
          <cell r="D78">
            <v>24.858154678039678</v>
          </cell>
          <cell r="E78">
            <v>8.2251247096454811</v>
          </cell>
          <cell r="F78">
            <v>70.626404173489192</v>
          </cell>
          <cell r="G78">
            <v>27.700392216594945</v>
          </cell>
          <cell r="H78">
            <v>23.569551806861881</v>
          </cell>
          <cell r="I78">
            <v>45.640303111077252</v>
          </cell>
          <cell r="J78">
            <v>22.171280606222147</v>
          </cell>
          <cell r="K78">
            <v>41.692243250447419</v>
          </cell>
          <cell r="L78">
            <v>38.009215186017272</v>
          </cell>
          <cell r="M78">
            <v>15.719127222878026</v>
          </cell>
          <cell r="N78">
            <v>25.196298693880649</v>
          </cell>
          <cell r="O78">
            <v>8.4536003960245196</v>
          </cell>
          <cell r="P78">
            <v>29.32180800426487</v>
          </cell>
          <cell r="Q78">
            <v>46.581622938958894</v>
          </cell>
          <cell r="R78">
            <v>119.25516926240427</v>
          </cell>
          <cell r="S78">
            <v>109.66832946193969</v>
          </cell>
          <cell r="T78">
            <v>114.23784318952052</v>
          </cell>
          <cell r="U78">
            <v>40.385362324359292</v>
          </cell>
          <cell r="V78">
            <v>53.198278816495908</v>
          </cell>
          <cell r="W78">
            <v>43.529187768934889</v>
          </cell>
          <cell r="X78">
            <v>36.647500095198176</v>
          </cell>
          <cell r="Y78">
            <v>26.229008796313909</v>
          </cell>
          <cell r="Z78">
            <v>25.95483797265906</v>
          </cell>
          <cell r="AA78">
            <v>8.9562469060584071</v>
          </cell>
          <cell r="AB78">
            <v>25.772057423555822</v>
          </cell>
          <cell r="AC78">
            <v>54.201287079699902</v>
          </cell>
          <cell r="AD78">
            <v>59.586459007653886</v>
          </cell>
          <cell r="AE78">
            <v>51.269944023456794</v>
          </cell>
          <cell r="AF78">
            <v>44.095807471154913</v>
          </cell>
          <cell r="AG78">
            <v>16.633029968394187</v>
          </cell>
          <cell r="AH78">
            <v>29.244887856517252</v>
          </cell>
          <cell r="AI78">
            <v>24.675374128936433</v>
          </cell>
          <cell r="AJ78">
            <v>43.867331784775878</v>
          </cell>
          <cell r="AK78">
            <v>41.125623548227388</v>
          </cell>
          <cell r="AL78">
            <v>35.368036251475552</v>
          </cell>
          <cell r="AM78">
            <v>37.47001256616273</v>
          </cell>
          <cell r="AN78">
            <v>58.672556262137739</v>
          </cell>
          <cell r="AO78">
            <v>53.006359239937524</v>
          </cell>
          <cell r="AP78">
            <v>41.251285175735852</v>
          </cell>
        </row>
        <row r="79">
          <cell r="A79" t="str">
            <v>2732</v>
          </cell>
          <cell r="B79" t="str">
            <v>صنع الاسلاك والكابلات الالكترونية والكهربائية</v>
          </cell>
          <cell r="C79">
            <v>14.77887864741132</v>
          </cell>
          <cell r="D79">
            <v>58.048375381360671</v>
          </cell>
          <cell r="E79">
            <v>73.800339716838963</v>
          </cell>
          <cell r="F79">
            <v>50.804874829755292</v>
          </cell>
          <cell r="G79">
            <v>42.124937630423851</v>
          </cell>
          <cell r="H79">
            <v>33.181409471531069</v>
          </cell>
          <cell r="I79">
            <v>23.704881911619815</v>
          </cell>
          <cell r="J79">
            <v>56.435534623330987</v>
          </cell>
          <cell r="K79">
            <v>56.347906349891119</v>
          </cell>
          <cell r="L79">
            <v>57.173387033280306</v>
          </cell>
          <cell r="M79">
            <v>33.301757965345779</v>
          </cell>
          <cell r="N79">
            <v>29.020202354334142</v>
          </cell>
          <cell r="O79">
            <v>53.938596354128997</v>
          </cell>
          <cell r="P79">
            <v>47.32351696848675</v>
          </cell>
          <cell r="Q79">
            <v>56.650298538112722</v>
          </cell>
          <cell r="R79">
            <v>68.316108925833674</v>
          </cell>
          <cell r="S79">
            <v>88.713959075694135</v>
          </cell>
          <cell r="T79">
            <v>76.846965389147215</v>
          </cell>
          <cell r="U79">
            <v>80.069759401395586</v>
          </cell>
          <cell r="V79">
            <v>69.607990038844051</v>
          </cell>
          <cell r="W79">
            <v>49.058956478668662</v>
          </cell>
          <cell r="X79">
            <v>46.146236531259333</v>
          </cell>
          <cell r="Y79">
            <v>42.629692868848316</v>
          </cell>
          <cell r="Z79">
            <v>41.410869518390605</v>
          </cell>
          <cell r="AA79">
            <v>83.78656841989698</v>
          </cell>
          <cell r="AB79">
            <v>22.30010208398528</v>
          </cell>
          <cell r="AC79">
            <v>60.461458939173049</v>
          </cell>
          <cell r="AD79">
            <v>46.731961335972315</v>
          </cell>
          <cell r="AE79">
            <v>44.619990505944102</v>
          </cell>
          <cell r="AF79">
            <v>22.489600441369351</v>
          </cell>
          <cell r="AG79">
            <v>16.514351595919226</v>
          </cell>
          <cell r="AH79">
            <v>18.361907002337048</v>
          </cell>
          <cell r="AI79">
            <v>17.105896291412204</v>
          </cell>
          <cell r="AJ79">
            <v>19.690837677028775</v>
          </cell>
          <cell r="AK79">
            <v>28.949473564864878</v>
          </cell>
          <cell r="AL79">
            <v>25.904300877762658</v>
          </cell>
          <cell r="AM79">
            <v>30.87345866290276</v>
          </cell>
          <cell r="AN79">
            <v>28.169805981499284</v>
          </cell>
          <cell r="AO79">
            <v>24.038057115890329</v>
          </cell>
          <cell r="AP79">
            <v>26.95413675440858</v>
          </cell>
        </row>
        <row r="80">
          <cell r="A80" t="str">
            <v>2750</v>
          </cell>
          <cell r="B80" t="str">
            <v>صناعة الأجهزة الكهربائية المنزلية</v>
          </cell>
          <cell r="C80">
            <v>6.3035270744268823</v>
          </cell>
          <cell r="D80">
            <v>223.54082687027326</v>
          </cell>
          <cell r="E80">
            <v>199.96614988815296</v>
          </cell>
          <cell r="F80">
            <v>250.35940346429427</v>
          </cell>
          <cell r="G80">
            <v>160.53191343952835</v>
          </cell>
          <cell r="H80">
            <v>244.14360411851757</v>
          </cell>
          <cell r="I80">
            <v>95.984788106331678</v>
          </cell>
          <cell r="J80">
            <v>330.78711922876948</v>
          </cell>
          <cell r="K80">
            <v>259.2956851381424</v>
          </cell>
          <cell r="L80">
            <v>213.96897843824013</v>
          </cell>
          <cell r="M80">
            <v>285.23970421533102</v>
          </cell>
          <cell r="N80">
            <v>256.95507226903106</v>
          </cell>
          <cell r="O80">
            <v>304.51522196855313</v>
          </cell>
          <cell r="P80">
            <v>235.44070559543044</v>
          </cell>
          <cell r="Q80">
            <v>217.43486853504811</v>
          </cell>
          <cell r="R80">
            <v>269.10182990475727</v>
          </cell>
          <cell r="S80">
            <v>270.83352668620898</v>
          </cell>
          <cell r="T80">
            <v>284.35682342776482</v>
          </cell>
          <cell r="U80">
            <v>294.71443035569393</v>
          </cell>
          <cell r="V80">
            <v>302.2587619753848</v>
          </cell>
          <cell r="W80">
            <v>304.45069664449494</v>
          </cell>
          <cell r="X80">
            <v>226.74373298932173</v>
          </cell>
          <cell r="Y80">
            <v>213.27438779354577</v>
          </cell>
          <cell r="Z80">
            <v>234.95355579476617</v>
          </cell>
          <cell r="AA80">
            <v>227.15655244394978</v>
          </cell>
          <cell r="AB80">
            <v>232.98843469686605</v>
          </cell>
          <cell r="AC80">
            <v>256.52230010398353</v>
          </cell>
          <cell r="AD80">
            <v>316.45358868412586</v>
          </cell>
          <cell r="AE80">
            <v>419.12946392653879</v>
          </cell>
          <cell r="AF80">
            <v>408.96185277366413</v>
          </cell>
          <cell r="AG80">
            <v>347.26022257528905</v>
          </cell>
          <cell r="AH80">
            <v>350.53929930783488</v>
          </cell>
          <cell r="AI80">
            <v>83.31315303802343</v>
          </cell>
          <cell r="AJ80">
            <v>495.33224489249801</v>
          </cell>
          <cell r="AK80">
            <v>471.50145243589992</v>
          </cell>
          <cell r="AL80">
            <v>501.40753731652364</v>
          </cell>
          <cell r="AM80">
            <v>18.108851900490912</v>
          </cell>
          <cell r="AN80">
            <v>19.574438926492288</v>
          </cell>
          <cell r="AO80">
            <v>17.970807535268449</v>
          </cell>
          <cell r="AP80">
            <v>287.46274277605414</v>
          </cell>
        </row>
        <row r="81">
          <cell r="A81" t="str">
            <v>2790</v>
          </cell>
          <cell r="B81" t="str">
            <v xml:space="preserve">صناعة المعدات الكهربائيه الأخرى </v>
          </cell>
          <cell r="C81">
            <v>2.5803516430549425</v>
          </cell>
          <cell r="D81">
            <v>89.440681075136411</v>
          </cell>
          <cell r="E81">
            <v>314.18288374671295</v>
          </cell>
          <cell r="F81">
            <v>89.440681075136411</v>
          </cell>
          <cell r="G81">
            <v>521.73273721555233</v>
          </cell>
          <cell r="H81">
            <v>588.85210725894933</v>
          </cell>
          <cell r="I81">
            <v>314.182883746713</v>
          </cell>
          <cell r="J81">
            <v>89.440681075136425</v>
          </cell>
          <cell r="K81">
            <v>314.182883746713</v>
          </cell>
          <cell r="L81">
            <v>314.182883746713</v>
          </cell>
          <cell r="M81">
            <v>167.63272682998516</v>
          </cell>
          <cell r="N81">
            <v>242.07528421348624</v>
          </cell>
          <cell r="O81">
            <v>588.85210725894956</v>
          </cell>
          <cell r="P81">
            <v>302.84987841576532</v>
          </cell>
          <cell r="Q81">
            <v>657.15930007282691</v>
          </cell>
          <cell r="R81">
            <v>666.60547135506079</v>
          </cell>
          <cell r="S81">
            <v>682.09095475421032</v>
          </cell>
          <cell r="T81">
            <v>663.41188600278531</v>
          </cell>
          <cell r="U81">
            <v>676.90643690275704</v>
          </cell>
          <cell r="V81">
            <v>646.82043962546925</v>
          </cell>
          <cell r="W81">
            <v>657.90016625470901</v>
          </cell>
          <cell r="X81">
            <v>648.28265643957138</v>
          </cell>
          <cell r="Y81">
            <v>651.3568368507382</v>
          </cell>
          <cell r="Z81">
            <v>376.37470988626785</v>
          </cell>
          <cell r="AA81">
            <v>370.92106782658573</v>
          </cell>
          <cell r="AB81">
            <v>399.0423351825458</v>
          </cell>
          <cell r="AC81">
            <v>591.4060217627939</v>
          </cell>
          <cell r="AD81">
            <v>448.02312272604036</v>
          </cell>
          <cell r="AE81">
            <v>450.4051865622215</v>
          </cell>
          <cell r="AF81">
            <v>509.7738811432115</v>
          </cell>
          <cell r="AG81">
            <v>475.8295931094882</v>
          </cell>
          <cell r="AH81">
            <v>451.93577467619923</v>
          </cell>
          <cell r="AI81">
            <v>427.83569292772779</v>
          </cell>
          <cell r="AJ81">
            <v>447.96728392456782</v>
          </cell>
          <cell r="AK81">
            <v>575.07344708835262</v>
          </cell>
          <cell r="AL81">
            <v>561.11329868454595</v>
          </cell>
          <cell r="AM81">
            <v>585.90908778520497</v>
          </cell>
          <cell r="AN81">
            <v>577.9647621544093</v>
          </cell>
          <cell r="AO81">
            <v>592.65745908180975</v>
          </cell>
          <cell r="AP81">
            <v>508.70738248864819</v>
          </cell>
        </row>
        <row r="82">
          <cell r="A82" t="str">
            <v>28</v>
          </cell>
          <cell r="B82" t="str">
            <v>صنع الآلات والمعدات الغير مصنفة في موضع آخر</v>
          </cell>
          <cell r="C82">
            <v>10.149063400350959</v>
          </cell>
          <cell r="D82">
            <v>94.464057902162708</v>
          </cell>
          <cell r="E82">
            <v>65.558140761714355</v>
          </cell>
          <cell r="F82">
            <v>64.769986326754804</v>
          </cell>
          <cell r="G82">
            <v>166.18223187893634</v>
          </cell>
          <cell r="H82">
            <v>157.22791194840349</v>
          </cell>
          <cell r="I82">
            <v>160.14632296452635</v>
          </cell>
          <cell r="J82">
            <v>187.48778386393329</v>
          </cell>
          <cell r="K82">
            <v>70.006246029709871</v>
          </cell>
          <cell r="L82">
            <v>8.1607563493778308</v>
          </cell>
          <cell r="M82">
            <v>212.4849722395046</v>
          </cell>
          <cell r="N82">
            <v>707.21483847774846</v>
          </cell>
          <cell r="O82">
            <v>15.289326541836637</v>
          </cell>
          <cell r="P82">
            <v>159.08271460705069</v>
          </cell>
          <cell r="Q82">
            <v>31.044672744345903</v>
          </cell>
          <cell r="R82">
            <v>44.677730755062413</v>
          </cell>
          <cell r="S82">
            <v>74.297132704435398</v>
          </cell>
          <cell r="T82">
            <v>84.531213021411702</v>
          </cell>
          <cell r="U82">
            <v>68.507797623791774</v>
          </cell>
          <cell r="V82">
            <v>64.531271093028096</v>
          </cell>
          <cell r="W82">
            <v>60.905312211865187</v>
          </cell>
          <cell r="X82">
            <v>39.867263746117921</v>
          </cell>
          <cell r="Y82">
            <v>26.16379367191891</v>
          </cell>
          <cell r="Z82">
            <v>102.59686219841953</v>
          </cell>
          <cell r="AA82">
            <v>94.007338576241509</v>
          </cell>
          <cell r="AB82">
            <v>78.719312015560504</v>
          </cell>
          <cell r="AC82">
            <v>64.154141696849905</v>
          </cell>
          <cell r="AD82">
            <v>112.81772281120546</v>
          </cell>
          <cell r="AE82">
            <v>98.007905539399687</v>
          </cell>
          <cell r="AF82">
            <v>71.689251275810207</v>
          </cell>
          <cell r="AG82">
            <v>77.870285863282916</v>
          </cell>
          <cell r="AH82">
            <v>68.183178152912234</v>
          </cell>
          <cell r="AI82">
            <v>68.910241113979694</v>
          </cell>
          <cell r="AJ82">
            <v>31.908099818805237</v>
          </cell>
          <cell r="AK82">
            <v>51.659115765295361</v>
          </cell>
          <cell r="AL82">
            <v>50.335538958060596</v>
          </cell>
          <cell r="AM82">
            <v>76.312159292069566</v>
          </cell>
          <cell r="AN82">
            <v>44.916239615741368</v>
          </cell>
          <cell r="AO82">
            <v>105.37301413848756</v>
          </cell>
          <cell r="AP82">
            <v>71.49856269542083</v>
          </cell>
        </row>
        <row r="83">
          <cell r="A83">
            <v>2813</v>
          </cell>
          <cell r="B83" t="str">
            <v xml:space="preserve">صناعة المضخات والضواغط والحنفيات والصمامات الاخرى </v>
          </cell>
          <cell r="C83">
            <v>0.20025245699838748</v>
          </cell>
          <cell r="D83">
            <v>112.67029588469241</v>
          </cell>
          <cell r="E83">
            <v>91.244746565875957</v>
          </cell>
          <cell r="F83">
            <v>108.87936140806138</v>
          </cell>
          <cell r="G83">
            <v>87.665359772092629</v>
          </cell>
          <cell r="H83">
            <v>104.96149832172172</v>
          </cell>
          <cell r="I83">
            <v>122.69765605167404</v>
          </cell>
          <cell r="J83">
            <v>82.926691676303832</v>
          </cell>
          <cell r="K83">
            <v>118.25515471187204</v>
          </cell>
          <cell r="L83">
            <v>119.90522663808422</v>
          </cell>
          <cell r="M83">
            <v>116.67277804417115</v>
          </cell>
          <cell r="N83">
            <v>78.881899980255554</v>
          </cell>
          <cell r="O83">
            <v>106.94158463317632</v>
          </cell>
          <cell r="P83">
            <v>104.30852114066509</v>
          </cell>
          <cell r="Q83">
            <v>97.997348602374984</v>
          </cell>
          <cell r="R83">
            <v>118.38208332158068</v>
          </cell>
          <cell r="S83">
            <v>101.30595436211321</v>
          </cell>
          <cell r="T83">
            <v>110.22480467097283</v>
          </cell>
          <cell r="U83">
            <v>343.21496065213097</v>
          </cell>
          <cell r="V83">
            <v>111.92564804106846</v>
          </cell>
          <cell r="W83">
            <v>126.83552872817532</v>
          </cell>
          <cell r="X83">
            <v>401.22979719628802</v>
          </cell>
          <cell r="Y83">
            <v>386.86147857727127</v>
          </cell>
          <cell r="Z83">
            <v>338.47629255634212</v>
          </cell>
          <cell r="AA83">
            <v>346.93819987025063</v>
          </cell>
          <cell r="AB83">
            <v>355.4001071841592</v>
          </cell>
          <cell r="AC83">
            <v>236.56601698022732</v>
          </cell>
          <cell r="AD83">
            <v>133.15657349166497</v>
          </cell>
          <cell r="AE83">
            <v>119.3298169407384</v>
          </cell>
          <cell r="AF83">
            <v>116.28353030773131</v>
          </cell>
          <cell r="AG83">
            <v>121.15758892054262</v>
          </cell>
          <cell r="AH83">
            <v>110.96099060728282</v>
          </cell>
          <cell r="AI83">
            <v>144.03012439003746</v>
          </cell>
          <cell r="AJ83">
            <v>96.973457817392003</v>
          </cell>
          <cell r="AK83">
            <v>115.59811581530472</v>
          </cell>
          <cell r="AL83">
            <v>83.899811017403294</v>
          </cell>
          <cell r="AM83">
            <v>111.95949567032405</v>
          </cell>
          <cell r="AN83">
            <v>52.937692155811902</v>
          </cell>
          <cell r="AO83">
            <v>166.03108340619971</v>
          </cell>
          <cell r="AP83">
            <v>114.35985671170278</v>
          </cell>
        </row>
        <row r="84">
          <cell r="A84">
            <v>2816</v>
          </cell>
          <cell r="B84" t="str">
            <v xml:space="preserve">صناعة معدات الرفع والمناولة </v>
          </cell>
          <cell r="C84">
            <v>0.79344372489752524</v>
          </cell>
          <cell r="D84">
            <v>46.833357505448625</v>
          </cell>
          <cell r="E84">
            <v>167.62843518816021</v>
          </cell>
          <cell r="F84">
            <v>137.33797617656546</v>
          </cell>
          <cell r="G84">
            <v>150.26698492362183</v>
          </cell>
          <cell r="H84">
            <v>70.702719270958681</v>
          </cell>
          <cell r="I84">
            <v>85.998333415276321</v>
          </cell>
          <cell r="J84">
            <v>109.30590487401729</v>
          </cell>
          <cell r="K84">
            <v>85.779477177519354</v>
          </cell>
          <cell r="L84">
            <v>144.04918862395331</v>
          </cell>
          <cell r="M84">
            <v>109.61642868415764</v>
          </cell>
          <cell r="N84">
            <v>96.205231109375362</v>
          </cell>
          <cell r="O84">
            <v>153.1601989430286</v>
          </cell>
          <cell r="P84">
            <v>113.0736863243402</v>
          </cell>
          <cell r="Q84">
            <v>76.429750824446785</v>
          </cell>
          <cell r="R84">
            <v>71.286147629248262</v>
          </cell>
          <cell r="S84">
            <v>136.62798753971484</v>
          </cell>
          <cell r="T84">
            <v>112.27318850123675</v>
          </cell>
          <cell r="U84">
            <v>100.046434581425</v>
          </cell>
          <cell r="V84">
            <v>89.112195924207981</v>
          </cell>
          <cell r="W84">
            <v>88.957970227103573</v>
          </cell>
          <cell r="X84">
            <v>38.718365021122537</v>
          </cell>
          <cell r="Y84">
            <v>35.89473009899654</v>
          </cell>
          <cell r="Z84">
            <v>33.974456035342548</v>
          </cell>
          <cell r="AA84">
            <v>53.079287411762017</v>
          </cell>
          <cell r="AB84">
            <v>59.822297192614926</v>
          </cell>
          <cell r="AC84">
            <v>74.685234248935146</v>
          </cell>
          <cell r="AD84">
            <v>53.079287411762017</v>
          </cell>
          <cell r="AE84">
            <v>93.344681140892106</v>
          </cell>
          <cell r="AF84">
            <v>83.547375403025157</v>
          </cell>
          <cell r="AG84">
            <v>51.015897177967695</v>
          </cell>
          <cell r="AH84">
            <v>62.198634943823237</v>
          </cell>
          <cell r="AI84">
            <v>66.698009680443221</v>
          </cell>
          <cell r="AJ84">
            <v>49.098343740968929</v>
          </cell>
          <cell r="AK84">
            <v>61.439387836818234</v>
          </cell>
          <cell r="AL84">
            <v>19.666267833194194</v>
          </cell>
          <cell r="AM84">
            <v>22.88653571318024</v>
          </cell>
          <cell r="AN84">
            <v>54.660439334453386</v>
          </cell>
          <cell r="AO84">
            <v>87.73329806862553</v>
          </cell>
          <cell r="AP84">
            <v>58.780679857096153</v>
          </cell>
        </row>
        <row r="85">
          <cell r="A85" t="str">
            <v>2819+2821+2822</v>
          </cell>
          <cell r="B85" t="str">
            <v xml:space="preserve">صناعة الالات ذات الاغراض العامة الاخرى </v>
          </cell>
          <cell r="C85">
            <v>9.1553672184550461</v>
          </cell>
          <cell r="D85">
            <v>100.00000000000003</v>
          </cell>
          <cell r="E85">
            <v>60.000000000000014</v>
          </cell>
          <cell r="F85">
            <v>60.000000000000014</v>
          </cell>
          <cell r="G85">
            <v>170.00000000000006</v>
          </cell>
          <cell r="H85">
            <v>170.00000000000006</v>
          </cell>
          <cell r="I85">
            <v>170.00000000000006</v>
          </cell>
          <cell r="J85">
            <v>200.00000000000009</v>
          </cell>
          <cell r="K85">
            <v>68.000000000000028</v>
          </cell>
          <cell r="L85">
            <v>6.0000000000000027</v>
          </cell>
          <cell r="M85">
            <v>228.00000000000011</v>
          </cell>
          <cell r="N85">
            <v>882.00000000000034</v>
          </cell>
          <cell r="O85">
            <v>12.000000000000004</v>
          </cell>
          <cell r="P85">
            <v>177.16666666666674</v>
          </cell>
          <cell r="Q85">
            <v>28.000000000000011</v>
          </cell>
          <cell r="R85">
            <v>42.000000000000014</v>
          </cell>
          <cell r="S85">
            <v>70.000000000000028</v>
          </cell>
          <cell r="T85">
            <v>82.000000000000043</v>
          </cell>
          <cell r="U85">
            <v>64.000000000000028</v>
          </cell>
          <cell r="V85">
            <v>62.000000000000028</v>
          </cell>
          <cell r="W85">
            <v>58.000000000000021</v>
          </cell>
          <cell r="X85">
            <v>38.000000000000014</v>
          </cell>
          <cell r="Y85">
            <v>24.000000000000007</v>
          </cell>
          <cell r="Z85">
            <v>110.00000000000003</v>
          </cell>
          <cell r="AA85">
            <v>96.000000000000014</v>
          </cell>
          <cell r="AB85">
            <v>78.000000000000014</v>
          </cell>
          <cell r="AC85">
            <v>62.666666666666679</v>
          </cell>
          <cell r="AD85">
            <v>120.00000000000003</v>
          </cell>
          <cell r="AE85">
            <v>98.000000000000028</v>
          </cell>
          <cell r="AF85">
            <v>70.000000000000028</v>
          </cell>
          <cell r="AG85">
            <v>80.000000000000028</v>
          </cell>
          <cell r="AH85">
            <v>68.000000000000028</v>
          </cell>
          <cell r="AI85">
            <v>68.000000000000028</v>
          </cell>
          <cell r="AJ85">
            <v>30.000000000000011</v>
          </cell>
          <cell r="AK85">
            <v>50.000000000000021</v>
          </cell>
          <cell r="AL85">
            <v>54.000000000000028</v>
          </cell>
          <cell r="AM85">
            <v>84.000000000000043</v>
          </cell>
          <cell r="AN85">
            <v>44.000000000000021</v>
          </cell>
          <cell r="AO85">
            <v>106.00000000000006</v>
          </cell>
          <cell r="AP85">
            <v>72.666666666666686</v>
          </cell>
        </row>
        <row r="86">
          <cell r="A86">
            <v>29</v>
          </cell>
          <cell r="B86" t="str">
            <v>صناعة المركبات ذات المحركات والابدان</v>
          </cell>
          <cell r="C86">
            <v>2.9365185014526034</v>
          </cell>
          <cell r="D86">
            <v>68.988925939102899</v>
          </cell>
          <cell r="E86">
            <v>96.600742712911043</v>
          </cell>
          <cell r="F86">
            <v>34.057884875460914</v>
          </cell>
          <cell r="G86">
            <v>102.32508460580866</v>
          </cell>
          <cell r="H86">
            <v>84.971853692466425</v>
          </cell>
          <cell r="I86">
            <v>65.584121623006638</v>
          </cell>
          <cell r="J86">
            <v>136.60919323328599</v>
          </cell>
          <cell r="K86">
            <v>100.99799674092483</v>
          </cell>
          <cell r="L86">
            <v>147.07704015092145</v>
          </cell>
          <cell r="M86">
            <v>62.246230233961832</v>
          </cell>
          <cell r="N86">
            <v>66.32527002040635</v>
          </cell>
          <cell r="O86">
            <v>60.262349884740139</v>
          </cell>
          <cell r="P86">
            <v>85.503891142749751</v>
          </cell>
          <cell r="Q86">
            <v>102.8975438591615</v>
          </cell>
          <cell r="R86">
            <v>65.653311899903358</v>
          </cell>
          <cell r="S86">
            <v>99.132024781151088</v>
          </cell>
          <cell r="T86">
            <v>71.456856970041414</v>
          </cell>
          <cell r="U86">
            <v>106.07455614913184</v>
          </cell>
          <cell r="V86">
            <v>20.212507024287042</v>
          </cell>
          <cell r="W86">
            <v>100.07961914215262</v>
          </cell>
          <cell r="X86">
            <v>18.922333992253836</v>
          </cell>
          <cell r="Y86">
            <v>27.746431427117777</v>
          </cell>
          <cell r="Z86">
            <v>37.958697265407451</v>
          </cell>
          <cell r="AA86">
            <v>38.488893991965504</v>
          </cell>
          <cell r="AB86">
            <v>105.06817069333678</v>
          </cell>
          <cell r="AC86">
            <v>66.140912266325842</v>
          </cell>
          <cell r="AD86">
            <v>74.088608638693316</v>
          </cell>
          <cell r="AE86">
            <v>65.766849393064788</v>
          </cell>
          <cell r="AF86">
            <v>74.088608638693316</v>
          </cell>
          <cell r="AG86">
            <v>74.088608638693316</v>
          </cell>
          <cell r="AH86">
            <v>89.972792817282084</v>
          </cell>
          <cell r="AI86">
            <v>28.133986010813448</v>
          </cell>
          <cell r="AJ86">
            <v>16.464921387215284</v>
          </cell>
          <cell r="AK86">
            <v>28.133986010813445</v>
          </cell>
          <cell r="AL86">
            <v>89.972792817282055</v>
          </cell>
          <cell r="AM86">
            <v>65.766849393064774</v>
          </cell>
          <cell r="AN86">
            <v>66.042392047433097</v>
          </cell>
          <cell r="AO86">
            <v>68.142813599425267</v>
          </cell>
          <cell r="AP86">
            <v>61.721934116039506</v>
          </cell>
        </row>
        <row r="87">
          <cell r="A87" t="str">
            <v>2910+2920+2930</v>
          </cell>
          <cell r="B87" t="str">
            <v>صناعة المركبات ذات المحركات والابدان</v>
          </cell>
          <cell r="C87">
            <v>2.9365185014526038</v>
          </cell>
          <cell r="D87">
            <v>68.988925939102899</v>
          </cell>
          <cell r="E87">
            <v>96.600742712911043</v>
          </cell>
          <cell r="F87">
            <v>34.057884875460914</v>
          </cell>
          <cell r="G87">
            <v>102.32508460580866</v>
          </cell>
          <cell r="H87">
            <v>84.971853692466425</v>
          </cell>
          <cell r="I87">
            <v>65.584121623006638</v>
          </cell>
          <cell r="J87">
            <v>136.60919323328599</v>
          </cell>
          <cell r="K87">
            <v>100.99799674092483</v>
          </cell>
          <cell r="L87">
            <v>147.07704015092145</v>
          </cell>
          <cell r="M87">
            <v>62.246230233961832</v>
          </cell>
          <cell r="N87">
            <v>66.32527002040635</v>
          </cell>
          <cell r="O87">
            <v>60.262349884740139</v>
          </cell>
          <cell r="P87">
            <v>85.503891142749751</v>
          </cell>
          <cell r="Q87">
            <v>102.8975438591615</v>
          </cell>
          <cell r="R87">
            <v>65.653311899903358</v>
          </cell>
          <cell r="S87">
            <v>99.132024781151088</v>
          </cell>
          <cell r="T87">
            <v>71.456856970041414</v>
          </cell>
          <cell r="U87">
            <v>106.07455614913184</v>
          </cell>
          <cell r="V87">
            <v>20.212507024287042</v>
          </cell>
          <cell r="W87">
            <v>100.07961914215262</v>
          </cell>
          <cell r="X87">
            <v>18.922333992253836</v>
          </cell>
          <cell r="Y87">
            <v>27.746431427117777</v>
          </cell>
          <cell r="Z87">
            <v>37.958697265407451</v>
          </cell>
          <cell r="AA87">
            <v>38.488893991965504</v>
          </cell>
          <cell r="AB87">
            <v>105.06817069333678</v>
          </cell>
          <cell r="AC87">
            <v>66.140912266325842</v>
          </cell>
          <cell r="AD87">
            <v>74.088608638693316</v>
          </cell>
          <cell r="AE87">
            <v>65.766849393064788</v>
          </cell>
          <cell r="AF87">
            <v>74.088608638693316</v>
          </cell>
          <cell r="AG87">
            <v>74.088608638693316</v>
          </cell>
          <cell r="AH87">
            <v>89.972792817282084</v>
          </cell>
          <cell r="AI87">
            <v>28.133986010813448</v>
          </cell>
          <cell r="AJ87">
            <v>16.464921387215284</v>
          </cell>
          <cell r="AK87">
            <v>28.133986010813445</v>
          </cell>
          <cell r="AL87">
            <v>89.972792817282055</v>
          </cell>
          <cell r="AM87">
            <v>65.766849393064774</v>
          </cell>
          <cell r="AN87">
            <v>66.042392047433097</v>
          </cell>
          <cell r="AO87">
            <v>68.142813599425267</v>
          </cell>
          <cell r="AP87">
            <v>61.721934116039506</v>
          </cell>
        </row>
        <row r="88">
          <cell r="A88">
            <v>31</v>
          </cell>
          <cell r="B88" t="str">
            <v>صنع الأثاث</v>
          </cell>
          <cell r="C88">
            <v>15.842034631997633</v>
          </cell>
          <cell r="D88">
            <v>187.27024813370153</v>
          </cell>
          <cell r="E88">
            <v>212.6865579894037</v>
          </cell>
          <cell r="F88">
            <v>203.68827314347729</v>
          </cell>
          <cell r="G88">
            <v>208.11848903337466</v>
          </cell>
          <cell r="H88">
            <v>219.73950573749204</v>
          </cell>
          <cell r="I88">
            <v>213.4624145108713</v>
          </cell>
          <cell r="J88">
            <v>202.82990728686283</v>
          </cell>
          <cell r="K88">
            <v>215.98024191644745</v>
          </cell>
          <cell r="L88">
            <v>213.17556465515062</v>
          </cell>
          <cell r="M88">
            <v>210.1987140728223</v>
          </cell>
          <cell r="N88">
            <v>211.20968908369463</v>
          </cell>
          <cell r="O88">
            <v>199.55203635749226</v>
          </cell>
          <cell r="P88">
            <v>208.15930349339922</v>
          </cell>
          <cell r="Q88">
            <v>195.83501435355683</v>
          </cell>
          <cell r="R88">
            <v>218.17010798690197</v>
          </cell>
          <cell r="S88">
            <v>232.06973076634384</v>
          </cell>
          <cell r="T88">
            <v>232.76137203357177</v>
          </cell>
          <cell r="U88">
            <v>222.90743440725981</v>
          </cell>
          <cell r="V88">
            <v>215.30383291373823</v>
          </cell>
          <cell r="W88">
            <v>230.25084465313094</v>
          </cell>
          <cell r="X88">
            <v>238.76917500779658</v>
          </cell>
          <cell r="Y88">
            <v>226.83671242248519</v>
          </cell>
          <cell r="Z88">
            <v>228.81862083278355</v>
          </cell>
          <cell r="AA88">
            <v>235.16976225822651</v>
          </cell>
          <cell r="AB88">
            <v>240.35704883914897</v>
          </cell>
          <cell r="AC88">
            <v>226.437471372912</v>
          </cell>
          <cell r="AD88">
            <v>224.28280856457977</v>
          </cell>
          <cell r="AE88">
            <v>238.98423852177802</v>
          </cell>
          <cell r="AF88">
            <v>283.57304822764053</v>
          </cell>
          <cell r="AG88">
            <v>336.77026578133439</v>
          </cell>
          <cell r="AH88">
            <v>317.50158955943908</v>
          </cell>
          <cell r="AI88">
            <v>297.6256563022979</v>
          </cell>
          <cell r="AJ88">
            <v>477.60346007793675</v>
          </cell>
          <cell r="AK88">
            <v>155.74536097624784</v>
          </cell>
          <cell r="AL88">
            <v>149.31390726806373</v>
          </cell>
          <cell r="AM88">
            <v>155.79188797890006</v>
          </cell>
          <cell r="AN88">
            <v>202.06160919407546</v>
          </cell>
          <cell r="AO88">
            <v>208.48147217327869</v>
          </cell>
          <cell r="AP88">
            <v>253.977942052131</v>
          </cell>
        </row>
        <row r="89">
          <cell r="A89" t="str">
            <v>3100</v>
          </cell>
          <cell r="B89" t="str">
            <v xml:space="preserve">صناعة الأثاث </v>
          </cell>
          <cell r="C89">
            <v>15.842034631997633</v>
          </cell>
          <cell r="D89">
            <v>187.27024813370153</v>
          </cell>
          <cell r="E89">
            <v>212.6865579894037</v>
          </cell>
          <cell r="F89">
            <v>203.68827314347729</v>
          </cell>
          <cell r="G89">
            <v>208.11848903337466</v>
          </cell>
          <cell r="H89">
            <v>219.73950573749204</v>
          </cell>
          <cell r="I89">
            <v>213.4624145108713</v>
          </cell>
          <cell r="J89">
            <v>202.82990728686283</v>
          </cell>
          <cell r="K89">
            <v>215.98024191644745</v>
          </cell>
          <cell r="L89">
            <v>213.17556465515062</v>
          </cell>
          <cell r="M89">
            <v>210.1987140728223</v>
          </cell>
          <cell r="N89">
            <v>211.20968908369463</v>
          </cell>
          <cell r="O89">
            <v>199.55203635749226</v>
          </cell>
          <cell r="P89">
            <v>208.15930349339922</v>
          </cell>
          <cell r="Q89">
            <v>195.83501435355683</v>
          </cell>
          <cell r="R89">
            <v>218.17010798690197</v>
          </cell>
          <cell r="S89">
            <v>232.06973076634384</v>
          </cell>
          <cell r="T89">
            <v>232.76137203357177</v>
          </cell>
          <cell r="U89">
            <v>222.90743440725981</v>
          </cell>
          <cell r="V89">
            <v>215.30383291373823</v>
          </cell>
          <cell r="W89">
            <v>230.25084465313094</v>
          </cell>
          <cell r="X89">
            <v>238.76917500779658</v>
          </cell>
          <cell r="Y89">
            <v>226.83671242248519</v>
          </cell>
          <cell r="Z89">
            <v>228.81862083278355</v>
          </cell>
          <cell r="AA89">
            <v>235.16976225822651</v>
          </cell>
          <cell r="AB89">
            <v>240.35704883914897</v>
          </cell>
          <cell r="AC89">
            <v>226.437471372912</v>
          </cell>
          <cell r="AD89">
            <v>224.28280856457977</v>
          </cell>
          <cell r="AE89">
            <v>238.98423852177802</v>
          </cell>
          <cell r="AF89">
            <v>283.57304822764053</v>
          </cell>
          <cell r="AG89">
            <v>336.77026578133439</v>
          </cell>
          <cell r="AH89">
            <v>317.50158955943908</v>
          </cell>
          <cell r="AI89">
            <v>297.6256563022979</v>
          </cell>
          <cell r="AJ89">
            <v>477.60346007793675</v>
          </cell>
          <cell r="AK89">
            <v>155.74536097624784</v>
          </cell>
          <cell r="AL89">
            <v>149.31390726806373</v>
          </cell>
          <cell r="AM89">
            <v>155.79188797890006</v>
          </cell>
          <cell r="AN89">
            <v>202.06160919407546</v>
          </cell>
          <cell r="AO89">
            <v>208.48147217327869</v>
          </cell>
          <cell r="AP89">
            <v>253.977942052131</v>
          </cell>
        </row>
        <row r="90">
          <cell r="A90">
            <v>32</v>
          </cell>
          <cell r="B90" t="str">
            <v>الصناعات التحويلية الاخرى</v>
          </cell>
          <cell r="C90">
            <v>1.4341874856087766</v>
          </cell>
          <cell r="D90">
            <v>91.823104999310843</v>
          </cell>
          <cell r="E90">
            <v>88.884958953664764</v>
          </cell>
          <cell r="F90">
            <v>72.279059566261935</v>
          </cell>
          <cell r="G90">
            <v>68.424828447394475</v>
          </cell>
          <cell r="H90">
            <v>70.47144655040816</v>
          </cell>
          <cell r="I90">
            <v>77.908921407373526</v>
          </cell>
          <cell r="J90">
            <v>38.774937393485558</v>
          </cell>
          <cell r="K90">
            <v>64.361291110303199</v>
          </cell>
          <cell r="L90">
            <v>56.228260124116751</v>
          </cell>
          <cell r="M90">
            <v>96.511155070147552</v>
          </cell>
          <cell r="N90">
            <v>79.914332093338189</v>
          </cell>
          <cell r="O90">
            <v>68.570565999184169</v>
          </cell>
          <cell r="P90">
            <v>72.846071809582426</v>
          </cell>
          <cell r="Q90">
            <v>82.090888648447489</v>
          </cell>
          <cell r="R90">
            <v>87.595884560747876</v>
          </cell>
          <cell r="S90">
            <v>89.885422782172725</v>
          </cell>
          <cell r="T90">
            <v>92.163707213067212</v>
          </cell>
          <cell r="U90">
            <v>99.98012359708332</v>
          </cell>
          <cell r="V90">
            <v>71.658837341073323</v>
          </cell>
          <cell r="W90">
            <v>75.017971118017627</v>
          </cell>
          <cell r="X90">
            <v>95.894444224469979</v>
          </cell>
          <cell r="Y90">
            <v>73.409652803674859</v>
          </cell>
          <cell r="Z90">
            <v>74.717067194402034</v>
          </cell>
          <cell r="AA90">
            <v>78.524649283515245</v>
          </cell>
          <cell r="AB90">
            <v>76.697165734834527</v>
          </cell>
          <cell r="AC90">
            <v>83.136317875125528</v>
          </cell>
          <cell r="AD90">
            <v>74.897375777104983</v>
          </cell>
          <cell r="AE90">
            <v>82.423852524004701</v>
          </cell>
          <cell r="AF90">
            <v>78.563865984796678</v>
          </cell>
          <cell r="AG90">
            <v>74.797408305207526</v>
          </cell>
          <cell r="AH90">
            <v>80.486248227470682</v>
          </cell>
          <cell r="AI90">
            <v>79.908342922162774</v>
          </cell>
          <cell r="AJ90">
            <v>83.38053790728128</v>
          </cell>
          <cell r="AK90">
            <v>90.329344635016056</v>
          </cell>
          <cell r="AL90">
            <v>85.25806538445012</v>
          </cell>
          <cell r="AM90">
            <v>93.437931007305977</v>
          </cell>
          <cell r="AN90">
            <v>88.34511691484623</v>
          </cell>
          <cell r="AO90">
            <v>70.788472040400265</v>
          </cell>
          <cell r="AP90">
            <v>81.884713469170606</v>
          </cell>
        </row>
        <row r="91">
          <cell r="A91" t="str">
            <v>3240+3290</v>
          </cell>
          <cell r="B91" t="str">
            <v>صناعة الألعاب واللعب ومنتجات اخرى غير مصنفة في موضع آخر</v>
          </cell>
          <cell r="C91">
            <v>1.4341874856087766</v>
          </cell>
          <cell r="D91">
            <v>91.823104999310843</v>
          </cell>
          <cell r="E91">
            <v>88.884958953664764</v>
          </cell>
          <cell r="F91">
            <v>72.279059566261935</v>
          </cell>
          <cell r="G91">
            <v>68.424828447394475</v>
          </cell>
          <cell r="H91">
            <v>70.47144655040816</v>
          </cell>
          <cell r="I91">
            <v>77.908921407373526</v>
          </cell>
          <cell r="J91">
            <v>38.774937393485558</v>
          </cell>
          <cell r="K91">
            <v>64.361291110303199</v>
          </cell>
          <cell r="L91">
            <v>56.228260124116751</v>
          </cell>
          <cell r="M91">
            <v>96.511155070147552</v>
          </cell>
          <cell r="N91">
            <v>79.914332093338189</v>
          </cell>
          <cell r="O91">
            <v>68.570565999184169</v>
          </cell>
          <cell r="P91">
            <v>72.846071809582426</v>
          </cell>
          <cell r="Q91">
            <v>82.090888648447489</v>
          </cell>
          <cell r="R91">
            <v>87.595884560747876</v>
          </cell>
          <cell r="S91">
            <v>89.885422782172725</v>
          </cell>
          <cell r="T91">
            <v>92.163707213067212</v>
          </cell>
          <cell r="U91">
            <v>99.98012359708332</v>
          </cell>
          <cell r="V91">
            <v>71.658837341073323</v>
          </cell>
          <cell r="W91">
            <v>75.017971118017627</v>
          </cell>
          <cell r="X91">
            <v>95.894444224469979</v>
          </cell>
          <cell r="Y91">
            <v>73.409652803674859</v>
          </cell>
          <cell r="Z91">
            <v>74.717067194402034</v>
          </cell>
          <cell r="AA91">
            <v>78.524649283515245</v>
          </cell>
          <cell r="AB91">
            <v>76.697165734834527</v>
          </cell>
          <cell r="AC91">
            <v>83.136317875125528</v>
          </cell>
          <cell r="AD91">
            <v>74.897375777104983</v>
          </cell>
          <cell r="AE91">
            <v>82.423852524004701</v>
          </cell>
          <cell r="AF91">
            <v>78.563865984796678</v>
          </cell>
          <cell r="AG91">
            <v>74.797408305207526</v>
          </cell>
          <cell r="AH91">
            <v>80.486248227470682</v>
          </cell>
          <cell r="AI91">
            <v>79.908342922162774</v>
          </cell>
          <cell r="AJ91">
            <v>83.38053790728128</v>
          </cell>
          <cell r="AK91">
            <v>90.329344635016056</v>
          </cell>
          <cell r="AL91">
            <v>85.25806538445012</v>
          </cell>
          <cell r="AM91">
            <v>93.437931007305977</v>
          </cell>
          <cell r="AN91">
            <v>88.34511691484623</v>
          </cell>
          <cell r="AO91">
            <v>70.788472040400265</v>
          </cell>
          <cell r="AP91">
            <v>81.884713469170606</v>
          </cell>
        </row>
        <row r="92">
          <cell r="B92" t="str">
            <v>توليد ونقل وتوزيع الطاقه (الكهربائية)</v>
          </cell>
          <cell r="C92">
            <v>57.629801910219058</v>
          </cell>
          <cell r="D92">
            <v>130.9889711911735</v>
          </cell>
          <cell r="E92">
            <v>114.11696873935848</v>
          </cell>
          <cell r="F92">
            <v>117.86427787236946</v>
          </cell>
          <cell r="G92">
            <v>111.36870557787923</v>
          </cell>
          <cell r="H92">
            <v>118.27610188653549</v>
          </cell>
          <cell r="I92">
            <v>118.5142842743309</v>
          </cell>
          <cell r="J92">
            <v>131.29198692365327</v>
          </cell>
          <cell r="K92">
            <v>146.76611482667036</v>
          </cell>
          <cell r="L92">
            <v>132.81340271061779</v>
          </cell>
          <cell r="M92">
            <v>118.45170659946884</v>
          </cell>
          <cell r="N92">
            <v>112.40034924742906</v>
          </cell>
          <cell r="O92">
            <v>133.78872655451892</v>
          </cell>
          <cell r="P92">
            <v>123.88679970033378</v>
          </cell>
          <cell r="Q92">
            <v>134.99935272083368</v>
          </cell>
          <cell r="R92">
            <v>116.16428904174902</v>
          </cell>
          <cell r="S92">
            <v>117.37032867942523</v>
          </cell>
          <cell r="T92">
            <v>109.40960484914531</v>
          </cell>
          <cell r="U92">
            <v>121.20494285908879</v>
          </cell>
          <cell r="V92">
            <v>128.8937832867943</v>
          </cell>
          <cell r="W92">
            <v>137.51123721310364</v>
          </cell>
          <cell r="X92">
            <v>144.81594524279785</v>
          </cell>
          <cell r="Y92">
            <v>122.47368357964999</v>
          </cell>
          <cell r="Z92">
            <v>120.25423033440038</v>
          </cell>
          <cell r="AA92">
            <v>116.90339848804746</v>
          </cell>
          <cell r="AB92">
            <v>137.52698113464558</v>
          </cell>
          <cell r="AC92">
            <v>125.62731478580677</v>
          </cell>
          <cell r="AD92">
            <v>139.17847796771784</v>
          </cell>
          <cell r="AE92">
            <v>123.49529932575092</v>
          </cell>
          <cell r="AF92">
            <v>123.57911298780908</v>
          </cell>
          <cell r="AG92">
            <v>112.54125015323848</v>
          </cell>
          <cell r="AH92">
            <v>123.78335735203983</v>
          </cell>
          <cell r="AI92">
            <v>124.65744738813601</v>
          </cell>
          <cell r="AJ92">
            <v>156.61205475720229</v>
          </cell>
          <cell r="AK92">
            <v>149.37805625553369</v>
          </cell>
          <cell r="AL92">
            <v>132.2084418715522</v>
          </cell>
          <cell r="AM92">
            <v>117.92222897228092</v>
          </cell>
          <cell r="AN92">
            <v>115.37376993802361</v>
          </cell>
          <cell r="AO92">
            <v>130.92241013416881</v>
          </cell>
          <cell r="AP92">
            <v>129.13765892528778</v>
          </cell>
        </row>
        <row r="93">
          <cell r="A93">
            <v>35</v>
          </cell>
          <cell r="B93" t="str">
            <v>توليد ونقل وتوزيع الطاقه (الكهربائية)</v>
          </cell>
          <cell r="C93">
            <v>57.629801910219058</v>
          </cell>
          <cell r="D93">
            <v>130.9889711911735</v>
          </cell>
          <cell r="E93">
            <v>114.11696873935848</v>
          </cell>
          <cell r="F93">
            <v>117.86427787236946</v>
          </cell>
          <cell r="G93">
            <v>111.36870557787923</v>
          </cell>
          <cell r="H93">
            <v>118.27610188653549</v>
          </cell>
          <cell r="I93">
            <v>118.5142842743309</v>
          </cell>
          <cell r="J93">
            <v>131.29198692365327</v>
          </cell>
          <cell r="K93">
            <v>146.76611482667036</v>
          </cell>
          <cell r="L93">
            <v>132.81340271061779</v>
          </cell>
          <cell r="M93">
            <v>118.45170659946884</v>
          </cell>
          <cell r="N93">
            <v>112.40034924742906</v>
          </cell>
          <cell r="O93">
            <v>133.78872655451892</v>
          </cell>
          <cell r="P93">
            <v>123.88679970033378</v>
          </cell>
          <cell r="Q93">
            <v>134.99935272083368</v>
          </cell>
          <cell r="R93">
            <v>116.16428904174902</v>
          </cell>
          <cell r="S93">
            <v>117.37032867942523</v>
          </cell>
          <cell r="T93">
            <v>109.40960484914531</v>
          </cell>
          <cell r="U93">
            <v>121.20494285908879</v>
          </cell>
          <cell r="V93">
            <v>128.8937832867943</v>
          </cell>
          <cell r="W93">
            <v>137.51123721310364</v>
          </cell>
          <cell r="X93">
            <v>144.81594524279785</v>
          </cell>
          <cell r="Y93">
            <v>122.47368357964999</v>
          </cell>
          <cell r="Z93">
            <v>120.25423033440038</v>
          </cell>
          <cell r="AA93">
            <v>116.90339848804746</v>
          </cell>
          <cell r="AB93">
            <v>137.52698113464558</v>
          </cell>
          <cell r="AC93">
            <v>125.62731478580677</v>
          </cell>
          <cell r="AD93">
            <v>139.17847796771784</v>
          </cell>
          <cell r="AE93">
            <v>123.49529932575092</v>
          </cell>
          <cell r="AF93">
            <v>123.57911298780908</v>
          </cell>
          <cell r="AG93">
            <v>112.54125015323848</v>
          </cell>
          <cell r="AH93">
            <v>123.78335735203983</v>
          </cell>
          <cell r="AI93">
            <v>124.65744738813601</v>
          </cell>
          <cell r="AJ93">
            <v>156.61205475720229</v>
          </cell>
          <cell r="AK93">
            <v>149.37805625553369</v>
          </cell>
          <cell r="AL93">
            <v>132.2084418715522</v>
          </cell>
          <cell r="AM93">
            <v>117.92222897228092</v>
          </cell>
          <cell r="AN93">
            <v>115.37376993802361</v>
          </cell>
          <cell r="AO93">
            <v>130.92241013416881</v>
          </cell>
          <cell r="AP93">
            <v>129.13765892528778</v>
          </cell>
        </row>
        <row r="94">
          <cell r="A94" t="str">
            <v>3510</v>
          </cell>
          <cell r="B94" t="str">
            <v>توليد ونقل وتوزيع الطاقه (الكهربائية)</v>
          </cell>
          <cell r="C94">
            <v>57.629801910219058</v>
          </cell>
          <cell r="D94">
            <v>130.9889711911735</v>
          </cell>
          <cell r="E94">
            <v>114.11696873935848</v>
          </cell>
          <cell r="F94">
            <v>117.86427787236946</v>
          </cell>
          <cell r="G94">
            <v>111.36870557787923</v>
          </cell>
          <cell r="H94">
            <v>118.27610188653549</v>
          </cell>
          <cell r="I94">
            <v>118.5142842743309</v>
          </cell>
          <cell r="J94">
            <v>131.29198692365327</v>
          </cell>
          <cell r="K94">
            <v>146.76611482667036</v>
          </cell>
          <cell r="L94">
            <v>132.81340271061779</v>
          </cell>
          <cell r="M94">
            <v>118.45170659946884</v>
          </cell>
          <cell r="N94">
            <v>112.40034924742906</v>
          </cell>
          <cell r="O94">
            <v>133.78872655451892</v>
          </cell>
          <cell r="P94">
            <v>123.88679970033378</v>
          </cell>
          <cell r="Q94">
            <v>134.99935272083368</v>
          </cell>
          <cell r="R94">
            <v>116.16428904174902</v>
          </cell>
          <cell r="S94">
            <v>117.37032867942523</v>
          </cell>
          <cell r="T94">
            <v>109.40960484914531</v>
          </cell>
          <cell r="U94">
            <v>121.20494285908879</v>
          </cell>
          <cell r="V94">
            <v>128.8937832867943</v>
          </cell>
          <cell r="W94">
            <v>137.51123721310364</v>
          </cell>
          <cell r="X94">
            <v>144.81594524279785</v>
          </cell>
          <cell r="Y94">
            <v>122.47368357964999</v>
          </cell>
          <cell r="Z94">
            <v>120.25423033440038</v>
          </cell>
          <cell r="AA94">
            <v>116.90339848804746</v>
          </cell>
          <cell r="AB94">
            <v>137.52698113464558</v>
          </cell>
          <cell r="AC94">
            <v>125.62731478580677</v>
          </cell>
          <cell r="AD94">
            <v>139.17847796771784</v>
          </cell>
          <cell r="AE94">
            <v>123.49529932575092</v>
          </cell>
          <cell r="AF94">
            <v>123.57911298780908</v>
          </cell>
          <cell r="AG94">
            <v>112.54125015323848</v>
          </cell>
          <cell r="AH94">
            <v>123.78335735203983</v>
          </cell>
          <cell r="AI94">
            <v>124.65744738813601</v>
          </cell>
          <cell r="AJ94">
            <v>156.61205475720229</v>
          </cell>
          <cell r="AK94">
            <v>149.37805625553369</v>
          </cell>
          <cell r="AL94">
            <v>132.2084418715522</v>
          </cell>
          <cell r="AM94">
            <v>117.92222897228092</v>
          </cell>
          <cell r="AN94">
            <v>115.37376993802361</v>
          </cell>
          <cell r="AO94">
            <v>130.92241013416881</v>
          </cell>
          <cell r="AP94">
            <v>129.13765892528778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8"/>
  <sheetViews>
    <sheetView view="pageBreakPreview" zoomScale="106" zoomScaleSheetLayoutView="106" workbookViewId="0">
      <pane xSplit="6" ySplit="7" topLeftCell="L41" activePane="bottomRight" state="frozen"/>
      <selection activeCell="J15" sqref="J15:K15"/>
      <selection pane="topRight" activeCell="J15" sqref="J15:K15"/>
      <selection pane="bottomLeft" activeCell="J15" sqref="J15:K15"/>
      <selection pane="bottomRight" activeCell="L8" sqref="L8:L51"/>
    </sheetView>
  </sheetViews>
  <sheetFormatPr defaultColWidth="11" defaultRowHeight="18" customHeight="1" x14ac:dyDescent="0.25"/>
  <cols>
    <col min="1" max="2" width="2.7109375" style="73" customWidth="1"/>
    <col min="3" max="3" width="26.5703125" style="2" customWidth="1"/>
    <col min="4" max="6" width="9.7109375" style="30" hidden="1" customWidth="1"/>
    <col min="7" max="7" width="0.7109375" style="30" hidden="1" customWidth="1"/>
    <col min="8" max="11" width="9.7109375" style="30" hidden="1" customWidth="1"/>
    <col min="12" max="13" width="9.7109375" style="30" customWidth="1"/>
    <col min="14" max="16" width="9.28515625" style="30" customWidth="1"/>
    <col min="17" max="17" width="25.7109375" style="2" customWidth="1"/>
    <col min="18" max="19" width="2.7109375" style="2" customWidth="1"/>
    <col min="20" max="21" width="9.28515625" style="2" customWidth="1"/>
    <col min="22" max="22" width="9.5703125" style="2" customWidth="1"/>
    <col min="23" max="24" width="9.85546875" style="2" customWidth="1"/>
    <col min="25" max="27" width="8.85546875" style="2" customWidth="1"/>
    <col min="28" max="28" width="25.85546875" style="2" customWidth="1"/>
    <col min="29" max="29" width="9.5703125" style="2" customWidth="1"/>
    <col min="30" max="32" width="9" style="2" customWidth="1"/>
    <col min="33" max="33" width="8.42578125" style="2" customWidth="1"/>
    <col min="34" max="34" width="9.42578125" style="2" customWidth="1"/>
    <col min="35" max="35" width="9.5703125" style="2" customWidth="1"/>
    <col min="36" max="36" width="10" style="2" customWidth="1"/>
    <col min="37" max="37" width="9" style="2" customWidth="1"/>
    <col min="38" max="38" width="6.42578125" style="2" customWidth="1"/>
    <col min="39" max="39" width="18.42578125" style="2" customWidth="1"/>
    <col min="40" max="16384" width="11" style="2"/>
  </cols>
  <sheetData>
    <row r="1" spans="1:24" ht="18" customHeight="1" x14ac:dyDescent="0.25">
      <c r="A1" s="1" t="s">
        <v>0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4" t="s">
        <v>1</v>
      </c>
    </row>
    <row r="2" spans="1:24" ht="18" hidden="1" customHeight="1" x14ac:dyDescent="0.25">
      <c r="A2" s="2"/>
      <c r="B2" s="2"/>
      <c r="C2" s="299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24" ht="18" customHeight="1" x14ac:dyDescent="0.25">
      <c r="A3" s="2"/>
      <c r="B3" s="2"/>
      <c r="C3" s="299" t="s">
        <v>145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24" ht="20.100000000000001" customHeight="1" x14ac:dyDescent="0.25">
      <c r="A4" s="2"/>
      <c r="B4" s="2"/>
      <c r="C4" s="300" t="s">
        <v>150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24" ht="20.100000000000001" customHeight="1" x14ac:dyDescent="0.25">
      <c r="A5" s="2"/>
      <c r="B5" s="2"/>
      <c r="C5" s="301" t="s">
        <v>240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24" ht="18" customHeight="1" x14ac:dyDescent="0.25">
      <c r="A6" s="2" t="s">
        <v>3</v>
      </c>
      <c r="B6" s="2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</row>
    <row r="7" spans="1:24" ht="18" customHeight="1" x14ac:dyDescent="0.25">
      <c r="A7" s="6" t="s">
        <v>4</v>
      </c>
      <c r="B7" s="7"/>
      <c r="C7" s="8"/>
      <c r="D7" s="9">
        <v>2000</v>
      </c>
      <c r="E7" s="10">
        <v>2001</v>
      </c>
      <c r="F7" s="10">
        <v>2002</v>
      </c>
      <c r="G7" s="10">
        <v>2003</v>
      </c>
      <c r="H7" s="10">
        <v>2004</v>
      </c>
      <c r="I7" s="10">
        <v>2005</v>
      </c>
      <c r="J7" s="10">
        <v>2006</v>
      </c>
      <c r="K7" s="10">
        <v>2007</v>
      </c>
      <c r="L7" s="10">
        <v>2008</v>
      </c>
      <c r="M7" s="10">
        <v>2009</v>
      </c>
      <c r="N7" s="10">
        <v>2010</v>
      </c>
      <c r="O7" s="10">
        <v>2011</v>
      </c>
      <c r="P7" s="10">
        <v>2012</v>
      </c>
      <c r="Q7" s="11"/>
      <c r="R7" s="12"/>
      <c r="S7" s="13" t="s">
        <v>151</v>
      </c>
      <c r="T7" s="14"/>
      <c r="U7" s="14"/>
      <c r="X7" s="15"/>
    </row>
    <row r="8" spans="1:24" ht="18" customHeight="1" x14ac:dyDescent="0.25">
      <c r="A8" s="16" t="s">
        <v>5</v>
      </c>
      <c r="B8" s="17"/>
      <c r="C8" s="18" t="s">
        <v>6</v>
      </c>
      <c r="D8" s="19">
        <v>171.67693835611487</v>
      </c>
      <c r="E8" s="20">
        <v>95</v>
      </c>
      <c r="F8" s="20">
        <v>88</v>
      </c>
      <c r="G8" s="20">
        <v>92</v>
      </c>
      <c r="H8" s="20">
        <v>88</v>
      </c>
      <c r="I8" s="20">
        <v>113</v>
      </c>
      <c r="J8" s="20">
        <v>77</v>
      </c>
      <c r="K8" s="20">
        <v>68</v>
      </c>
      <c r="L8" s="20">
        <v>99</v>
      </c>
      <c r="M8" s="20">
        <v>117</v>
      </c>
      <c r="N8" s="20">
        <v>121</v>
      </c>
      <c r="O8" s="20" t="s">
        <v>7</v>
      </c>
      <c r="P8" s="20" t="s">
        <v>7</v>
      </c>
      <c r="Q8" s="21" t="s">
        <v>8</v>
      </c>
      <c r="R8" s="22"/>
      <c r="S8" s="23" t="s">
        <v>9</v>
      </c>
      <c r="T8" s="24"/>
      <c r="U8" s="24"/>
      <c r="X8" s="15"/>
    </row>
    <row r="9" spans="1:24" ht="18" customHeight="1" x14ac:dyDescent="0.25">
      <c r="A9" s="25"/>
      <c r="B9" s="26">
        <v>11</v>
      </c>
      <c r="C9" s="27" t="s">
        <v>10</v>
      </c>
      <c r="D9" s="28"/>
      <c r="E9" s="29"/>
      <c r="F9" s="29"/>
      <c r="G9" s="29"/>
      <c r="H9" s="29"/>
      <c r="I9" s="29"/>
      <c r="J9" s="29"/>
      <c r="K9" s="29"/>
      <c r="L9" s="29"/>
      <c r="Q9" s="31" t="s">
        <v>11</v>
      </c>
      <c r="R9" s="24">
        <v>11</v>
      </c>
      <c r="S9" s="32"/>
      <c r="T9" s="24"/>
      <c r="U9" s="24"/>
      <c r="X9" s="15"/>
    </row>
    <row r="10" spans="1:24" ht="18" customHeight="1" x14ac:dyDescent="0.25">
      <c r="A10" s="25"/>
      <c r="B10" s="26"/>
      <c r="C10" s="27" t="s">
        <v>12</v>
      </c>
      <c r="D10" s="33">
        <v>1</v>
      </c>
      <c r="E10" s="34">
        <v>1</v>
      </c>
      <c r="F10" s="34">
        <v>1</v>
      </c>
      <c r="G10" s="34">
        <v>1</v>
      </c>
      <c r="H10" s="34">
        <v>1</v>
      </c>
      <c r="I10" s="34">
        <v>1</v>
      </c>
      <c r="J10" s="34">
        <v>1</v>
      </c>
      <c r="K10" s="34">
        <v>1</v>
      </c>
      <c r="L10" s="34">
        <v>1</v>
      </c>
      <c r="M10" s="34">
        <v>1</v>
      </c>
      <c r="N10" s="34">
        <v>1</v>
      </c>
      <c r="O10" s="34" t="s">
        <v>7</v>
      </c>
      <c r="P10" s="34" t="s">
        <v>7</v>
      </c>
      <c r="Q10" s="31" t="s">
        <v>13</v>
      </c>
      <c r="R10" s="24"/>
      <c r="S10" s="32"/>
      <c r="T10" s="24"/>
      <c r="U10" s="24"/>
      <c r="X10" s="15"/>
    </row>
    <row r="11" spans="1:24" ht="18" customHeight="1" x14ac:dyDescent="0.25">
      <c r="A11" s="35"/>
      <c r="B11" s="36">
        <v>14</v>
      </c>
      <c r="C11" s="37" t="s">
        <v>14</v>
      </c>
      <c r="D11" s="38">
        <v>171</v>
      </c>
      <c r="E11" s="39">
        <v>94</v>
      </c>
      <c r="F11" s="39">
        <v>87</v>
      </c>
      <c r="G11" s="39">
        <v>91</v>
      </c>
      <c r="H11" s="39">
        <v>87</v>
      </c>
      <c r="I11" s="39">
        <v>112</v>
      </c>
      <c r="J11" s="39">
        <v>76</v>
      </c>
      <c r="K11" s="39">
        <v>67</v>
      </c>
      <c r="L11" s="39">
        <v>98</v>
      </c>
      <c r="M11" s="39">
        <v>116</v>
      </c>
      <c r="N11" s="39">
        <v>120</v>
      </c>
      <c r="O11" s="39" t="s">
        <v>7</v>
      </c>
      <c r="P11" s="39" t="s">
        <v>7</v>
      </c>
      <c r="Q11" s="40" t="s">
        <v>172</v>
      </c>
      <c r="R11" s="41">
        <v>14</v>
      </c>
      <c r="S11" s="42"/>
      <c r="T11" s="24"/>
      <c r="U11" s="24"/>
      <c r="X11" s="15"/>
    </row>
    <row r="12" spans="1:24" ht="18" customHeight="1" x14ac:dyDescent="0.25">
      <c r="A12" s="25" t="s">
        <v>15</v>
      </c>
      <c r="B12" s="26"/>
      <c r="C12" s="43" t="s">
        <v>16</v>
      </c>
      <c r="D12" s="44">
        <v>15395.527489415077</v>
      </c>
      <c r="E12" s="45">
        <v>17649</v>
      </c>
      <c r="F12" s="45">
        <v>17728</v>
      </c>
      <c r="G12" s="45">
        <v>18971</v>
      </c>
      <c r="H12" s="45">
        <v>19821</v>
      </c>
      <c r="I12" s="45">
        <v>20432</v>
      </c>
      <c r="J12" s="45">
        <v>20151</v>
      </c>
      <c r="K12" s="45">
        <v>21716.478867782378</v>
      </c>
      <c r="L12" s="45">
        <v>20673</v>
      </c>
      <c r="M12" s="45">
        <v>20397</v>
      </c>
      <c r="N12" s="45">
        <v>20249</v>
      </c>
      <c r="O12" s="45" t="s">
        <v>7</v>
      </c>
      <c r="P12" s="45" t="s">
        <v>7</v>
      </c>
      <c r="Q12" s="46" t="s">
        <v>17</v>
      </c>
      <c r="R12" s="24"/>
      <c r="S12" s="32" t="s">
        <v>18</v>
      </c>
      <c r="T12" s="24"/>
      <c r="U12" s="24"/>
      <c r="X12" s="15"/>
    </row>
    <row r="13" spans="1:24" ht="18" customHeight="1" x14ac:dyDescent="0.25">
      <c r="A13" s="25"/>
      <c r="B13" s="26">
        <v>15</v>
      </c>
      <c r="C13" s="47" t="s">
        <v>19</v>
      </c>
      <c r="D13" s="33">
        <v>2299.1931398247411</v>
      </c>
      <c r="E13" s="34">
        <v>3376</v>
      </c>
      <c r="F13" s="34">
        <v>3484</v>
      </c>
      <c r="G13" s="34">
        <v>3365</v>
      </c>
      <c r="H13" s="34">
        <v>3851</v>
      </c>
      <c r="I13" s="34">
        <v>3871</v>
      </c>
      <c r="J13" s="34">
        <v>3656</v>
      </c>
      <c r="K13" s="34">
        <v>4189.9448171929298</v>
      </c>
      <c r="L13" s="34">
        <v>3456</v>
      </c>
      <c r="M13" s="34">
        <v>3445</v>
      </c>
      <c r="N13" s="34">
        <v>3361</v>
      </c>
      <c r="O13" s="34" t="s">
        <v>7</v>
      </c>
      <c r="P13" s="34" t="s">
        <v>7</v>
      </c>
      <c r="Q13" s="31" t="s">
        <v>20</v>
      </c>
      <c r="R13" s="24">
        <v>15</v>
      </c>
      <c r="S13" s="32"/>
      <c r="T13" s="24"/>
      <c r="U13" s="24"/>
      <c r="X13" s="15"/>
    </row>
    <row r="14" spans="1:24" ht="18" customHeight="1" x14ac:dyDescent="0.25">
      <c r="A14" s="25"/>
      <c r="B14" s="26">
        <v>16</v>
      </c>
      <c r="C14" s="48" t="s">
        <v>21</v>
      </c>
      <c r="D14" s="33">
        <v>9.085475484612461</v>
      </c>
      <c r="E14" s="34">
        <v>6</v>
      </c>
      <c r="F14" s="34">
        <v>5</v>
      </c>
      <c r="G14" s="34">
        <v>6</v>
      </c>
      <c r="H14" s="34">
        <v>10</v>
      </c>
      <c r="I14" s="34">
        <v>9</v>
      </c>
      <c r="J14" s="34">
        <v>10</v>
      </c>
      <c r="K14" s="34">
        <v>9.8327212901107206</v>
      </c>
      <c r="L14" s="34">
        <v>13</v>
      </c>
      <c r="M14" s="34">
        <v>14</v>
      </c>
      <c r="N14" s="34">
        <v>12</v>
      </c>
      <c r="O14" s="34" t="s">
        <v>7</v>
      </c>
      <c r="P14" s="34" t="s">
        <v>7</v>
      </c>
      <c r="Q14" s="46" t="s">
        <v>22</v>
      </c>
      <c r="R14" s="24">
        <v>16</v>
      </c>
      <c r="S14" s="32"/>
      <c r="T14" s="24"/>
      <c r="U14" s="24"/>
      <c r="X14" s="15"/>
    </row>
    <row r="15" spans="1:24" ht="18" customHeight="1" x14ac:dyDescent="0.25">
      <c r="A15" s="25"/>
      <c r="B15" s="26">
        <v>17</v>
      </c>
      <c r="C15" s="49" t="s">
        <v>23</v>
      </c>
      <c r="D15" s="33">
        <v>376.47939039362888</v>
      </c>
      <c r="E15" s="34">
        <v>601</v>
      </c>
      <c r="F15" s="34">
        <v>606</v>
      </c>
      <c r="G15" s="34">
        <v>549</v>
      </c>
      <c r="H15" s="34">
        <v>665</v>
      </c>
      <c r="I15" s="34">
        <v>672</v>
      </c>
      <c r="J15" s="34">
        <v>656</v>
      </c>
      <c r="K15" s="34">
        <v>737.863031316106</v>
      </c>
      <c r="L15" s="34">
        <v>724</v>
      </c>
      <c r="M15" s="34">
        <v>721</v>
      </c>
      <c r="N15" s="34">
        <v>798</v>
      </c>
      <c r="O15" s="34" t="s">
        <v>7</v>
      </c>
      <c r="P15" s="34" t="s">
        <v>7</v>
      </c>
      <c r="Q15" s="46" t="s">
        <v>24</v>
      </c>
      <c r="R15" s="24">
        <v>17</v>
      </c>
      <c r="S15" s="32"/>
      <c r="T15" s="24"/>
      <c r="U15" s="24"/>
      <c r="X15" s="15"/>
    </row>
    <row r="16" spans="1:24" ht="18" customHeight="1" x14ac:dyDescent="0.25">
      <c r="A16" s="25"/>
      <c r="B16" s="26">
        <v>18</v>
      </c>
      <c r="C16" s="49" t="s">
        <v>25</v>
      </c>
      <c r="D16" s="33"/>
      <c r="E16" s="34"/>
      <c r="F16" s="34"/>
      <c r="G16" s="34"/>
      <c r="H16" s="34"/>
      <c r="I16" s="34"/>
      <c r="J16" s="34"/>
      <c r="K16" s="34"/>
      <c r="L16" s="34"/>
      <c r="Q16" s="46" t="s">
        <v>26</v>
      </c>
      <c r="R16" s="24">
        <v>18</v>
      </c>
      <c r="S16" s="32"/>
      <c r="T16" s="24"/>
      <c r="U16" s="24"/>
      <c r="X16" s="15"/>
    </row>
    <row r="17" spans="1:24" ht="18" customHeight="1" x14ac:dyDescent="0.25">
      <c r="A17" s="25"/>
      <c r="B17" s="26"/>
      <c r="C17" s="49" t="s">
        <v>27</v>
      </c>
      <c r="D17" s="33">
        <v>1699.5517578403185</v>
      </c>
      <c r="E17" s="34">
        <v>1944</v>
      </c>
      <c r="F17" s="34">
        <v>1951</v>
      </c>
      <c r="G17" s="34">
        <v>1927</v>
      </c>
      <c r="H17" s="34">
        <v>2025</v>
      </c>
      <c r="I17" s="34">
        <v>2061</v>
      </c>
      <c r="J17" s="34">
        <v>2114</v>
      </c>
      <c r="K17" s="34">
        <v>2181.8423549027698</v>
      </c>
      <c r="L17" s="34">
        <v>2040</v>
      </c>
      <c r="M17" s="34">
        <v>2077</v>
      </c>
      <c r="N17" s="34">
        <v>2087</v>
      </c>
      <c r="O17" s="34" t="s">
        <v>7</v>
      </c>
      <c r="P17" s="34" t="s">
        <v>7</v>
      </c>
      <c r="Q17" s="46" t="s">
        <v>158</v>
      </c>
      <c r="R17" s="24"/>
      <c r="S17" s="32"/>
      <c r="T17" s="24"/>
      <c r="U17" s="24"/>
      <c r="X17" s="15"/>
    </row>
    <row r="18" spans="1:24" ht="18" customHeight="1" x14ac:dyDescent="0.25">
      <c r="A18" s="25"/>
      <c r="B18" s="26">
        <v>19</v>
      </c>
      <c r="C18" s="49" t="s">
        <v>28</v>
      </c>
      <c r="D18" s="33"/>
      <c r="E18" s="34"/>
      <c r="F18" s="34"/>
      <c r="G18" s="34"/>
      <c r="H18" s="34"/>
      <c r="I18" s="34"/>
      <c r="J18" s="34"/>
      <c r="K18" s="34"/>
      <c r="L18" s="34"/>
      <c r="Q18" s="46" t="s">
        <v>159</v>
      </c>
      <c r="R18" s="24">
        <v>19</v>
      </c>
      <c r="S18" s="32"/>
      <c r="T18" s="24"/>
      <c r="U18" s="24"/>
      <c r="X18" s="15"/>
    </row>
    <row r="19" spans="1:24" ht="18" customHeight="1" x14ac:dyDescent="0.25">
      <c r="A19" s="25"/>
      <c r="B19" s="26"/>
      <c r="C19" s="49" t="s">
        <v>29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 t="s">
        <v>30</v>
      </c>
      <c r="R19" s="24"/>
      <c r="S19" s="32"/>
      <c r="T19" s="24"/>
      <c r="U19" s="24"/>
      <c r="X19" s="15"/>
    </row>
    <row r="20" spans="1:24" ht="18" customHeight="1" x14ac:dyDescent="0.25">
      <c r="A20" s="25"/>
      <c r="B20" s="26"/>
      <c r="C20" s="49" t="s">
        <v>31</v>
      </c>
      <c r="D20" s="33">
        <v>334.648347016559</v>
      </c>
      <c r="E20" s="34">
        <v>338</v>
      </c>
      <c r="F20" s="34">
        <v>214</v>
      </c>
      <c r="G20" s="34">
        <v>250</v>
      </c>
      <c r="H20" s="34">
        <v>320</v>
      </c>
      <c r="I20" s="34">
        <v>298</v>
      </c>
      <c r="J20" s="34">
        <v>270</v>
      </c>
      <c r="K20" s="34">
        <v>265.24332942384001</v>
      </c>
      <c r="L20" s="34">
        <v>188</v>
      </c>
      <c r="M20" s="34">
        <v>192</v>
      </c>
      <c r="N20" s="34">
        <v>188</v>
      </c>
      <c r="O20" s="34" t="s">
        <v>7</v>
      </c>
      <c r="P20" s="34" t="s">
        <v>7</v>
      </c>
      <c r="Q20" s="46" t="s">
        <v>32</v>
      </c>
      <c r="R20" s="24"/>
      <c r="S20" s="32"/>
      <c r="T20" s="24"/>
      <c r="U20" s="24"/>
      <c r="X20" s="15"/>
    </row>
    <row r="21" spans="1:24" ht="18" customHeight="1" x14ac:dyDescent="0.25">
      <c r="A21" s="25"/>
      <c r="B21" s="26">
        <v>20</v>
      </c>
      <c r="C21" s="49" t="s">
        <v>33</v>
      </c>
      <c r="D21" s="33"/>
      <c r="E21" s="34"/>
      <c r="F21" s="34"/>
      <c r="G21" s="34"/>
      <c r="H21" s="34"/>
      <c r="I21" s="34"/>
      <c r="J21" s="34"/>
      <c r="K21" s="34"/>
      <c r="L21" s="34"/>
      <c r="Q21" s="46" t="s">
        <v>34</v>
      </c>
      <c r="R21" s="24">
        <v>20</v>
      </c>
      <c r="S21" s="32"/>
      <c r="T21" s="24"/>
      <c r="U21" s="24"/>
      <c r="X21" s="15"/>
    </row>
    <row r="22" spans="1:24" ht="18" customHeight="1" x14ac:dyDescent="0.25">
      <c r="A22" s="25"/>
      <c r="B22" s="26"/>
      <c r="C22" s="49" t="s">
        <v>35</v>
      </c>
      <c r="D22" s="33">
        <v>1461.436587847767</v>
      </c>
      <c r="E22" s="34">
        <v>1204</v>
      </c>
      <c r="F22" s="34">
        <v>1138</v>
      </c>
      <c r="G22" s="34">
        <v>1320</v>
      </c>
      <c r="H22" s="34">
        <v>1234</v>
      </c>
      <c r="I22" s="34">
        <v>1569</v>
      </c>
      <c r="J22" s="34">
        <v>1226</v>
      </c>
      <c r="K22" s="34">
        <v>1324.58954632921</v>
      </c>
      <c r="L22" s="34">
        <v>1233</v>
      </c>
      <c r="M22" s="34">
        <v>1225</v>
      </c>
      <c r="N22" s="34">
        <v>1228</v>
      </c>
      <c r="O22" s="34" t="s">
        <v>7</v>
      </c>
      <c r="P22" s="34" t="s">
        <v>7</v>
      </c>
      <c r="Q22" s="46" t="s">
        <v>36</v>
      </c>
      <c r="R22" s="24"/>
      <c r="S22" s="32"/>
      <c r="T22" s="24"/>
      <c r="U22" s="24"/>
      <c r="X22" s="15"/>
    </row>
    <row r="23" spans="1:24" ht="18" customHeight="1" x14ac:dyDescent="0.25">
      <c r="A23" s="25"/>
      <c r="B23" s="26">
        <v>21</v>
      </c>
      <c r="C23" s="49" t="s">
        <v>37</v>
      </c>
      <c r="D23" s="33">
        <v>81.958560100774903</v>
      </c>
      <c r="E23" s="34">
        <v>101</v>
      </c>
      <c r="F23" s="34">
        <v>79</v>
      </c>
      <c r="G23" s="34">
        <v>93</v>
      </c>
      <c r="H23" s="34">
        <v>117</v>
      </c>
      <c r="I23" s="34">
        <v>117</v>
      </c>
      <c r="J23" s="34">
        <v>113</v>
      </c>
      <c r="K23" s="34">
        <v>123.58326854263601</v>
      </c>
      <c r="L23" s="34">
        <v>88</v>
      </c>
      <c r="M23" s="34">
        <v>78</v>
      </c>
      <c r="N23" s="34">
        <v>98</v>
      </c>
      <c r="O23" s="34" t="s">
        <v>7</v>
      </c>
      <c r="P23" s="34" t="s">
        <v>7</v>
      </c>
      <c r="Q23" s="46" t="s">
        <v>38</v>
      </c>
      <c r="R23" s="24">
        <v>21</v>
      </c>
      <c r="S23" s="32"/>
      <c r="T23" s="24"/>
      <c r="U23" s="24"/>
      <c r="X23" s="15"/>
    </row>
    <row r="24" spans="1:24" ht="18" customHeight="1" x14ac:dyDescent="0.25">
      <c r="A24" s="25"/>
      <c r="B24" s="26">
        <v>22</v>
      </c>
      <c r="C24" s="51" t="s">
        <v>39</v>
      </c>
      <c r="D24" s="33">
        <v>237.16876629623778</v>
      </c>
      <c r="E24" s="34">
        <v>396</v>
      </c>
      <c r="F24" s="34">
        <v>362</v>
      </c>
      <c r="G24" s="34">
        <v>428</v>
      </c>
      <c r="H24" s="34">
        <v>465</v>
      </c>
      <c r="I24" s="34">
        <v>471</v>
      </c>
      <c r="J24" s="34">
        <v>524</v>
      </c>
      <c r="K24" s="34">
        <v>570.95178105821799</v>
      </c>
      <c r="L24" s="34">
        <v>595</v>
      </c>
      <c r="M24" s="34">
        <v>605</v>
      </c>
      <c r="N24" s="34">
        <v>594</v>
      </c>
      <c r="O24" s="34" t="s">
        <v>7</v>
      </c>
      <c r="P24" s="34" t="s">
        <v>7</v>
      </c>
      <c r="Q24" s="46" t="s">
        <v>40</v>
      </c>
      <c r="R24" s="24">
        <v>22</v>
      </c>
      <c r="S24" s="32"/>
      <c r="T24" s="24"/>
      <c r="U24" s="24"/>
      <c r="X24" s="15"/>
    </row>
    <row r="25" spans="1:24" ht="18" customHeight="1" x14ac:dyDescent="0.25">
      <c r="A25" s="25"/>
      <c r="B25" s="26">
        <v>23</v>
      </c>
      <c r="C25" s="48" t="s">
        <v>41</v>
      </c>
      <c r="D25" s="33"/>
      <c r="E25" s="34"/>
      <c r="F25" s="34"/>
      <c r="G25" s="34"/>
      <c r="H25" s="34"/>
      <c r="I25" s="34"/>
      <c r="J25" s="34"/>
      <c r="K25" s="34"/>
      <c r="L25" s="34"/>
      <c r="Q25" s="46" t="s">
        <v>42</v>
      </c>
      <c r="R25" s="24">
        <v>23</v>
      </c>
      <c r="S25" s="32"/>
      <c r="T25" s="24"/>
      <c r="U25" s="24"/>
      <c r="X25" s="15"/>
    </row>
    <row r="26" spans="1:24" ht="18" customHeight="1" x14ac:dyDescent="0.25">
      <c r="A26" s="25"/>
      <c r="B26" s="26"/>
      <c r="C26" s="48" t="s">
        <v>43</v>
      </c>
      <c r="D26" s="33">
        <v>0.94640369631379806</v>
      </c>
      <c r="E26" s="34">
        <v>1</v>
      </c>
      <c r="F26" s="34">
        <v>1</v>
      </c>
      <c r="G26" s="34">
        <v>1</v>
      </c>
      <c r="H26" s="34">
        <v>1</v>
      </c>
      <c r="I26" s="34">
        <v>1</v>
      </c>
      <c r="J26" s="34">
        <v>1</v>
      </c>
      <c r="K26" s="34">
        <v>1.0153132296246301</v>
      </c>
      <c r="L26" s="34">
        <v>1</v>
      </c>
      <c r="M26" s="34">
        <v>1</v>
      </c>
      <c r="N26" s="34">
        <v>1</v>
      </c>
      <c r="O26" s="34" t="s">
        <v>7</v>
      </c>
      <c r="P26" s="34" t="s">
        <v>7</v>
      </c>
      <c r="Q26" s="46" t="s">
        <v>44</v>
      </c>
      <c r="R26" s="24"/>
      <c r="S26" s="32"/>
      <c r="T26" s="24"/>
      <c r="U26" s="24"/>
      <c r="X26" s="15"/>
    </row>
    <row r="27" spans="1:24" ht="18" customHeight="1" x14ac:dyDescent="0.25">
      <c r="A27" s="25"/>
      <c r="B27" s="26">
        <v>24</v>
      </c>
      <c r="C27" s="49" t="s">
        <v>45</v>
      </c>
      <c r="D27" s="33">
        <v>249.66129508757996</v>
      </c>
      <c r="E27" s="34">
        <v>216</v>
      </c>
      <c r="F27" s="34">
        <v>205</v>
      </c>
      <c r="G27" s="34">
        <v>250</v>
      </c>
      <c r="H27" s="34">
        <v>273</v>
      </c>
      <c r="I27" s="34">
        <v>280</v>
      </c>
      <c r="J27" s="34">
        <v>287</v>
      </c>
      <c r="K27" s="34">
        <v>295.52534426069099</v>
      </c>
      <c r="L27" s="34">
        <v>335</v>
      </c>
      <c r="M27" s="34">
        <v>262</v>
      </c>
      <c r="N27" s="34">
        <v>270</v>
      </c>
      <c r="O27" s="34" t="s">
        <v>7</v>
      </c>
      <c r="P27" s="34" t="s">
        <v>7</v>
      </c>
      <c r="Q27" s="46" t="s">
        <v>46</v>
      </c>
      <c r="R27" s="24">
        <v>24</v>
      </c>
      <c r="S27" s="32"/>
      <c r="T27" s="24"/>
      <c r="U27" s="24"/>
      <c r="X27" s="15"/>
    </row>
    <row r="28" spans="1:24" ht="18" customHeight="1" x14ac:dyDescent="0.25">
      <c r="A28" s="25"/>
      <c r="B28" s="26">
        <v>25</v>
      </c>
      <c r="C28" s="49" t="s">
        <v>47</v>
      </c>
      <c r="D28" s="33">
        <v>199.88046066147413</v>
      </c>
      <c r="E28" s="34">
        <v>225</v>
      </c>
      <c r="F28" s="34">
        <v>221</v>
      </c>
      <c r="G28" s="34">
        <v>223</v>
      </c>
      <c r="H28" s="34">
        <v>231</v>
      </c>
      <c r="I28" s="34">
        <v>230</v>
      </c>
      <c r="J28" s="34">
        <v>283</v>
      </c>
      <c r="K28" s="34">
        <v>268.89129695386498</v>
      </c>
      <c r="L28" s="34">
        <v>268</v>
      </c>
      <c r="M28" s="34">
        <v>255</v>
      </c>
      <c r="N28" s="34">
        <v>269</v>
      </c>
      <c r="O28" s="34" t="s">
        <v>7</v>
      </c>
      <c r="P28" s="34" t="s">
        <v>7</v>
      </c>
      <c r="Q28" s="46" t="s">
        <v>48</v>
      </c>
      <c r="R28" s="24">
        <v>25</v>
      </c>
      <c r="S28" s="32"/>
      <c r="T28" s="24"/>
      <c r="U28" s="24"/>
      <c r="X28" s="15"/>
    </row>
    <row r="29" spans="1:24" ht="18" customHeight="1" x14ac:dyDescent="0.25">
      <c r="A29" s="25"/>
      <c r="B29" s="26">
        <v>26</v>
      </c>
      <c r="C29" s="49" t="s">
        <v>49</v>
      </c>
      <c r="D29" s="33"/>
      <c r="E29" s="34"/>
      <c r="F29" s="34"/>
      <c r="G29" s="34"/>
      <c r="H29" s="34"/>
      <c r="I29" s="34"/>
      <c r="J29" s="34"/>
      <c r="K29" s="34"/>
      <c r="L29" s="34"/>
      <c r="Q29" s="46" t="s">
        <v>50</v>
      </c>
      <c r="R29" s="24">
        <v>26</v>
      </c>
      <c r="S29" s="32"/>
      <c r="T29" s="24"/>
      <c r="U29" s="24"/>
      <c r="X29" s="15"/>
    </row>
    <row r="30" spans="1:24" ht="18" customHeight="1" x14ac:dyDescent="0.25">
      <c r="A30" s="25"/>
      <c r="B30" s="26"/>
      <c r="C30" s="49" t="s">
        <v>51</v>
      </c>
      <c r="D30" s="33">
        <v>2169.5358334297507</v>
      </c>
      <c r="E30" s="34">
        <v>2258</v>
      </c>
      <c r="F30" s="34">
        <v>2438</v>
      </c>
      <c r="G30" s="34">
        <v>2313</v>
      </c>
      <c r="H30" s="34">
        <v>2406</v>
      </c>
      <c r="I30" s="34">
        <v>2493</v>
      </c>
      <c r="J30" s="34">
        <v>2461</v>
      </c>
      <c r="K30" s="34">
        <v>2550.1326190200698</v>
      </c>
      <c r="L30" s="34">
        <v>2719</v>
      </c>
      <c r="M30" s="34">
        <v>2556</v>
      </c>
      <c r="N30" s="34">
        <v>2467</v>
      </c>
      <c r="O30" s="34" t="s">
        <v>7</v>
      </c>
      <c r="P30" s="34" t="s">
        <v>7</v>
      </c>
      <c r="Q30" s="46" t="s">
        <v>152</v>
      </c>
      <c r="R30" s="24"/>
      <c r="S30" s="32"/>
      <c r="T30" s="24"/>
      <c r="U30" s="24"/>
      <c r="X30" s="15"/>
    </row>
    <row r="31" spans="1:24" ht="18" customHeight="1" x14ac:dyDescent="0.25">
      <c r="A31" s="52"/>
      <c r="B31" s="53">
        <v>27</v>
      </c>
      <c r="C31" s="54" t="s">
        <v>52</v>
      </c>
      <c r="D31" s="55">
        <v>34.070533067296729</v>
      </c>
      <c r="E31" s="56">
        <v>46</v>
      </c>
      <c r="F31" s="56">
        <v>42</v>
      </c>
      <c r="G31" s="56">
        <v>56</v>
      </c>
      <c r="H31" s="56">
        <v>60</v>
      </c>
      <c r="I31" s="56">
        <v>67</v>
      </c>
      <c r="J31" s="56">
        <v>117</v>
      </c>
      <c r="K31" s="56">
        <v>104.40841912363</v>
      </c>
      <c r="L31" s="56">
        <v>49</v>
      </c>
      <c r="M31" s="56">
        <v>101</v>
      </c>
      <c r="N31" s="56">
        <v>98</v>
      </c>
      <c r="O31" s="56" t="s">
        <v>7</v>
      </c>
      <c r="P31" s="56" t="s">
        <v>7</v>
      </c>
      <c r="Q31" s="57" t="s">
        <v>53</v>
      </c>
      <c r="R31" s="58">
        <v>27</v>
      </c>
      <c r="S31" s="59"/>
      <c r="T31" s="3"/>
      <c r="U31" s="3"/>
      <c r="X31" s="15"/>
    </row>
    <row r="32" spans="1:24" ht="18" customHeight="1" x14ac:dyDescent="0.25">
      <c r="A32" s="25"/>
      <c r="B32" s="26">
        <v>28</v>
      </c>
      <c r="C32" s="49" t="s">
        <v>54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6" t="s">
        <v>55</v>
      </c>
      <c r="R32" s="24">
        <v>28</v>
      </c>
      <c r="S32" s="32"/>
      <c r="T32" s="24"/>
      <c r="U32" s="24"/>
      <c r="X32" s="15"/>
    </row>
    <row r="33" spans="1:40" ht="18" customHeight="1" x14ac:dyDescent="0.25">
      <c r="A33" s="25"/>
      <c r="B33" s="26"/>
      <c r="C33" s="49" t="s">
        <v>56</v>
      </c>
      <c r="D33" s="33">
        <v>3314.4950252301833</v>
      </c>
      <c r="E33" s="34">
        <v>3498</v>
      </c>
      <c r="F33" s="34">
        <v>3523</v>
      </c>
      <c r="G33" s="34">
        <v>4181</v>
      </c>
      <c r="H33" s="34">
        <v>4046</v>
      </c>
      <c r="I33" s="34">
        <v>4129</v>
      </c>
      <c r="J33" s="34">
        <v>4322</v>
      </c>
      <c r="K33" s="34">
        <v>4545.8585642199496</v>
      </c>
      <c r="L33" s="34">
        <v>4401</v>
      </c>
      <c r="M33" s="34">
        <v>4460</v>
      </c>
      <c r="N33" s="34">
        <v>4437</v>
      </c>
      <c r="O33" s="34" t="s">
        <v>7</v>
      </c>
      <c r="P33" s="34" t="s">
        <v>7</v>
      </c>
      <c r="Q33" s="46" t="s">
        <v>57</v>
      </c>
      <c r="R33" s="24"/>
      <c r="S33" s="32"/>
      <c r="T33" s="24"/>
      <c r="U33" s="24"/>
      <c r="X33" s="15"/>
    </row>
    <row r="34" spans="1:40" ht="18" customHeight="1" x14ac:dyDescent="0.25">
      <c r="A34" s="25"/>
      <c r="B34" s="26">
        <v>29</v>
      </c>
      <c r="C34" s="49" t="s">
        <v>58</v>
      </c>
      <c r="D34" s="33"/>
      <c r="E34" s="34"/>
      <c r="F34" s="34"/>
      <c r="G34" s="34"/>
      <c r="H34" s="34"/>
      <c r="I34" s="34"/>
      <c r="J34" s="34"/>
      <c r="K34" s="34"/>
      <c r="L34" s="34"/>
      <c r="Q34" s="46" t="s">
        <v>59</v>
      </c>
      <c r="R34" s="3">
        <v>29</v>
      </c>
      <c r="S34" s="60"/>
      <c r="T34" s="3"/>
      <c r="U34" s="3"/>
      <c r="X34" s="15"/>
    </row>
    <row r="35" spans="1:40" ht="18" customHeight="1" x14ac:dyDescent="0.25">
      <c r="A35" s="25"/>
      <c r="B35" s="26"/>
      <c r="C35" s="49" t="s">
        <v>60</v>
      </c>
      <c r="D35" s="33">
        <v>162.78143576597327</v>
      </c>
      <c r="E35" s="34">
        <v>217</v>
      </c>
      <c r="F35" s="34">
        <v>250</v>
      </c>
      <c r="G35" s="34">
        <v>287</v>
      </c>
      <c r="H35" s="34">
        <v>315</v>
      </c>
      <c r="I35" s="34">
        <v>329</v>
      </c>
      <c r="J35" s="34">
        <v>280</v>
      </c>
      <c r="K35" s="34">
        <v>354.49101835257898</v>
      </c>
      <c r="L35" s="34">
        <v>336</v>
      </c>
      <c r="M35" s="34">
        <v>292</v>
      </c>
      <c r="N35" s="34">
        <v>240</v>
      </c>
      <c r="O35" s="34" t="s">
        <v>7</v>
      </c>
      <c r="P35" s="34" t="s">
        <v>7</v>
      </c>
      <c r="Q35" s="46" t="s">
        <v>153</v>
      </c>
      <c r="R35" s="3"/>
      <c r="S35" s="60"/>
      <c r="T35" s="3"/>
      <c r="U35" s="3"/>
      <c r="X35" s="15"/>
    </row>
    <row r="36" spans="1:40" ht="18" customHeight="1" x14ac:dyDescent="0.25">
      <c r="A36" s="25"/>
      <c r="B36" s="26">
        <v>30</v>
      </c>
      <c r="C36" s="49" t="s">
        <v>61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6" t="s">
        <v>62</v>
      </c>
      <c r="R36" s="3">
        <v>30</v>
      </c>
      <c r="S36" s="60"/>
      <c r="T36" s="3"/>
      <c r="U36" s="3"/>
      <c r="X36" s="15"/>
    </row>
    <row r="37" spans="1:40" ht="18" customHeight="1" x14ac:dyDescent="0.25">
      <c r="A37" s="25"/>
      <c r="B37" s="26"/>
      <c r="C37" s="49" t="s">
        <v>63</v>
      </c>
      <c r="D37" s="33" t="s">
        <v>64</v>
      </c>
      <c r="E37" s="34" t="s">
        <v>64</v>
      </c>
      <c r="F37" s="34" t="s">
        <v>64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7</v>
      </c>
      <c r="P37" s="34" t="s">
        <v>7</v>
      </c>
      <c r="Q37" s="46" t="s">
        <v>65</v>
      </c>
      <c r="R37" s="3"/>
      <c r="S37" s="60"/>
      <c r="T37" s="3"/>
      <c r="U37" s="3"/>
      <c r="X37" s="15"/>
    </row>
    <row r="38" spans="1:40" ht="18" customHeight="1" x14ac:dyDescent="0.25">
      <c r="A38" s="25"/>
      <c r="B38" s="26">
        <v>31</v>
      </c>
      <c r="C38" s="48" t="s">
        <v>66</v>
      </c>
      <c r="D38" s="33"/>
      <c r="E38" s="34"/>
      <c r="F38" s="34"/>
      <c r="G38" s="34"/>
      <c r="H38" s="34"/>
      <c r="I38" s="34"/>
      <c r="J38" s="34"/>
      <c r="K38" s="34"/>
      <c r="L38" s="34"/>
      <c r="Q38" s="46" t="s">
        <v>67</v>
      </c>
      <c r="R38" s="3">
        <v>31</v>
      </c>
      <c r="S38" s="60"/>
      <c r="T38" s="3"/>
      <c r="U38" s="3"/>
      <c r="X38" s="15"/>
    </row>
    <row r="39" spans="1:40" ht="18" customHeight="1" x14ac:dyDescent="0.25">
      <c r="A39" s="25"/>
      <c r="B39" s="26"/>
      <c r="C39" s="27" t="s">
        <v>68</v>
      </c>
      <c r="D39" s="33">
        <v>29.717076064253256</v>
      </c>
      <c r="E39" s="34">
        <v>47</v>
      </c>
      <c r="F39" s="34">
        <v>36</v>
      </c>
      <c r="G39" s="34">
        <v>49</v>
      </c>
      <c r="H39" s="34">
        <v>57</v>
      </c>
      <c r="I39" s="34">
        <v>64</v>
      </c>
      <c r="J39" s="34">
        <v>89</v>
      </c>
      <c r="K39" s="34">
        <v>86.366549695927603</v>
      </c>
      <c r="L39" s="34">
        <v>179</v>
      </c>
      <c r="M39" s="34">
        <v>80</v>
      </c>
      <c r="N39" s="34">
        <v>85</v>
      </c>
      <c r="O39" s="34" t="s">
        <v>7</v>
      </c>
      <c r="P39" s="34" t="s">
        <v>7</v>
      </c>
      <c r="Q39" s="31" t="s">
        <v>154</v>
      </c>
      <c r="R39" s="3"/>
      <c r="S39" s="60"/>
      <c r="T39" s="3"/>
      <c r="U39" s="3"/>
      <c r="X39" s="15"/>
    </row>
    <row r="40" spans="1:40" ht="18" customHeight="1" x14ac:dyDescent="0.25">
      <c r="A40" s="25"/>
      <c r="B40" s="26">
        <v>32</v>
      </c>
      <c r="C40" s="48" t="s">
        <v>69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6" t="s">
        <v>157</v>
      </c>
      <c r="R40" s="24">
        <v>32</v>
      </c>
      <c r="S40" s="32"/>
      <c r="T40" s="24"/>
      <c r="U40" s="24"/>
      <c r="X40" s="15"/>
    </row>
    <row r="41" spans="1:40" ht="18" customHeight="1" x14ac:dyDescent="0.25">
      <c r="A41" s="25"/>
      <c r="B41" s="26"/>
      <c r="C41" s="48" t="s">
        <v>70</v>
      </c>
      <c r="D41" s="33">
        <v>1.7035266533648363</v>
      </c>
      <c r="E41" s="34">
        <v>2</v>
      </c>
      <c r="F41" s="34">
        <v>2</v>
      </c>
      <c r="G41" s="34" t="s">
        <v>64</v>
      </c>
      <c r="H41" s="34" t="s">
        <v>64</v>
      </c>
      <c r="I41" s="34" t="s">
        <v>64</v>
      </c>
      <c r="J41" s="34" t="s">
        <v>64</v>
      </c>
      <c r="K41" s="34" t="s">
        <v>64</v>
      </c>
      <c r="L41" s="34" t="s">
        <v>64</v>
      </c>
      <c r="M41" s="34" t="s">
        <v>64</v>
      </c>
      <c r="N41" s="34" t="s">
        <v>64</v>
      </c>
      <c r="O41" s="34" t="s">
        <v>7</v>
      </c>
      <c r="P41" s="34" t="s">
        <v>7</v>
      </c>
      <c r="Q41" s="31" t="s">
        <v>71</v>
      </c>
      <c r="R41" s="24"/>
      <c r="S41" s="32"/>
      <c r="T41" s="24"/>
      <c r="U41" s="24"/>
      <c r="X41" s="15"/>
    </row>
    <row r="42" spans="1:40" ht="18" customHeight="1" x14ac:dyDescent="0.25">
      <c r="A42" s="25"/>
      <c r="B42" s="26">
        <v>33</v>
      </c>
      <c r="C42" s="48" t="s">
        <v>72</v>
      </c>
      <c r="D42" s="33"/>
      <c r="E42" s="34"/>
      <c r="F42" s="34"/>
      <c r="G42" s="34"/>
      <c r="H42" s="34"/>
      <c r="I42" s="34"/>
      <c r="J42" s="34"/>
      <c r="K42" s="34"/>
      <c r="L42" s="34"/>
      <c r="Q42" s="159" t="s">
        <v>73</v>
      </c>
      <c r="R42" s="24">
        <v>33</v>
      </c>
      <c r="S42" s="32"/>
      <c r="T42" s="24"/>
      <c r="U42" s="24"/>
      <c r="X42" s="15"/>
    </row>
    <row r="43" spans="1:40" ht="18" customHeight="1" x14ac:dyDescent="0.25">
      <c r="A43" s="25"/>
      <c r="B43" s="26"/>
      <c r="C43" s="48" t="s">
        <v>74</v>
      </c>
      <c r="D43" s="33">
        <v>82.526402318563186</v>
      </c>
      <c r="E43" s="34">
        <v>161</v>
      </c>
      <c r="F43" s="34">
        <v>161</v>
      </c>
      <c r="G43" s="34">
        <v>164</v>
      </c>
      <c r="H43" s="34">
        <v>183</v>
      </c>
      <c r="I43" s="34">
        <v>187</v>
      </c>
      <c r="J43" s="34">
        <v>208</v>
      </c>
      <c r="K43" s="34">
        <v>228.13531362326799</v>
      </c>
      <c r="L43" s="34">
        <v>215</v>
      </c>
      <c r="M43" s="34">
        <v>201</v>
      </c>
      <c r="N43" s="34">
        <v>207</v>
      </c>
      <c r="O43" s="34" t="s">
        <v>7</v>
      </c>
      <c r="P43" s="34" t="s">
        <v>7</v>
      </c>
      <c r="Q43" s="159" t="s">
        <v>75</v>
      </c>
      <c r="R43" s="24"/>
      <c r="S43" s="32"/>
      <c r="T43" s="24"/>
      <c r="U43" s="24"/>
      <c r="X43" s="15"/>
    </row>
    <row r="44" spans="1:40" ht="18" customHeight="1" x14ac:dyDescent="0.25">
      <c r="A44" s="25"/>
      <c r="B44" s="26">
        <v>34</v>
      </c>
      <c r="C44" s="49" t="s">
        <v>76</v>
      </c>
      <c r="D44" s="33"/>
      <c r="E44" s="34"/>
      <c r="F44" s="34"/>
      <c r="G44" s="34"/>
      <c r="H44" s="34"/>
      <c r="I44" s="34"/>
      <c r="J44" s="34"/>
      <c r="K44" s="34"/>
      <c r="L44" s="34"/>
      <c r="Q44" s="46" t="s">
        <v>77</v>
      </c>
      <c r="R44" s="3">
        <v>34</v>
      </c>
      <c r="S44" s="60"/>
      <c r="T44" s="3"/>
      <c r="U44" s="3"/>
      <c r="X44" s="15"/>
    </row>
    <row r="45" spans="1:40" ht="18" customHeight="1" x14ac:dyDescent="0.25">
      <c r="A45" s="25"/>
      <c r="B45" s="26"/>
      <c r="C45" s="47" t="s">
        <v>78</v>
      </c>
      <c r="D45" s="33">
        <v>27.445707193100144</v>
      </c>
      <c r="E45" s="34">
        <v>75</v>
      </c>
      <c r="F45" s="34">
        <v>76</v>
      </c>
      <c r="G45" s="34">
        <v>155</v>
      </c>
      <c r="H45" s="34">
        <v>181</v>
      </c>
      <c r="I45" s="34">
        <v>191</v>
      </c>
      <c r="J45" s="34">
        <v>217</v>
      </c>
      <c r="K45" s="34">
        <v>261.15836937339998</v>
      </c>
      <c r="L45" s="34">
        <v>240</v>
      </c>
      <c r="M45" s="34">
        <v>222</v>
      </c>
      <c r="N45" s="34">
        <v>209</v>
      </c>
      <c r="O45" s="34" t="s">
        <v>7</v>
      </c>
      <c r="P45" s="34" t="s">
        <v>7</v>
      </c>
      <c r="Q45" s="31" t="s">
        <v>173</v>
      </c>
      <c r="R45" s="3"/>
      <c r="S45" s="60"/>
      <c r="T45" s="3"/>
      <c r="U45" s="3"/>
      <c r="X45" s="15"/>
    </row>
    <row r="46" spans="1:40" ht="18" customHeight="1" x14ac:dyDescent="0.25">
      <c r="A46" s="25"/>
      <c r="B46" s="26">
        <v>35</v>
      </c>
      <c r="C46" s="47" t="s">
        <v>79</v>
      </c>
      <c r="D46" s="33" t="s">
        <v>64</v>
      </c>
      <c r="E46" s="34">
        <v>2</v>
      </c>
      <c r="F46" s="34">
        <v>2</v>
      </c>
      <c r="G46" s="34">
        <v>3</v>
      </c>
      <c r="H46" s="34">
        <v>6</v>
      </c>
      <c r="I46" s="34">
        <v>6</v>
      </c>
      <c r="J46" s="34">
        <v>8</v>
      </c>
      <c r="K46" s="34" t="s">
        <v>64</v>
      </c>
      <c r="L46" s="34">
        <v>13</v>
      </c>
      <c r="M46" s="34">
        <v>9</v>
      </c>
      <c r="N46" s="34">
        <v>9</v>
      </c>
      <c r="O46" s="34" t="s">
        <v>7</v>
      </c>
      <c r="P46" s="34" t="s">
        <v>7</v>
      </c>
      <c r="Q46" s="46" t="s">
        <v>80</v>
      </c>
      <c r="R46" s="24">
        <v>35</v>
      </c>
      <c r="S46" s="32"/>
      <c r="T46" s="24"/>
      <c r="U46" s="24"/>
      <c r="X46" s="15"/>
    </row>
    <row r="47" spans="1:40" ht="18" customHeight="1" x14ac:dyDescent="0.25">
      <c r="A47" s="25"/>
      <c r="B47" s="26">
        <v>36</v>
      </c>
      <c r="C47" s="49" t="s">
        <v>81</v>
      </c>
      <c r="D47" s="33"/>
      <c r="E47" s="34"/>
      <c r="F47" s="34"/>
      <c r="G47" s="34"/>
      <c r="H47" s="34"/>
      <c r="I47" s="34"/>
      <c r="J47" s="34"/>
      <c r="K47" s="34"/>
      <c r="L47" s="34"/>
      <c r="Q47" s="46" t="s">
        <v>82</v>
      </c>
      <c r="R47" s="24">
        <v>36</v>
      </c>
      <c r="S47" s="32"/>
      <c r="T47" s="24"/>
      <c r="U47" s="24"/>
      <c r="X47" s="15"/>
      <c r="AN47" s="61"/>
    </row>
    <row r="48" spans="1:40" ht="18" customHeight="1" x14ac:dyDescent="0.25">
      <c r="A48" s="25"/>
      <c r="B48" s="26"/>
      <c r="C48" s="47" t="s">
        <v>83</v>
      </c>
      <c r="D48" s="33">
        <v>2623.2417654425858</v>
      </c>
      <c r="E48" s="34">
        <v>2935</v>
      </c>
      <c r="F48" s="34">
        <v>2932</v>
      </c>
      <c r="G48" s="34">
        <v>3351</v>
      </c>
      <c r="H48" s="34">
        <v>3375</v>
      </c>
      <c r="I48" s="34">
        <v>3387</v>
      </c>
      <c r="J48" s="34">
        <v>3309</v>
      </c>
      <c r="K48" s="34">
        <v>3616.6452098735499</v>
      </c>
      <c r="L48" s="34">
        <v>3580</v>
      </c>
      <c r="M48" s="34">
        <v>3601</v>
      </c>
      <c r="N48" s="34">
        <v>3591</v>
      </c>
      <c r="O48" s="34" t="s">
        <v>7</v>
      </c>
      <c r="P48" s="34" t="s">
        <v>7</v>
      </c>
      <c r="Q48" s="31" t="s">
        <v>155</v>
      </c>
      <c r="R48" s="24"/>
      <c r="S48" s="32"/>
      <c r="T48" s="24"/>
      <c r="U48" s="24"/>
      <c r="X48" s="15"/>
      <c r="AN48" s="61"/>
    </row>
    <row r="49" spans="1:40" ht="18" customHeight="1" x14ac:dyDescent="0.25">
      <c r="A49" s="35"/>
      <c r="B49" s="36">
        <v>37</v>
      </c>
      <c r="C49" s="37" t="s">
        <v>84</v>
      </c>
      <c r="D49" s="38" t="s">
        <v>64</v>
      </c>
      <c r="E49" s="39" t="s">
        <v>64</v>
      </c>
      <c r="F49" s="39" t="s">
        <v>64</v>
      </c>
      <c r="G49" s="34" t="s">
        <v>64</v>
      </c>
      <c r="H49" s="34" t="s">
        <v>64</v>
      </c>
      <c r="I49" s="34" t="s">
        <v>64</v>
      </c>
      <c r="J49" s="34" t="s">
        <v>64</v>
      </c>
      <c r="K49" s="34" t="s">
        <v>64</v>
      </c>
      <c r="L49" s="34" t="s">
        <v>64</v>
      </c>
      <c r="M49" s="34" t="s">
        <v>64</v>
      </c>
      <c r="N49" s="34" t="s">
        <v>64</v>
      </c>
      <c r="O49" s="34" t="s">
        <v>7</v>
      </c>
      <c r="P49" s="34" t="s">
        <v>7</v>
      </c>
      <c r="Q49" s="46" t="s">
        <v>156</v>
      </c>
      <c r="R49" s="41">
        <v>37</v>
      </c>
      <c r="S49" s="42"/>
      <c r="T49" s="24"/>
      <c r="U49" s="24"/>
      <c r="X49" s="15"/>
      <c r="AN49" s="61"/>
    </row>
    <row r="50" spans="1:40" ht="18" customHeight="1" x14ac:dyDescent="0.25">
      <c r="A50" s="25" t="s">
        <v>85</v>
      </c>
      <c r="B50" s="26"/>
      <c r="C50" s="49" t="s">
        <v>86</v>
      </c>
      <c r="D50" s="62">
        <v>2.7980155668241355</v>
      </c>
      <c r="E50" s="63">
        <v>5</v>
      </c>
      <c r="F50" s="63">
        <v>5</v>
      </c>
      <c r="G50" s="64">
        <v>5</v>
      </c>
      <c r="H50" s="64">
        <v>5</v>
      </c>
      <c r="I50" s="64">
        <v>5</v>
      </c>
      <c r="J50" s="64">
        <v>5</v>
      </c>
      <c r="K50" s="64">
        <v>5.7339948110586301</v>
      </c>
      <c r="L50" s="64">
        <v>6</v>
      </c>
      <c r="M50" s="64">
        <v>7</v>
      </c>
      <c r="N50" s="64">
        <v>7</v>
      </c>
      <c r="O50" s="64" t="s">
        <v>7</v>
      </c>
      <c r="P50" s="64" t="s">
        <v>7</v>
      </c>
      <c r="Q50" s="79" t="s">
        <v>87</v>
      </c>
      <c r="S50" s="32" t="s">
        <v>88</v>
      </c>
      <c r="T50" s="24"/>
      <c r="U50" s="24"/>
      <c r="X50" s="15"/>
      <c r="AN50" s="61"/>
    </row>
    <row r="51" spans="1:40" ht="18" customHeight="1" x14ac:dyDescent="0.25">
      <c r="A51" s="65"/>
      <c r="B51" s="66"/>
      <c r="C51" s="67" t="s">
        <v>89</v>
      </c>
      <c r="D51" s="68">
        <v>15570.002443338017</v>
      </c>
      <c r="E51" s="69">
        <v>17749</v>
      </c>
      <c r="F51" s="69">
        <v>17821</v>
      </c>
      <c r="G51" s="69">
        <v>19068</v>
      </c>
      <c r="H51" s="69">
        <v>19914</v>
      </c>
      <c r="I51" s="69">
        <v>20550</v>
      </c>
      <c r="J51" s="69">
        <v>20233</v>
      </c>
      <c r="K51" s="69">
        <v>21790.212862593438</v>
      </c>
      <c r="L51" s="69">
        <v>20778</v>
      </c>
      <c r="M51" s="69">
        <v>20521</v>
      </c>
      <c r="N51" s="211">
        <v>20377</v>
      </c>
      <c r="O51" s="211" t="s">
        <v>7</v>
      </c>
      <c r="P51" s="211" t="s">
        <v>7</v>
      </c>
      <c r="Q51" s="214" t="s">
        <v>90</v>
      </c>
      <c r="R51" s="71"/>
      <c r="S51" s="72"/>
      <c r="T51" s="24"/>
      <c r="U51" s="24"/>
      <c r="X51" s="15"/>
    </row>
    <row r="52" spans="1:40" ht="18" customHeight="1" x14ac:dyDescent="0.25">
      <c r="A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24"/>
      <c r="S52" s="74"/>
      <c r="U52" s="24"/>
      <c r="X52" s="15"/>
    </row>
    <row r="53" spans="1:40" ht="18" customHeight="1" x14ac:dyDescent="0.25">
      <c r="A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24"/>
      <c r="S53" s="74"/>
      <c r="U53" s="24"/>
      <c r="X53" s="15"/>
    </row>
    <row r="54" spans="1:40" ht="18" customHeight="1" x14ac:dyDescent="0.25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S54" s="74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40" ht="18" customHeight="1" x14ac:dyDescent="0.25"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40" ht="18" customHeight="1" x14ac:dyDescent="0.25"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40" ht="18" customHeight="1" x14ac:dyDescent="0.25"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40" ht="18" customHeight="1" x14ac:dyDescent="0.25"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</sheetData>
  <mergeCells count="4">
    <mergeCell ref="C2:Q2"/>
    <mergeCell ref="C3:Q3"/>
    <mergeCell ref="C4:Q4"/>
    <mergeCell ref="C5:Q5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9" orientation="landscape" r:id="rId1"/>
  <headerFooter alignWithMargins="0"/>
  <rowBreaks count="1" manualBreakCount="1">
    <brk id="31" max="1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1"/>
  <sheetViews>
    <sheetView view="pageBreakPreview" zoomScale="130" zoomScaleNormal="110" zoomScaleSheetLayoutView="130" workbookViewId="0">
      <pane xSplit="3" ySplit="8" topLeftCell="D9" activePane="bottomRight" state="frozen"/>
      <selection activeCell="L14" sqref="L14:M14"/>
      <selection pane="topRight" activeCell="L14" sqref="L14:M14"/>
      <selection pane="bottomLeft" activeCell="L14" sqref="L14:M14"/>
      <selection pane="bottomRight" activeCell="L14" sqref="L14:M14"/>
    </sheetView>
  </sheetViews>
  <sheetFormatPr defaultColWidth="9.140625" defaultRowHeight="18.75" x14ac:dyDescent="0.3"/>
  <cols>
    <col min="1" max="2" width="2.7109375" style="170" customWidth="1"/>
    <col min="3" max="3" width="30.7109375" style="177" customWidth="1"/>
    <col min="4" max="4" width="5.85546875" style="198" customWidth="1"/>
    <col min="5" max="8" width="5.85546875" style="199" customWidth="1"/>
    <col min="9" max="9" width="5.85546875" style="200" customWidth="1"/>
    <col min="10" max="10" width="5.85546875" style="173" customWidth="1"/>
    <col min="11" max="11" width="5.85546875" style="177" customWidth="1"/>
    <col min="12" max="13" width="5.85546875" style="178" customWidth="1"/>
    <col min="14" max="14" width="30.7109375" style="173" customWidth="1"/>
    <col min="15" max="15" width="4.5703125" style="240" customWidth="1"/>
    <col min="16" max="16" width="3.140625" style="173" customWidth="1"/>
    <col min="17" max="16384" width="9.140625" style="173"/>
  </cols>
  <sheetData>
    <row r="1" spans="1:16" s="2" customFormat="1" ht="18" customHeight="1" x14ac:dyDescent="0.25">
      <c r="A1" s="1" t="s">
        <v>0</v>
      </c>
      <c r="B1" s="7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"/>
      <c r="P1" s="4" t="s">
        <v>1</v>
      </c>
    </row>
    <row r="2" spans="1:16" s="2" customFormat="1" ht="12.75" x14ac:dyDescent="0.25">
      <c r="A2" s="299" t="s">
        <v>91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s="2" customFormat="1" x14ac:dyDescent="0.25">
      <c r="A3" s="1"/>
      <c r="B3" s="232"/>
      <c r="D3" s="300" t="s">
        <v>309</v>
      </c>
      <c r="E3" s="300"/>
      <c r="F3" s="300"/>
      <c r="G3" s="300"/>
      <c r="H3" s="300"/>
      <c r="I3" s="300"/>
      <c r="J3" s="300"/>
      <c r="K3" s="300"/>
      <c r="L3" s="300"/>
      <c r="M3" s="300"/>
      <c r="O3" s="164"/>
    </row>
    <row r="4" spans="1:16" s="2" customFormat="1" x14ac:dyDescent="0.25">
      <c r="A4" s="1"/>
      <c r="B4" s="232"/>
      <c r="D4" s="301" t="s">
        <v>303</v>
      </c>
      <c r="E4" s="301"/>
      <c r="F4" s="301"/>
      <c r="G4" s="301"/>
      <c r="H4" s="301"/>
      <c r="I4" s="301"/>
      <c r="J4" s="301"/>
      <c r="K4" s="301"/>
      <c r="L4" s="301"/>
      <c r="M4" s="301"/>
      <c r="O4" s="164"/>
    </row>
    <row r="5" spans="1:16" s="2" customFormat="1" ht="6.75" customHeight="1" x14ac:dyDescent="0.25">
      <c r="B5" s="73"/>
      <c r="D5" s="301"/>
      <c r="E5" s="301"/>
      <c r="F5" s="301"/>
      <c r="G5" s="301"/>
      <c r="H5" s="301"/>
      <c r="I5" s="301"/>
      <c r="J5" s="301"/>
      <c r="K5" s="301"/>
      <c r="L5" s="301"/>
      <c r="M5" s="301"/>
      <c r="O5" s="164"/>
      <c r="P5" s="164"/>
    </row>
    <row r="6" spans="1:16" s="2" customFormat="1" ht="18.75" hidden="1" customHeight="1" x14ac:dyDescent="0.25">
      <c r="B6" s="73"/>
      <c r="C6" s="2" t="s">
        <v>177</v>
      </c>
      <c r="O6" s="164"/>
      <c r="P6" s="88"/>
    </row>
    <row r="7" spans="1:16" s="2" customFormat="1" ht="150.75" customHeight="1" x14ac:dyDescent="0.25">
      <c r="A7" s="165"/>
      <c r="B7" s="17"/>
      <c r="C7" s="166"/>
      <c r="D7" s="302" t="s">
        <v>150</v>
      </c>
      <c r="E7" s="306" t="s">
        <v>240</v>
      </c>
      <c r="F7" s="302" t="s">
        <v>178</v>
      </c>
      <c r="G7" s="306" t="s">
        <v>249</v>
      </c>
      <c r="H7" s="302" t="s">
        <v>234</v>
      </c>
      <c r="I7" s="306" t="s">
        <v>316</v>
      </c>
      <c r="J7" s="302" t="s">
        <v>235</v>
      </c>
      <c r="K7" s="304" t="s">
        <v>317</v>
      </c>
      <c r="L7" s="302" t="s">
        <v>318</v>
      </c>
      <c r="M7" s="306" t="s">
        <v>319</v>
      </c>
      <c r="N7" s="167"/>
      <c r="O7" s="246"/>
      <c r="P7" s="168"/>
    </row>
    <row r="8" spans="1:16" s="2" customFormat="1" ht="36.75" customHeight="1" x14ac:dyDescent="0.25">
      <c r="A8" s="308" t="s">
        <v>179</v>
      </c>
      <c r="B8" s="309"/>
      <c r="C8" s="309"/>
      <c r="D8" s="303"/>
      <c r="E8" s="307"/>
      <c r="F8" s="303"/>
      <c r="G8" s="307"/>
      <c r="H8" s="303"/>
      <c r="I8" s="307"/>
      <c r="J8" s="303"/>
      <c r="K8" s="305"/>
      <c r="L8" s="303"/>
      <c r="M8" s="307"/>
      <c r="N8" s="310" t="s">
        <v>180</v>
      </c>
      <c r="O8" s="310"/>
      <c r="P8" s="311"/>
    </row>
    <row r="9" spans="1:16" ht="15.75" customHeight="1" x14ac:dyDescent="0.25">
      <c r="A9" s="169" t="s">
        <v>181</v>
      </c>
      <c r="C9" s="260" t="s">
        <v>277</v>
      </c>
      <c r="D9" s="312" t="s">
        <v>7</v>
      </c>
      <c r="E9" s="312"/>
      <c r="F9" s="312" t="s">
        <v>7</v>
      </c>
      <c r="G9" s="312"/>
      <c r="H9" s="312">
        <v>124904</v>
      </c>
      <c r="I9" s="312"/>
      <c r="J9" s="312">
        <v>1159287</v>
      </c>
      <c r="K9" s="312"/>
      <c r="L9" s="312">
        <v>914056</v>
      </c>
      <c r="M9" s="312"/>
      <c r="N9" s="269" t="s">
        <v>314</v>
      </c>
      <c r="O9" s="171"/>
      <c r="P9" s="172" t="s">
        <v>182</v>
      </c>
    </row>
    <row r="10" spans="1:16" ht="26.25" customHeight="1" x14ac:dyDescent="0.25">
      <c r="A10" s="169"/>
      <c r="B10" s="170">
        <v>6</v>
      </c>
      <c r="C10" s="261" t="s">
        <v>236</v>
      </c>
      <c r="D10" s="313" t="s">
        <v>7</v>
      </c>
      <c r="E10" s="313"/>
      <c r="F10" s="313" t="s">
        <v>7</v>
      </c>
      <c r="G10" s="313"/>
      <c r="H10" s="313">
        <v>1851</v>
      </c>
      <c r="I10" s="313"/>
      <c r="J10" s="313">
        <v>6170</v>
      </c>
      <c r="K10" s="313"/>
      <c r="L10" s="313">
        <v>5982</v>
      </c>
      <c r="M10" s="313"/>
      <c r="N10" s="270" t="s">
        <v>237</v>
      </c>
      <c r="O10" s="171">
        <v>6</v>
      </c>
      <c r="P10" s="172"/>
    </row>
    <row r="11" spans="1:16" ht="14.25" customHeight="1" x14ac:dyDescent="0.25">
      <c r="A11" s="169"/>
      <c r="B11" s="170">
        <v>8</v>
      </c>
      <c r="C11" s="262" t="s">
        <v>183</v>
      </c>
      <c r="D11" s="313" t="s">
        <v>7</v>
      </c>
      <c r="E11" s="313"/>
      <c r="F11" s="313" t="s">
        <v>7</v>
      </c>
      <c r="G11" s="313"/>
      <c r="H11" s="313">
        <v>123053</v>
      </c>
      <c r="I11" s="313"/>
      <c r="J11" s="313">
        <v>1153117</v>
      </c>
      <c r="K11" s="313"/>
      <c r="L11" s="313">
        <v>908074</v>
      </c>
      <c r="M11" s="313"/>
      <c r="N11" s="270" t="s">
        <v>315</v>
      </c>
      <c r="O11" s="171">
        <v>8</v>
      </c>
      <c r="P11" s="172"/>
    </row>
    <row r="12" spans="1:16" ht="15" x14ac:dyDescent="0.25">
      <c r="A12" s="223" t="s">
        <v>5</v>
      </c>
      <c r="B12" s="296"/>
      <c r="C12" s="293" t="s">
        <v>16</v>
      </c>
      <c r="D12" s="317" t="s">
        <v>7</v>
      </c>
      <c r="E12" s="318"/>
      <c r="F12" s="317" t="s">
        <v>7</v>
      </c>
      <c r="G12" s="318"/>
      <c r="H12" s="317">
        <v>1304901</v>
      </c>
      <c r="I12" s="318"/>
      <c r="J12" s="317">
        <v>14220996</v>
      </c>
      <c r="K12" s="318"/>
      <c r="L12" s="317">
        <v>5294537</v>
      </c>
      <c r="M12" s="318"/>
      <c r="N12" s="294" t="s">
        <v>17</v>
      </c>
      <c r="O12" s="292"/>
      <c r="P12" s="224" t="s">
        <v>9</v>
      </c>
    </row>
    <row r="13" spans="1:16" ht="16.5" customHeight="1" x14ac:dyDescent="0.25">
      <c r="A13" s="169"/>
      <c r="B13" s="170">
        <v>10</v>
      </c>
      <c r="C13" s="263" t="s">
        <v>184</v>
      </c>
      <c r="D13" s="315" t="s">
        <v>7</v>
      </c>
      <c r="E13" s="316"/>
      <c r="F13" s="315" t="s">
        <v>7</v>
      </c>
      <c r="G13" s="316"/>
      <c r="H13" s="315">
        <v>210206</v>
      </c>
      <c r="I13" s="316"/>
      <c r="J13" s="313">
        <v>2405993</v>
      </c>
      <c r="K13" s="313"/>
      <c r="L13" s="313">
        <v>801630</v>
      </c>
      <c r="M13" s="313"/>
      <c r="N13" s="270" t="s">
        <v>185</v>
      </c>
      <c r="O13" s="175">
        <v>10</v>
      </c>
      <c r="P13" s="176"/>
    </row>
    <row r="14" spans="1:16" ht="16.5" customHeight="1" x14ac:dyDescent="0.25">
      <c r="A14" s="169"/>
      <c r="B14" s="170">
        <v>11</v>
      </c>
      <c r="C14" s="263" t="s">
        <v>186</v>
      </c>
      <c r="D14" s="315" t="s">
        <v>7</v>
      </c>
      <c r="E14" s="316"/>
      <c r="F14" s="315" t="s">
        <v>7</v>
      </c>
      <c r="G14" s="316"/>
      <c r="H14" s="315">
        <v>48110</v>
      </c>
      <c r="I14" s="316"/>
      <c r="J14" s="313">
        <v>613636</v>
      </c>
      <c r="K14" s="313"/>
      <c r="L14" s="313">
        <v>335624</v>
      </c>
      <c r="M14" s="313"/>
      <c r="N14" s="270" t="s">
        <v>187</v>
      </c>
      <c r="O14" s="175">
        <v>11</v>
      </c>
      <c r="P14" s="176"/>
    </row>
    <row r="15" spans="1:16" ht="16.5" customHeight="1" x14ac:dyDescent="0.25">
      <c r="A15" s="169"/>
      <c r="B15" s="170">
        <v>12</v>
      </c>
      <c r="C15" s="263" t="s">
        <v>188</v>
      </c>
      <c r="D15" s="315" t="s">
        <v>7</v>
      </c>
      <c r="E15" s="316"/>
      <c r="F15" s="315" t="s">
        <v>7</v>
      </c>
      <c r="G15" s="316"/>
      <c r="H15" s="315">
        <v>13276</v>
      </c>
      <c r="I15" s="316"/>
      <c r="J15" s="313">
        <v>681020</v>
      </c>
      <c r="K15" s="313"/>
      <c r="L15" s="313">
        <v>507908</v>
      </c>
      <c r="M15" s="313"/>
      <c r="N15" s="271" t="s">
        <v>189</v>
      </c>
      <c r="O15" s="175">
        <v>12</v>
      </c>
      <c r="P15" s="176"/>
    </row>
    <row r="16" spans="1:16" ht="16.5" customHeight="1" x14ac:dyDescent="0.25">
      <c r="A16" s="169"/>
      <c r="B16" s="170">
        <v>13</v>
      </c>
      <c r="C16" s="263" t="s">
        <v>190</v>
      </c>
      <c r="D16" s="315" t="s">
        <v>7</v>
      </c>
      <c r="E16" s="316"/>
      <c r="F16" s="315" t="s">
        <v>7</v>
      </c>
      <c r="G16" s="316"/>
      <c r="H16" s="315">
        <v>13536</v>
      </c>
      <c r="I16" s="316"/>
      <c r="J16" s="313">
        <v>86330</v>
      </c>
      <c r="K16" s="313"/>
      <c r="L16" s="313">
        <v>43781</v>
      </c>
      <c r="M16" s="313"/>
      <c r="N16" s="271" t="s">
        <v>191</v>
      </c>
      <c r="O16" s="175">
        <v>13</v>
      </c>
      <c r="P16" s="176"/>
    </row>
    <row r="17" spans="1:16" ht="16.5" customHeight="1" x14ac:dyDescent="0.25">
      <c r="A17" s="169"/>
      <c r="B17" s="170">
        <v>14</v>
      </c>
      <c r="C17" s="263" t="s">
        <v>192</v>
      </c>
      <c r="D17" s="315" t="s">
        <v>7</v>
      </c>
      <c r="E17" s="316"/>
      <c r="F17" s="315" t="s">
        <v>7</v>
      </c>
      <c r="G17" s="316"/>
      <c r="H17" s="315">
        <v>133194</v>
      </c>
      <c r="I17" s="316"/>
      <c r="J17" s="313">
        <v>495677</v>
      </c>
      <c r="K17" s="313"/>
      <c r="L17" s="313">
        <v>215575</v>
      </c>
      <c r="M17" s="313"/>
      <c r="N17" s="271" t="s">
        <v>193</v>
      </c>
      <c r="O17" s="171">
        <v>14</v>
      </c>
      <c r="P17" s="176"/>
    </row>
    <row r="18" spans="1:16" ht="26.25" customHeight="1" x14ac:dyDescent="0.25">
      <c r="A18" s="169"/>
      <c r="B18" s="170">
        <v>15</v>
      </c>
      <c r="C18" s="263" t="s">
        <v>194</v>
      </c>
      <c r="D18" s="315" t="s">
        <v>7</v>
      </c>
      <c r="E18" s="316"/>
      <c r="F18" s="315" t="s">
        <v>7</v>
      </c>
      <c r="G18" s="316"/>
      <c r="H18" s="315">
        <v>5826</v>
      </c>
      <c r="I18" s="316"/>
      <c r="J18" s="313">
        <v>41349</v>
      </c>
      <c r="K18" s="313"/>
      <c r="L18" s="313">
        <v>10801</v>
      </c>
      <c r="M18" s="313"/>
      <c r="N18" s="271" t="s">
        <v>195</v>
      </c>
      <c r="O18" s="175">
        <v>15</v>
      </c>
      <c r="P18" s="176"/>
    </row>
    <row r="19" spans="1:16" ht="39.75" customHeight="1" x14ac:dyDescent="0.25">
      <c r="A19" s="169"/>
      <c r="B19" s="170">
        <v>16</v>
      </c>
      <c r="C19" s="263" t="s">
        <v>278</v>
      </c>
      <c r="D19" s="315" t="s">
        <v>7</v>
      </c>
      <c r="E19" s="316"/>
      <c r="F19" s="315" t="s">
        <v>7</v>
      </c>
      <c r="G19" s="316"/>
      <c r="H19" s="315">
        <v>9357</v>
      </c>
      <c r="I19" s="316"/>
      <c r="J19" s="313">
        <v>52024</v>
      </c>
      <c r="K19" s="313"/>
      <c r="L19" s="313">
        <v>20697</v>
      </c>
      <c r="M19" s="313"/>
      <c r="N19" s="271" t="s">
        <v>320</v>
      </c>
      <c r="O19" s="175">
        <v>16</v>
      </c>
      <c r="P19" s="176"/>
    </row>
    <row r="20" spans="1:16" ht="26.25" customHeight="1" x14ac:dyDescent="0.25">
      <c r="A20" s="169"/>
      <c r="B20" s="170">
        <v>17</v>
      </c>
      <c r="C20" s="263" t="s">
        <v>196</v>
      </c>
      <c r="D20" s="315" t="s">
        <v>7</v>
      </c>
      <c r="E20" s="316"/>
      <c r="F20" s="315" t="s">
        <v>7</v>
      </c>
      <c r="G20" s="316"/>
      <c r="H20" s="315">
        <v>35551</v>
      </c>
      <c r="I20" s="316"/>
      <c r="J20" s="313">
        <v>383931</v>
      </c>
      <c r="K20" s="313"/>
      <c r="L20" s="313">
        <v>110317</v>
      </c>
      <c r="M20" s="313"/>
      <c r="N20" s="271" t="s">
        <v>197</v>
      </c>
      <c r="O20" s="175">
        <v>17</v>
      </c>
      <c r="P20" s="176"/>
    </row>
    <row r="21" spans="1:16" ht="26.25" customHeight="1" x14ac:dyDescent="0.25">
      <c r="A21" s="169"/>
      <c r="B21" s="170">
        <v>18</v>
      </c>
      <c r="C21" s="263" t="s">
        <v>198</v>
      </c>
      <c r="D21" s="315" t="s">
        <v>7</v>
      </c>
      <c r="E21" s="316"/>
      <c r="F21" s="315" t="s">
        <v>7</v>
      </c>
      <c r="G21" s="316"/>
      <c r="H21" s="315">
        <v>54979</v>
      </c>
      <c r="I21" s="316"/>
      <c r="J21" s="313">
        <v>228457</v>
      </c>
      <c r="K21" s="313"/>
      <c r="L21" s="313">
        <v>114736</v>
      </c>
      <c r="M21" s="313"/>
      <c r="N21" s="271" t="s">
        <v>199</v>
      </c>
      <c r="O21" s="175">
        <v>18</v>
      </c>
      <c r="P21" s="176"/>
    </row>
    <row r="22" spans="1:16" ht="26.25" customHeight="1" x14ac:dyDescent="0.25">
      <c r="A22" s="169"/>
      <c r="B22" s="170">
        <v>19</v>
      </c>
      <c r="C22" s="264" t="s">
        <v>200</v>
      </c>
      <c r="D22" s="315" t="s">
        <v>7</v>
      </c>
      <c r="E22" s="316"/>
      <c r="F22" s="315" t="s">
        <v>7</v>
      </c>
      <c r="G22" s="316"/>
      <c r="H22" s="315">
        <v>57489</v>
      </c>
      <c r="I22" s="316"/>
      <c r="J22" s="313">
        <v>2864234</v>
      </c>
      <c r="K22" s="313"/>
      <c r="L22" s="313">
        <v>512598</v>
      </c>
      <c r="M22" s="313"/>
      <c r="N22" s="271" t="s">
        <v>201</v>
      </c>
      <c r="O22" s="175">
        <v>19</v>
      </c>
      <c r="P22" s="176"/>
    </row>
    <row r="23" spans="1:16" ht="30" customHeight="1" x14ac:dyDescent="0.25">
      <c r="A23" s="169"/>
      <c r="B23" s="170">
        <v>20</v>
      </c>
      <c r="C23" s="262" t="s">
        <v>202</v>
      </c>
      <c r="D23" s="315" t="s">
        <v>7</v>
      </c>
      <c r="E23" s="316"/>
      <c r="F23" s="315" t="s">
        <v>7</v>
      </c>
      <c r="G23" s="316"/>
      <c r="H23" s="315">
        <v>137748</v>
      </c>
      <c r="I23" s="316"/>
      <c r="J23" s="313">
        <v>1339554</v>
      </c>
      <c r="K23" s="313"/>
      <c r="L23" s="313">
        <v>456885</v>
      </c>
      <c r="M23" s="313"/>
      <c r="N23" s="271" t="s">
        <v>203</v>
      </c>
      <c r="O23" s="175">
        <v>20</v>
      </c>
      <c r="P23" s="176"/>
    </row>
    <row r="24" spans="1:16" ht="25.5" customHeight="1" x14ac:dyDescent="0.25">
      <c r="A24" s="179"/>
      <c r="B24" s="180">
        <v>21</v>
      </c>
      <c r="C24" s="265" t="s">
        <v>204</v>
      </c>
      <c r="D24" s="323" t="s">
        <v>7</v>
      </c>
      <c r="E24" s="324"/>
      <c r="F24" s="323" t="s">
        <v>7</v>
      </c>
      <c r="G24" s="324"/>
      <c r="H24" s="323">
        <v>159321</v>
      </c>
      <c r="I24" s="324"/>
      <c r="J24" s="355">
        <v>1040317</v>
      </c>
      <c r="K24" s="355"/>
      <c r="L24" s="355">
        <v>578403</v>
      </c>
      <c r="M24" s="355"/>
      <c r="N24" s="272" t="s">
        <v>205</v>
      </c>
      <c r="O24" s="181">
        <v>21</v>
      </c>
      <c r="P24" s="182"/>
    </row>
    <row r="25" spans="1:16" ht="25.5" customHeight="1" x14ac:dyDescent="0.25">
      <c r="A25" s="169"/>
      <c r="B25" s="170">
        <v>22</v>
      </c>
      <c r="C25" s="263" t="s">
        <v>206</v>
      </c>
      <c r="D25" s="315" t="s">
        <v>7</v>
      </c>
      <c r="E25" s="316"/>
      <c r="F25" s="315" t="s">
        <v>7</v>
      </c>
      <c r="G25" s="316"/>
      <c r="H25" s="315">
        <v>52684</v>
      </c>
      <c r="I25" s="316"/>
      <c r="J25" s="313">
        <v>526663</v>
      </c>
      <c r="K25" s="313"/>
      <c r="L25" s="313">
        <v>151199</v>
      </c>
      <c r="M25" s="313"/>
      <c r="N25" s="271" t="s">
        <v>207</v>
      </c>
      <c r="O25" s="175">
        <v>22</v>
      </c>
      <c r="P25" s="176"/>
    </row>
    <row r="26" spans="1:16" ht="25.5" customHeight="1" x14ac:dyDescent="0.25">
      <c r="A26" s="169"/>
      <c r="B26" s="170">
        <v>23</v>
      </c>
      <c r="C26" s="263" t="s">
        <v>208</v>
      </c>
      <c r="D26" s="315" t="s">
        <v>7</v>
      </c>
      <c r="E26" s="316"/>
      <c r="F26" s="315" t="s">
        <v>7</v>
      </c>
      <c r="G26" s="316"/>
      <c r="H26" s="315">
        <v>111770</v>
      </c>
      <c r="I26" s="316"/>
      <c r="J26" s="313">
        <v>1026558</v>
      </c>
      <c r="K26" s="313"/>
      <c r="L26" s="313">
        <v>518699</v>
      </c>
      <c r="M26" s="313"/>
      <c r="N26" s="271" t="s">
        <v>209</v>
      </c>
      <c r="O26" s="175">
        <v>23</v>
      </c>
      <c r="P26" s="176"/>
    </row>
    <row r="27" spans="1:16" ht="14.25" customHeight="1" x14ac:dyDescent="0.25">
      <c r="A27" s="169"/>
      <c r="B27" s="170">
        <v>24</v>
      </c>
      <c r="C27" s="263" t="s">
        <v>210</v>
      </c>
      <c r="D27" s="315" t="s">
        <v>7</v>
      </c>
      <c r="E27" s="316"/>
      <c r="F27" s="315" t="s">
        <v>7</v>
      </c>
      <c r="G27" s="316"/>
      <c r="H27" s="315">
        <v>30709</v>
      </c>
      <c r="I27" s="316"/>
      <c r="J27" s="313">
        <v>694766</v>
      </c>
      <c r="K27" s="313"/>
      <c r="L27" s="313">
        <v>250945</v>
      </c>
      <c r="M27" s="313"/>
      <c r="N27" s="271" t="s">
        <v>211</v>
      </c>
      <c r="O27" s="175">
        <v>24</v>
      </c>
      <c r="P27" s="176"/>
    </row>
    <row r="28" spans="1:16" ht="38.25" customHeight="1" x14ac:dyDescent="0.25">
      <c r="A28" s="169"/>
      <c r="B28" s="170">
        <v>25</v>
      </c>
      <c r="C28" s="263" t="s">
        <v>212</v>
      </c>
      <c r="D28" s="315" t="s">
        <v>7</v>
      </c>
      <c r="E28" s="316"/>
      <c r="F28" s="315" t="s">
        <v>7</v>
      </c>
      <c r="G28" s="316"/>
      <c r="H28" s="315">
        <v>70707</v>
      </c>
      <c r="I28" s="316"/>
      <c r="J28" s="313">
        <v>558165</v>
      </c>
      <c r="K28" s="313"/>
      <c r="L28" s="313">
        <v>217738</v>
      </c>
      <c r="M28" s="313"/>
      <c r="N28" s="271" t="s">
        <v>213</v>
      </c>
      <c r="O28" s="175">
        <v>25</v>
      </c>
      <c r="P28" s="176"/>
    </row>
    <row r="29" spans="1:16" ht="26.25" customHeight="1" x14ac:dyDescent="0.25">
      <c r="A29" s="169"/>
      <c r="B29" s="170">
        <v>26</v>
      </c>
      <c r="C29" s="263" t="s">
        <v>214</v>
      </c>
      <c r="D29" s="315" t="s">
        <v>7</v>
      </c>
      <c r="E29" s="316"/>
      <c r="F29" s="315" t="s">
        <v>7</v>
      </c>
      <c r="G29" s="316"/>
      <c r="H29" s="315">
        <v>7818</v>
      </c>
      <c r="I29" s="316"/>
      <c r="J29" s="313">
        <v>60549</v>
      </c>
      <c r="K29" s="313"/>
      <c r="L29" s="313">
        <v>21316</v>
      </c>
      <c r="M29" s="313"/>
      <c r="N29" s="271" t="s">
        <v>215</v>
      </c>
      <c r="O29" s="175">
        <v>26</v>
      </c>
      <c r="P29" s="176"/>
    </row>
    <row r="30" spans="1:16" ht="16.5" customHeight="1" x14ac:dyDescent="0.25">
      <c r="A30" s="169"/>
      <c r="B30" s="170">
        <v>27</v>
      </c>
      <c r="C30" s="263" t="s">
        <v>216</v>
      </c>
      <c r="D30" s="315" t="s">
        <v>7</v>
      </c>
      <c r="E30" s="316"/>
      <c r="F30" s="315" t="s">
        <v>7</v>
      </c>
      <c r="G30" s="316"/>
      <c r="H30" s="315">
        <v>30907</v>
      </c>
      <c r="I30" s="316"/>
      <c r="J30" s="313">
        <v>399130</v>
      </c>
      <c r="K30" s="313"/>
      <c r="L30" s="313">
        <v>117883</v>
      </c>
      <c r="M30" s="313"/>
      <c r="N30" s="271" t="s">
        <v>217</v>
      </c>
      <c r="O30" s="175">
        <v>27</v>
      </c>
      <c r="P30" s="176"/>
    </row>
    <row r="31" spans="1:16" ht="25.5" customHeight="1" x14ac:dyDescent="0.25">
      <c r="A31" s="169"/>
      <c r="B31" s="170">
        <v>28</v>
      </c>
      <c r="C31" s="263" t="s">
        <v>218</v>
      </c>
      <c r="D31" s="315" t="s">
        <v>7</v>
      </c>
      <c r="E31" s="316"/>
      <c r="F31" s="315" t="s">
        <v>7</v>
      </c>
      <c r="G31" s="316"/>
      <c r="H31" s="315">
        <v>20319</v>
      </c>
      <c r="I31" s="316"/>
      <c r="J31" s="313">
        <v>183648</v>
      </c>
      <c r="K31" s="313"/>
      <c r="L31" s="313">
        <v>72809</v>
      </c>
      <c r="M31" s="313"/>
      <c r="N31" s="271" t="s">
        <v>219</v>
      </c>
      <c r="O31" s="175">
        <v>28</v>
      </c>
      <c r="P31" s="176"/>
    </row>
    <row r="32" spans="1:16" ht="25.5" customHeight="1" x14ac:dyDescent="0.25">
      <c r="A32" s="169"/>
      <c r="B32" s="170">
        <v>29</v>
      </c>
      <c r="C32" s="263" t="s">
        <v>220</v>
      </c>
      <c r="D32" s="315" t="s">
        <v>7</v>
      </c>
      <c r="E32" s="316"/>
      <c r="F32" s="315" t="s">
        <v>7</v>
      </c>
      <c r="G32" s="316"/>
      <c r="H32" s="315">
        <v>5445</v>
      </c>
      <c r="I32" s="316"/>
      <c r="J32" s="313">
        <v>46773</v>
      </c>
      <c r="K32" s="313"/>
      <c r="L32" s="313">
        <v>27171</v>
      </c>
      <c r="M32" s="313"/>
      <c r="N32" s="271" t="s">
        <v>221</v>
      </c>
      <c r="O32" s="175">
        <v>29</v>
      </c>
      <c r="P32" s="176"/>
    </row>
    <row r="33" spans="1:30" ht="25.5" x14ac:dyDescent="0.25">
      <c r="A33" s="169"/>
      <c r="B33" s="170">
        <v>30</v>
      </c>
      <c r="C33" s="263" t="s">
        <v>222</v>
      </c>
      <c r="D33" s="315" t="s">
        <v>7</v>
      </c>
      <c r="E33" s="316"/>
      <c r="F33" s="315" t="s">
        <v>7</v>
      </c>
      <c r="G33" s="316"/>
      <c r="H33" s="315" t="s">
        <v>7</v>
      </c>
      <c r="I33" s="316"/>
      <c r="J33" s="313" t="s">
        <v>7</v>
      </c>
      <c r="K33" s="313"/>
      <c r="L33" s="313" t="s">
        <v>7</v>
      </c>
      <c r="M33" s="313"/>
      <c r="N33" s="271" t="s">
        <v>223</v>
      </c>
      <c r="O33" s="175">
        <v>30</v>
      </c>
      <c r="P33" s="176"/>
    </row>
    <row r="34" spans="1:30" ht="15" customHeight="1" x14ac:dyDescent="0.25">
      <c r="A34" s="169"/>
      <c r="B34" s="170">
        <v>31</v>
      </c>
      <c r="C34" s="263" t="s">
        <v>224</v>
      </c>
      <c r="D34" s="315" t="s">
        <v>7</v>
      </c>
      <c r="E34" s="316"/>
      <c r="F34" s="315" t="s">
        <v>7</v>
      </c>
      <c r="G34" s="316"/>
      <c r="H34" s="315">
        <v>44976</v>
      </c>
      <c r="I34" s="316"/>
      <c r="J34" s="313">
        <v>224215</v>
      </c>
      <c r="K34" s="313"/>
      <c r="L34" s="313">
        <v>96945</v>
      </c>
      <c r="M34" s="313"/>
      <c r="N34" s="271" t="s">
        <v>225</v>
      </c>
      <c r="O34" s="175">
        <v>31</v>
      </c>
      <c r="P34" s="176"/>
    </row>
    <row r="35" spans="1:30" ht="17.25" customHeight="1" x14ac:dyDescent="0.25">
      <c r="A35" s="169"/>
      <c r="B35" s="170">
        <v>32</v>
      </c>
      <c r="C35" s="263" t="s">
        <v>226</v>
      </c>
      <c r="D35" s="315" t="s">
        <v>7</v>
      </c>
      <c r="E35" s="316"/>
      <c r="F35" s="315" t="s">
        <v>7</v>
      </c>
      <c r="G35" s="316"/>
      <c r="H35" s="315">
        <v>12207</v>
      </c>
      <c r="I35" s="316"/>
      <c r="J35" s="313">
        <v>140335</v>
      </c>
      <c r="K35" s="313"/>
      <c r="L35" s="313">
        <v>34429</v>
      </c>
      <c r="M35" s="313"/>
      <c r="N35" s="271" t="s">
        <v>227</v>
      </c>
      <c r="O35" s="175">
        <v>32</v>
      </c>
      <c r="P35" s="176"/>
    </row>
    <row r="36" spans="1:30" ht="25.5" customHeight="1" x14ac:dyDescent="0.25">
      <c r="A36" s="169"/>
      <c r="B36" s="170">
        <v>33</v>
      </c>
      <c r="C36" s="262" t="s">
        <v>228</v>
      </c>
      <c r="D36" s="333" t="s">
        <v>7</v>
      </c>
      <c r="E36" s="334"/>
      <c r="F36" s="333" t="s">
        <v>7</v>
      </c>
      <c r="G36" s="334"/>
      <c r="H36" s="333">
        <v>38766</v>
      </c>
      <c r="I36" s="334"/>
      <c r="J36" s="313">
        <v>127672</v>
      </c>
      <c r="K36" s="313"/>
      <c r="L36" s="313">
        <v>76448</v>
      </c>
      <c r="M36" s="313"/>
      <c r="N36" s="271" t="s">
        <v>229</v>
      </c>
      <c r="O36" s="175">
        <v>33</v>
      </c>
      <c r="P36" s="176"/>
    </row>
    <row r="37" spans="1:30" ht="25.5" customHeight="1" x14ac:dyDescent="0.25">
      <c r="A37" s="183" t="s">
        <v>15</v>
      </c>
      <c r="B37" s="184"/>
      <c r="C37" s="266" t="s">
        <v>230</v>
      </c>
      <c r="D37" s="339" t="s">
        <v>7</v>
      </c>
      <c r="E37" s="340"/>
      <c r="F37" s="341" t="s">
        <v>7</v>
      </c>
      <c r="G37" s="341"/>
      <c r="H37" s="341">
        <v>101754</v>
      </c>
      <c r="I37" s="341"/>
      <c r="J37" s="341">
        <v>883284</v>
      </c>
      <c r="K37" s="341"/>
      <c r="L37" s="341">
        <v>490444</v>
      </c>
      <c r="M37" s="341"/>
      <c r="N37" s="273" t="s">
        <v>328</v>
      </c>
      <c r="O37" s="207"/>
      <c r="P37" s="185" t="s">
        <v>231</v>
      </c>
    </row>
    <row r="38" spans="1:30" ht="29.25" customHeight="1" x14ac:dyDescent="0.25">
      <c r="A38" s="183" t="s">
        <v>85</v>
      </c>
      <c r="B38" s="184"/>
      <c r="C38" s="267" t="s">
        <v>232</v>
      </c>
      <c r="D38" s="339" t="s">
        <v>7</v>
      </c>
      <c r="E38" s="340"/>
      <c r="F38" s="341" t="s">
        <v>7</v>
      </c>
      <c r="G38" s="341"/>
      <c r="H38" s="341">
        <v>44</v>
      </c>
      <c r="I38" s="341"/>
      <c r="J38" s="341">
        <v>200</v>
      </c>
      <c r="K38" s="341"/>
      <c r="L38" s="341">
        <v>102</v>
      </c>
      <c r="M38" s="341"/>
      <c r="N38" s="274" t="s">
        <v>329</v>
      </c>
      <c r="O38" s="207"/>
      <c r="P38" s="208" t="s">
        <v>233</v>
      </c>
    </row>
    <row r="39" spans="1:30" s="199" customFormat="1" ht="26.25" customHeight="1" x14ac:dyDescent="0.25">
      <c r="A39" s="183"/>
      <c r="B39" s="184">
        <v>38</v>
      </c>
      <c r="C39" s="267" t="s">
        <v>300</v>
      </c>
      <c r="D39" s="343" t="s">
        <v>7</v>
      </c>
      <c r="E39" s="344"/>
      <c r="F39" s="349" t="s">
        <v>7</v>
      </c>
      <c r="G39" s="350"/>
      <c r="H39" s="349">
        <v>827</v>
      </c>
      <c r="I39" s="350"/>
      <c r="J39" s="313">
        <v>3937</v>
      </c>
      <c r="K39" s="313"/>
      <c r="L39" s="313">
        <v>1844</v>
      </c>
      <c r="M39" s="313"/>
      <c r="N39" s="274" t="s">
        <v>238</v>
      </c>
      <c r="O39" s="207">
        <v>38</v>
      </c>
      <c r="P39" s="208"/>
    </row>
    <row r="40" spans="1:30" s="191" customFormat="1" ht="18" customHeight="1" x14ac:dyDescent="0.25">
      <c r="A40" s="187"/>
      <c r="B40" s="188"/>
      <c r="C40" s="268" t="s">
        <v>89</v>
      </c>
      <c r="D40" s="331" t="s">
        <v>7</v>
      </c>
      <c r="E40" s="332"/>
      <c r="F40" s="331" t="s">
        <v>7</v>
      </c>
      <c r="G40" s="332"/>
      <c r="H40" s="331">
        <v>1532430</v>
      </c>
      <c r="I40" s="332"/>
      <c r="J40" s="331">
        <v>16267704</v>
      </c>
      <c r="K40" s="332"/>
      <c r="L40" s="331">
        <v>6700983</v>
      </c>
      <c r="M40" s="332"/>
      <c r="N40" s="275" t="s">
        <v>90</v>
      </c>
      <c r="O40" s="189"/>
      <c r="P40" s="190"/>
      <c r="Q40" s="186"/>
    </row>
    <row r="41" spans="1:30" s="191" customFormat="1" ht="18" customHeight="1" x14ac:dyDescent="0.25">
      <c r="A41" s="193"/>
      <c r="B41" s="193"/>
      <c r="D41" s="194"/>
      <c r="E41" s="195"/>
      <c r="F41" s="195"/>
      <c r="G41" s="195"/>
      <c r="H41" s="195"/>
      <c r="I41" s="195"/>
      <c r="J41" s="195"/>
      <c r="L41" s="196"/>
      <c r="O41" s="239"/>
      <c r="P41" s="196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</row>
  </sheetData>
  <mergeCells count="176"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2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1"/>
  <sheetViews>
    <sheetView view="pageBreakPreview" zoomScale="130" zoomScaleNormal="110" zoomScaleSheetLayoutView="130" workbookViewId="0">
      <pane xSplit="3" ySplit="8" topLeftCell="D9" activePane="bottomRight" state="frozen"/>
      <selection activeCell="L14" sqref="L14:M14"/>
      <selection pane="topRight" activeCell="L14" sqref="L14:M14"/>
      <selection pane="bottomLeft" activeCell="L14" sqref="L14:M14"/>
      <selection pane="bottomRight" activeCell="D5" sqref="D5:M5"/>
    </sheetView>
  </sheetViews>
  <sheetFormatPr defaultColWidth="9.140625" defaultRowHeight="18.75" x14ac:dyDescent="0.3"/>
  <cols>
    <col min="1" max="2" width="2.7109375" style="170" customWidth="1"/>
    <col min="3" max="3" width="30.7109375" style="177" customWidth="1"/>
    <col min="4" max="4" width="5.85546875" style="198" customWidth="1"/>
    <col min="5" max="8" width="5.85546875" style="199" customWidth="1"/>
    <col min="9" max="9" width="5.85546875" style="200" customWidth="1"/>
    <col min="10" max="10" width="5.85546875" style="173" customWidth="1"/>
    <col min="11" max="11" width="5.85546875" style="177" customWidth="1"/>
    <col min="12" max="13" width="5.85546875" style="178" customWidth="1"/>
    <col min="14" max="14" width="30.7109375" style="173" customWidth="1"/>
    <col min="15" max="15" width="4.5703125" style="240" customWidth="1"/>
    <col min="16" max="16" width="3.140625" style="173" customWidth="1"/>
    <col min="17" max="16384" width="9.140625" style="173"/>
  </cols>
  <sheetData>
    <row r="1" spans="1:17" s="2" customFormat="1" ht="18" customHeight="1" x14ac:dyDescent="0.25">
      <c r="A1" s="1" t="s">
        <v>0</v>
      </c>
      <c r="B1" s="7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"/>
      <c r="P1" s="4" t="s">
        <v>1</v>
      </c>
    </row>
    <row r="2" spans="1:17" s="2" customFormat="1" ht="12.75" x14ac:dyDescent="0.25">
      <c r="A2" s="299" t="s">
        <v>96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7" s="2" customFormat="1" x14ac:dyDescent="0.25">
      <c r="A3" s="1"/>
      <c r="B3" s="232"/>
      <c r="D3" s="300" t="s">
        <v>310</v>
      </c>
      <c r="E3" s="300"/>
      <c r="F3" s="300"/>
      <c r="G3" s="300"/>
      <c r="H3" s="300"/>
      <c r="I3" s="300"/>
      <c r="J3" s="300"/>
      <c r="K3" s="300"/>
      <c r="L3" s="300"/>
      <c r="M3" s="300"/>
      <c r="O3" s="164"/>
    </row>
    <row r="4" spans="1:17" s="2" customFormat="1" x14ac:dyDescent="0.25">
      <c r="A4" s="1"/>
      <c r="B4" s="232"/>
      <c r="D4" s="301" t="s">
        <v>304</v>
      </c>
      <c r="E4" s="301"/>
      <c r="F4" s="301"/>
      <c r="G4" s="301"/>
      <c r="H4" s="301"/>
      <c r="I4" s="301"/>
      <c r="J4" s="301"/>
      <c r="K4" s="301"/>
      <c r="L4" s="301"/>
      <c r="M4" s="301"/>
      <c r="O4" s="164"/>
    </row>
    <row r="5" spans="1:17" s="2" customFormat="1" ht="6.75" customHeight="1" x14ac:dyDescent="0.25">
      <c r="B5" s="73"/>
      <c r="D5" s="301"/>
      <c r="E5" s="301"/>
      <c r="F5" s="301"/>
      <c r="G5" s="301"/>
      <c r="H5" s="301"/>
      <c r="I5" s="301"/>
      <c r="J5" s="301"/>
      <c r="K5" s="301"/>
      <c r="L5" s="301"/>
      <c r="M5" s="301"/>
      <c r="O5" s="164"/>
      <c r="P5" s="164"/>
    </row>
    <row r="6" spans="1:17" s="2" customFormat="1" ht="18" hidden="1" customHeight="1" x14ac:dyDescent="0.25">
      <c r="B6" s="73"/>
      <c r="C6" s="2" t="s">
        <v>177</v>
      </c>
      <c r="O6" s="164"/>
      <c r="P6" s="88"/>
    </row>
    <row r="7" spans="1:17" s="2" customFormat="1" ht="150.75" customHeight="1" x14ac:dyDescent="0.25">
      <c r="A7" s="165"/>
      <c r="B7" s="17"/>
      <c r="C7" s="166"/>
      <c r="D7" s="302" t="s">
        <v>150</v>
      </c>
      <c r="E7" s="306" t="s">
        <v>240</v>
      </c>
      <c r="F7" s="302" t="s">
        <v>178</v>
      </c>
      <c r="G7" s="306" t="s">
        <v>249</v>
      </c>
      <c r="H7" s="302" t="s">
        <v>234</v>
      </c>
      <c r="I7" s="306" t="s">
        <v>316</v>
      </c>
      <c r="J7" s="302" t="s">
        <v>235</v>
      </c>
      <c r="K7" s="304" t="s">
        <v>317</v>
      </c>
      <c r="L7" s="302" t="s">
        <v>318</v>
      </c>
      <c r="M7" s="306" t="s">
        <v>319</v>
      </c>
      <c r="N7" s="167"/>
      <c r="O7" s="246"/>
      <c r="P7" s="168"/>
    </row>
    <row r="8" spans="1:17" s="2" customFormat="1" ht="45.75" customHeight="1" x14ac:dyDescent="0.25">
      <c r="A8" s="308" t="s">
        <v>179</v>
      </c>
      <c r="B8" s="309"/>
      <c r="C8" s="309"/>
      <c r="D8" s="303"/>
      <c r="E8" s="307"/>
      <c r="F8" s="303"/>
      <c r="G8" s="307"/>
      <c r="H8" s="303"/>
      <c r="I8" s="307"/>
      <c r="J8" s="303"/>
      <c r="K8" s="305"/>
      <c r="L8" s="303"/>
      <c r="M8" s="307"/>
      <c r="N8" s="310" t="s">
        <v>180</v>
      </c>
      <c r="O8" s="310"/>
      <c r="P8" s="311"/>
    </row>
    <row r="9" spans="1:17" ht="15.75" customHeight="1" x14ac:dyDescent="0.25">
      <c r="A9" s="169" t="s">
        <v>181</v>
      </c>
      <c r="C9" s="260" t="s">
        <v>277</v>
      </c>
      <c r="D9" s="312">
        <v>75</v>
      </c>
      <c r="E9" s="312"/>
      <c r="F9" s="312">
        <v>5663</v>
      </c>
      <c r="G9" s="312"/>
      <c r="H9" s="312">
        <v>119284</v>
      </c>
      <c r="I9" s="312"/>
      <c r="J9" s="312">
        <v>857746</v>
      </c>
      <c r="K9" s="312"/>
      <c r="L9" s="312">
        <v>539262</v>
      </c>
      <c r="M9" s="312"/>
      <c r="N9" s="269" t="s">
        <v>314</v>
      </c>
      <c r="O9" s="171"/>
      <c r="P9" s="172" t="s">
        <v>182</v>
      </c>
    </row>
    <row r="10" spans="1:17" ht="26.25" customHeight="1" x14ac:dyDescent="0.25">
      <c r="A10" s="169"/>
      <c r="B10" s="170">
        <v>6</v>
      </c>
      <c r="C10" s="261" t="s">
        <v>236</v>
      </c>
      <c r="D10" s="360">
        <v>2</v>
      </c>
      <c r="E10" s="360"/>
      <c r="F10" s="313">
        <v>262</v>
      </c>
      <c r="G10" s="313"/>
      <c r="H10" s="313">
        <v>3035</v>
      </c>
      <c r="I10" s="313"/>
      <c r="J10" s="313">
        <v>16404</v>
      </c>
      <c r="K10" s="313"/>
      <c r="L10" s="313">
        <v>10355</v>
      </c>
      <c r="M10" s="313"/>
      <c r="N10" s="270" t="s">
        <v>237</v>
      </c>
      <c r="O10" s="171">
        <v>6</v>
      </c>
      <c r="P10" s="172"/>
    </row>
    <row r="11" spans="1:17" ht="14.25" customHeight="1" x14ac:dyDescent="0.25">
      <c r="A11" s="169"/>
      <c r="B11" s="170">
        <v>8</v>
      </c>
      <c r="C11" s="262" t="s">
        <v>183</v>
      </c>
      <c r="D11" s="360">
        <v>73</v>
      </c>
      <c r="E11" s="360"/>
      <c r="F11" s="313">
        <v>5401</v>
      </c>
      <c r="G11" s="313"/>
      <c r="H11" s="313">
        <v>116249</v>
      </c>
      <c r="I11" s="313"/>
      <c r="J11" s="313">
        <v>841342</v>
      </c>
      <c r="K11" s="313"/>
      <c r="L11" s="313">
        <v>528907</v>
      </c>
      <c r="M11" s="313"/>
      <c r="N11" s="270" t="s">
        <v>315</v>
      </c>
      <c r="O11" s="171">
        <v>8</v>
      </c>
      <c r="P11" s="172"/>
    </row>
    <row r="12" spans="1:17" ht="15" x14ac:dyDescent="0.25">
      <c r="A12" s="223" t="s">
        <v>5</v>
      </c>
      <c r="B12" s="296"/>
      <c r="C12" s="293" t="s">
        <v>16</v>
      </c>
      <c r="D12" s="317">
        <v>26135</v>
      </c>
      <c r="E12" s="318"/>
      <c r="F12" s="317">
        <v>238104</v>
      </c>
      <c r="G12" s="318"/>
      <c r="H12" s="317">
        <v>1624458</v>
      </c>
      <c r="I12" s="318"/>
      <c r="J12" s="317">
        <v>14577337</v>
      </c>
      <c r="K12" s="318"/>
      <c r="L12" s="317">
        <v>5857893</v>
      </c>
      <c r="M12" s="318"/>
      <c r="N12" s="294" t="s">
        <v>17</v>
      </c>
      <c r="O12" s="292"/>
      <c r="P12" s="224" t="s">
        <v>9</v>
      </c>
    </row>
    <row r="13" spans="1:17" ht="16.5" customHeight="1" x14ac:dyDescent="0.25">
      <c r="A13" s="169"/>
      <c r="B13" s="170">
        <v>10</v>
      </c>
      <c r="C13" s="263" t="s">
        <v>184</v>
      </c>
      <c r="D13" s="360">
        <v>4673</v>
      </c>
      <c r="E13" s="360"/>
      <c r="F13" s="315">
        <v>46682</v>
      </c>
      <c r="G13" s="316"/>
      <c r="H13" s="315">
        <v>308929</v>
      </c>
      <c r="I13" s="316"/>
      <c r="J13" s="315">
        <v>3145201</v>
      </c>
      <c r="K13" s="316"/>
      <c r="L13" s="315">
        <v>1025583</v>
      </c>
      <c r="M13" s="316"/>
      <c r="N13" s="270" t="s">
        <v>185</v>
      </c>
      <c r="O13" s="175">
        <v>10</v>
      </c>
      <c r="P13" s="176"/>
      <c r="Q13" s="216"/>
    </row>
    <row r="14" spans="1:17" ht="16.5" customHeight="1" x14ac:dyDescent="0.25">
      <c r="A14" s="169"/>
      <c r="B14" s="170">
        <v>11</v>
      </c>
      <c r="C14" s="263" t="s">
        <v>186</v>
      </c>
      <c r="D14" s="356">
        <v>84</v>
      </c>
      <c r="E14" s="357"/>
      <c r="F14" s="315">
        <v>4573</v>
      </c>
      <c r="G14" s="316"/>
      <c r="H14" s="315">
        <v>41767</v>
      </c>
      <c r="I14" s="316"/>
      <c r="J14" s="315">
        <v>488048</v>
      </c>
      <c r="K14" s="316"/>
      <c r="L14" s="315">
        <v>297731</v>
      </c>
      <c r="M14" s="316"/>
      <c r="N14" s="270" t="s">
        <v>187</v>
      </c>
      <c r="O14" s="175">
        <v>11</v>
      </c>
      <c r="P14" s="176"/>
      <c r="Q14" s="216"/>
    </row>
    <row r="15" spans="1:17" ht="16.5" customHeight="1" x14ac:dyDescent="0.25">
      <c r="A15" s="169"/>
      <c r="B15" s="170">
        <v>12</v>
      </c>
      <c r="C15" s="263" t="s">
        <v>188</v>
      </c>
      <c r="D15" s="356">
        <v>30</v>
      </c>
      <c r="E15" s="357"/>
      <c r="F15" s="315">
        <v>1145</v>
      </c>
      <c r="G15" s="316"/>
      <c r="H15" s="315">
        <v>9985</v>
      </c>
      <c r="I15" s="316"/>
      <c r="J15" s="315">
        <v>479270</v>
      </c>
      <c r="K15" s="316"/>
      <c r="L15" s="315">
        <v>399490</v>
      </c>
      <c r="M15" s="316"/>
      <c r="N15" s="271" t="s">
        <v>189</v>
      </c>
      <c r="O15" s="175">
        <v>12</v>
      </c>
      <c r="P15" s="176"/>
      <c r="Q15" s="216"/>
    </row>
    <row r="16" spans="1:17" ht="16.5" customHeight="1" x14ac:dyDescent="0.25">
      <c r="A16" s="169"/>
      <c r="B16" s="170">
        <v>13</v>
      </c>
      <c r="C16" s="263" t="s">
        <v>190</v>
      </c>
      <c r="D16" s="356">
        <v>725</v>
      </c>
      <c r="E16" s="357"/>
      <c r="F16" s="315">
        <v>2436</v>
      </c>
      <c r="G16" s="316"/>
      <c r="H16" s="315">
        <v>19517</v>
      </c>
      <c r="I16" s="316"/>
      <c r="J16" s="315">
        <v>136385</v>
      </c>
      <c r="K16" s="316"/>
      <c r="L16" s="315">
        <v>53423</v>
      </c>
      <c r="M16" s="316"/>
      <c r="N16" s="271" t="s">
        <v>191</v>
      </c>
      <c r="O16" s="175">
        <v>13</v>
      </c>
      <c r="P16" s="176"/>
      <c r="Q16" s="216"/>
    </row>
    <row r="17" spans="1:17" ht="16.5" customHeight="1" x14ac:dyDescent="0.25">
      <c r="A17" s="169"/>
      <c r="B17" s="170">
        <v>14</v>
      </c>
      <c r="C17" s="263" t="s">
        <v>192</v>
      </c>
      <c r="D17" s="356">
        <v>3110</v>
      </c>
      <c r="E17" s="357"/>
      <c r="F17" s="315">
        <v>47955</v>
      </c>
      <c r="G17" s="316"/>
      <c r="H17" s="315">
        <v>179015</v>
      </c>
      <c r="I17" s="316"/>
      <c r="J17" s="315">
        <v>819790</v>
      </c>
      <c r="K17" s="316"/>
      <c r="L17" s="315">
        <v>366124</v>
      </c>
      <c r="M17" s="316"/>
      <c r="N17" s="271" t="s">
        <v>193</v>
      </c>
      <c r="O17" s="171">
        <v>14</v>
      </c>
      <c r="P17" s="176"/>
      <c r="Q17" s="216"/>
    </row>
    <row r="18" spans="1:17" ht="26.25" customHeight="1" x14ac:dyDescent="0.25">
      <c r="A18" s="169"/>
      <c r="B18" s="170">
        <v>15</v>
      </c>
      <c r="C18" s="263" t="s">
        <v>194</v>
      </c>
      <c r="D18" s="356">
        <v>121</v>
      </c>
      <c r="E18" s="357"/>
      <c r="F18" s="315">
        <v>1666</v>
      </c>
      <c r="G18" s="316"/>
      <c r="H18" s="315">
        <v>6429</v>
      </c>
      <c r="I18" s="316"/>
      <c r="J18" s="315">
        <v>63299</v>
      </c>
      <c r="K18" s="316"/>
      <c r="L18" s="315">
        <v>20591</v>
      </c>
      <c r="M18" s="316"/>
      <c r="N18" s="271" t="s">
        <v>195</v>
      </c>
      <c r="O18" s="175">
        <v>15</v>
      </c>
      <c r="P18" s="176"/>
      <c r="Q18" s="216"/>
    </row>
    <row r="19" spans="1:17" ht="37.5" customHeight="1" x14ac:dyDescent="0.25">
      <c r="A19" s="169"/>
      <c r="B19" s="170">
        <v>16</v>
      </c>
      <c r="C19" s="263" t="s">
        <v>278</v>
      </c>
      <c r="D19" s="356">
        <v>1789</v>
      </c>
      <c r="E19" s="357"/>
      <c r="F19" s="315">
        <v>5491</v>
      </c>
      <c r="G19" s="316"/>
      <c r="H19" s="315">
        <v>13603</v>
      </c>
      <c r="I19" s="316"/>
      <c r="J19" s="315">
        <v>77683</v>
      </c>
      <c r="K19" s="316"/>
      <c r="L19" s="315">
        <v>25257</v>
      </c>
      <c r="M19" s="316"/>
      <c r="N19" s="271" t="s">
        <v>320</v>
      </c>
      <c r="O19" s="175">
        <v>16</v>
      </c>
      <c r="P19" s="176"/>
      <c r="Q19" s="216"/>
    </row>
    <row r="20" spans="1:17" ht="26.25" customHeight="1" x14ac:dyDescent="0.25">
      <c r="A20" s="169"/>
      <c r="B20" s="170">
        <v>17</v>
      </c>
      <c r="C20" s="263" t="s">
        <v>196</v>
      </c>
      <c r="D20" s="356">
        <v>129</v>
      </c>
      <c r="E20" s="357"/>
      <c r="F20" s="315">
        <v>5032</v>
      </c>
      <c r="G20" s="316"/>
      <c r="H20" s="315">
        <v>49188</v>
      </c>
      <c r="I20" s="316"/>
      <c r="J20" s="315">
        <v>465563</v>
      </c>
      <c r="K20" s="316"/>
      <c r="L20" s="315">
        <v>152516</v>
      </c>
      <c r="M20" s="316"/>
      <c r="N20" s="271" t="s">
        <v>197</v>
      </c>
      <c r="O20" s="175">
        <v>17</v>
      </c>
      <c r="P20" s="176"/>
      <c r="Q20" s="216"/>
    </row>
    <row r="21" spans="1:17" ht="26.25" customHeight="1" x14ac:dyDescent="0.25">
      <c r="A21" s="169"/>
      <c r="B21" s="170">
        <v>18</v>
      </c>
      <c r="C21" s="263" t="s">
        <v>198</v>
      </c>
      <c r="D21" s="356">
        <v>815</v>
      </c>
      <c r="E21" s="357"/>
      <c r="F21" s="315">
        <v>7410</v>
      </c>
      <c r="G21" s="316"/>
      <c r="H21" s="315">
        <v>72271</v>
      </c>
      <c r="I21" s="316"/>
      <c r="J21" s="315">
        <v>334882</v>
      </c>
      <c r="K21" s="316"/>
      <c r="L21" s="315">
        <v>146658</v>
      </c>
      <c r="M21" s="316"/>
      <c r="N21" s="271" t="s">
        <v>199</v>
      </c>
      <c r="O21" s="175">
        <v>18</v>
      </c>
      <c r="P21" s="176"/>
      <c r="Q21" s="216"/>
    </row>
    <row r="22" spans="1:17" ht="26.25" customHeight="1" x14ac:dyDescent="0.25">
      <c r="A22" s="169"/>
      <c r="B22" s="170">
        <v>19</v>
      </c>
      <c r="C22" s="264" t="s">
        <v>200</v>
      </c>
      <c r="D22" s="356">
        <v>1</v>
      </c>
      <c r="E22" s="357"/>
      <c r="F22" s="315">
        <v>2922</v>
      </c>
      <c r="G22" s="316"/>
      <c r="H22" s="315">
        <v>58131</v>
      </c>
      <c r="I22" s="316"/>
      <c r="J22" s="315">
        <v>1591257</v>
      </c>
      <c r="K22" s="316"/>
      <c r="L22" s="315">
        <v>528135</v>
      </c>
      <c r="M22" s="316"/>
      <c r="N22" s="271" t="s">
        <v>201</v>
      </c>
      <c r="O22" s="175">
        <v>19</v>
      </c>
      <c r="P22" s="176"/>
      <c r="Q22" s="216"/>
    </row>
    <row r="23" spans="1:17" ht="30" customHeight="1" x14ac:dyDescent="0.25">
      <c r="A23" s="169"/>
      <c r="B23" s="170">
        <v>20</v>
      </c>
      <c r="C23" s="262" t="s">
        <v>202</v>
      </c>
      <c r="D23" s="356">
        <v>272</v>
      </c>
      <c r="E23" s="357"/>
      <c r="F23" s="315">
        <v>11851</v>
      </c>
      <c r="G23" s="316"/>
      <c r="H23" s="315">
        <v>151896</v>
      </c>
      <c r="I23" s="316"/>
      <c r="J23" s="315">
        <v>1273246</v>
      </c>
      <c r="K23" s="316"/>
      <c r="L23" s="315">
        <v>502309</v>
      </c>
      <c r="M23" s="316"/>
      <c r="N23" s="271" t="s">
        <v>203</v>
      </c>
      <c r="O23" s="175">
        <v>20</v>
      </c>
      <c r="P23" s="176"/>
      <c r="Q23" s="216"/>
    </row>
    <row r="24" spans="1:17" ht="25.5" customHeight="1" x14ac:dyDescent="0.25">
      <c r="A24" s="179"/>
      <c r="B24" s="180">
        <v>21</v>
      </c>
      <c r="C24" s="265" t="s">
        <v>204</v>
      </c>
      <c r="D24" s="358">
        <v>49</v>
      </c>
      <c r="E24" s="359"/>
      <c r="F24" s="323">
        <v>12389</v>
      </c>
      <c r="G24" s="324"/>
      <c r="H24" s="323">
        <v>182846</v>
      </c>
      <c r="I24" s="324"/>
      <c r="J24" s="323">
        <v>1083058</v>
      </c>
      <c r="K24" s="324"/>
      <c r="L24" s="323">
        <v>487474</v>
      </c>
      <c r="M24" s="324"/>
      <c r="N24" s="272" t="s">
        <v>205</v>
      </c>
      <c r="O24" s="181">
        <v>21</v>
      </c>
      <c r="P24" s="182"/>
      <c r="Q24" s="216"/>
    </row>
    <row r="25" spans="1:17" ht="25.5" customHeight="1" x14ac:dyDescent="0.25">
      <c r="A25" s="169"/>
      <c r="B25" s="170">
        <v>22</v>
      </c>
      <c r="C25" s="263" t="s">
        <v>206</v>
      </c>
      <c r="D25" s="356">
        <v>404</v>
      </c>
      <c r="E25" s="357"/>
      <c r="F25" s="315">
        <v>9099</v>
      </c>
      <c r="G25" s="316"/>
      <c r="H25" s="315">
        <v>69409</v>
      </c>
      <c r="I25" s="316"/>
      <c r="J25" s="315">
        <v>688532</v>
      </c>
      <c r="K25" s="316"/>
      <c r="L25" s="315">
        <v>221158</v>
      </c>
      <c r="M25" s="316"/>
      <c r="N25" s="271" t="s">
        <v>207</v>
      </c>
      <c r="O25" s="175">
        <v>22</v>
      </c>
      <c r="P25" s="176"/>
      <c r="Q25" s="216"/>
    </row>
    <row r="26" spans="1:17" ht="25.5" customHeight="1" x14ac:dyDescent="0.25">
      <c r="A26" s="169"/>
      <c r="B26" s="170">
        <v>23</v>
      </c>
      <c r="C26" s="263" t="s">
        <v>208</v>
      </c>
      <c r="D26" s="356">
        <v>2758</v>
      </c>
      <c r="E26" s="357"/>
      <c r="F26" s="315">
        <v>19563</v>
      </c>
      <c r="G26" s="316"/>
      <c r="H26" s="315">
        <v>125656</v>
      </c>
      <c r="I26" s="316"/>
      <c r="J26" s="315">
        <v>1135657</v>
      </c>
      <c r="K26" s="316"/>
      <c r="L26" s="315">
        <v>525612</v>
      </c>
      <c r="M26" s="316"/>
      <c r="N26" s="271" t="s">
        <v>209</v>
      </c>
      <c r="O26" s="175">
        <v>23</v>
      </c>
      <c r="P26" s="176"/>
      <c r="Q26" s="216"/>
    </row>
    <row r="27" spans="1:17" ht="14.25" customHeight="1" x14ac:dyDescent="0.25">
      <c r="A27" s="169"/>
      <c r="B27" s="170">
        <v>24</v>
      </c>
      <c r="C27" s="263" t="s">
        <v>210</v>
      </c>
      <c r="D27" s="356">
        <v>101</v>
      </c>
      <c r="E27" s="357"/>
      <c r="F27" s="315">
        <v>5377</v>
      </c>
      <c r="G27" s="316"/>
      <c r="H27" s="315">
        <v>41846</v>
      </c>
      <c r="I27" s="316"/>
      <c r="J27" s="315">
        <v>798793</v>
      </c>
      <c r="K27" s="316"/>
      <c r="L27" s="315">
        <v>300835</v>
      </c>
      <c r="M27" s="316"/>
      <c r="N27" s="271" t="s">
        <v>211</v>
      </c>
      <c r="O27" s="175">
        <v>24</v>
      </c>
      <c r="P27" s="176"/>
      <c r="Q27" s="216"/>
    </row>
    <row r="28" spans="1:17" ht="38.25" customHeight="1" x14ac:dyDescent="0.25">
      <c r="A28" s="169"/>
      <c r="B28" s="170">
        <v>25</v>
      </c>
      <c r="C28" s="263" t="s">
        <v>212</v>
      </c>
      <c r="D28" s="356">
        <v>5083</v>
      </c>
      <c r="E28" s="357"/>
      <c r="F28" s="315">
        <v>19740</v>
      </c>
      <c r="G28" s="316"/>
      <c r="H28" s="315">
        <v>97811</v>
      </c>
      <c r="I28" s="316"/>
      <c r="J28" s="315">
        <v>753844</v>
      </c>
      <c r="K28" s="316"/>
      <c r="L28" s="315">
        <v>313793</v>
      </c>
      <c r="M28" s="316"/>
      <c r="N28" s="271" t="s">
        <v>213</v>
      </c>
      <c r="O28" s="175">
        <v>25</v>
      </c>
      <c r="P28" s="176"/>
      <c r="Q28" s="216"/>
    </row>
    <row r="29" spans="1:17" ht="26.25" customHeight="1" x14ac:dyDescent="0.25">
      <c r="A29" s="169"/>
      <c r="B29" s="170">
        <v>26</v>
      </c>
      <c r="C29" s="263" t="s">
        <v>214</v>
      </c>
      <c r="D29" s="356">
        <v>36</v>
      </c>
      <c r="E29" s="357"/>
      <c r="F29" s="315">
        <v>946</v>
      </c>
      <c r="G29" s="316"/>
      <c r="H29" s="315">
        <v>8212</v>
      </c>
      <c r="I29" s="316"/>
      <c r="J29" s="315">
        <v>60647</v>
      </c>
      <c r="K29" s="316"/>
      <c r="L29" s="315">
        <v>24025</v>
      </c>
      <c r="M29" s="316"/>
      <c r="N29" s="271" t="s">
        <v>215</v>
      </c>
      <c r="O29" s="175">
        <v>26</v>
      </c>
      <c r="P29" s="176"/>
      <c r="Q29" s="216"/>
    </row>
    <row r="30" spans="1:17" ht="16.5" customHeight="1" x14ac:dyDescent="0.25">
      <c r="A30" s="169"/>
      <c r="B30" s="170">
        <v>27</v>
      </c>
      <c r="C30" s="263" t="s">
        <v>216</v>
      </c>
      <c r="D30" s="356">
        <v>163</v>
      </c>
      <c r="E30" s="357"/>
      <c r="F30" s="315">
        <v>3887</v>
      </c>
      <c r="G30" s="316"/>
      <c r="H30" s="315">
        <v>38832</v>
      </c>
      <c r="I30" s="316"/>
      <c r="J30" s="315">
        <v>385161</v>
      </c>
      <c r="K30" s="316"/>
      <c r="L30" s="315">
        <v>111705</v>
      </c>
      <c r="M30" s="316"/>
      <c r="N30" s="271" t="s">
        <v>217</v>
      </c>
      <c r="O30" s="175">
        <v>27</v>
      </c>
      <c r="P30" s="176"/>
      <c r="Q30" s="216"/>
    </row>
    <row r="31" spans="1:17" ht="25.5" customHeight="1" x14ac:dyDescent="0.25">
      <c r="A31" s="169"/>
      <c r="B31" s="170">
        <v>28</v>
      </c>
      <c r="C31" s="263" t="s">
        <v>218</v>
      </c>
      <c r="D31" s="356">
        <v>180</v>
      </c>
      <c r="E31" s="357"/>
      <c r="F31" s="315">
        <v>3455</v>
      </c>
      <c r="G31" s="316"/>
      <c r="H31" s="315">
        <v>22907</v>
      </c>
      <c r="I31" s="316"/>
      <c r="J31" s="315">
        <v>152873</v>
      </c>
      <c r="K31" s="316"/>
      <c r="L31" s="315">
        <v>61836</v>
      </c>
      <c r="M31" s="316"/>
      <c r="N31" s="271" t="s">
        <v>219</v>
      </c>
      <c r="O31" s="175">
        <v>28</v>
      </c>
      <c r="P31" s="176"/>
      <c r="Q31" s="216"/>
    </row>
    <row r="32" spans="1:17" ht="25.5" customHeight="1" x14ac:dyDescent="0.25">
      <c r="A32" s="169"/>
      <c r="B32" s="170">
        <v>29</v>
      </c>
      <c r="C32" s="263" t="s">
        <v>220</v>
      </c>
      <c r="D32" s="356">
        <v>321</v>
      </c>
      <c r="E32" s="357"/>
      <c r="F32" s="315">
        <v>1427</v>
      </c>
      <c r="G32" s="316"/>
      <c r="H32" s="315">
        <v>7099</v>
      </c>
      <c r="I32" s="316"/>
      <c r="J32" s="315">
        <v>50468</v>
      </c>
      <c r="K32" s="316"/>
      <c r="L32" s="315">
        <v>21510</v>
      </c>
      <c r="M32" s="316"/>
      <c r="N32" s="271" t="s">
        <v>221</v>
      </c>
      <c r="O32" s="175">
        <v>29</v>
      </c>
      <c r="P32" s="176"/>
      <c r="Q32" s="216"/>
    </row>
    <row r="33" spans="1:30" ht="25.5" x14ac:dyDescent="0.25">
      <c r="A33" s="169"/>
      <c r="B33" s="170">
        <v>30</v>
      </c>
      <c r="C33" s="263" t="s">
        <v>222</v>
      </c>
      <c r="D33" s="356" t="s">
        <v>7</v>
      </c>
      <c r="E33" s="357"/>
      <c r="F33" s="315" t="s">
        <v>7</v>
      </c>
      <c r="G33" s="316"/>
      <c r="H33" s="315" t="s">
        <v>7</v>
      </c>
      <c r="I33" s="316"/>
      <c r="J33" s="315" t="s">
        <v>7</v>
      </c>
      <c r="K33" s="316"/>
      <c r="L33" s="315" t="s">
        <v>7</v>
      </c>
      <c r="M33" s="316"/>
      <c r="N33" s="271" t="s">
        <v>223</v>
      </c>
      <c r="O33" s="175">
        <v>30</v>
      </c>
      <c r="P33" s="176"/>
      <c r="Q33" s="216"/>
    </row>
    <row r="34" spans="1:30" ht="15" customHeight="1" x14ac:dyDescent="0.25">
      <c r="A34" s="169"/>
      <c r="B34" s="170">
        <v>31</v>
      </c>
      <c r="C34" s="263" t="s">
        <v>224</v>
      </c>
      <c r="D34" s="356">
        <v>4074</v>
      </c>
      <c r="E34" s="357"/>
      <c r="F34" s="315">
        <v>17123</v>
      </c>
      <c r="G34" s="316"/>
      <c r="H34" s="315">
        <v>61578</v>
      </c>
      <c r="I34" s="316"/>
      <c r="J34" s="315">
        <v>317343</v>
      </c>
      <c r="K34" s="316"/>
      <c r="L34" s="315">
        <v>140293</v>
      </c>
      <c r="M34" s="316"/>
      <c r="N34" s="271" t="s">
        <v>225</v>
      </c>
      <c r="O34" s="175">
        <v>31</v>
      </c>
      <c r="P34" s="176"/>
      <c r="Q34" s="216"/>
    </row>
    <row r="35" spans="1:30" ht="17.25" customHeight="1" x14ac:dyDescent="0.25">
      <c r="A35" s="169"/>
      <c r="B35" s="170">
        <v>32</v>
      </c>
      <c r="C35" s="263" t="s">
        <v>226</v>
      </c>
      <c r="D35" s="356">
        <v>488</v>
      </c>
      <c r="E35" s="357"/>
      <c r="F35" s="315">
        <v>3475</v>
      </c>
      <c r="G35" s="316"/>
      <c r="H35" s="315">
        <v>18625</v>
      </c>
      <c r="I35" s="316"/>
      <c r="J35" s="315">
        <v>150655</v>
      </c>
      <c r="K35" s="316"/>
      <c r="L35" s="315">
        <v>56122</v>
      </c>
      <c r="M35" s="316"/>
      <c r="N35" s="271" t="s">
        <v>227</v>
      </c>
      <c r="O35" s="175">
        <v>32</v>
      </c>
      <c r="P35" s="176"/>
      <c r="Q35" s="216"/>
    </row>
    <row r="36" spans="1:30" ht="25.5" customHeight="1" x14ac:dyDescent="0.25">
      <c r="A36" s="169"/>
      <c r="B36" s="170">
        <v>33</v>
      </c>
      <c r="C36" s="262" t="s">
        <v>228</v>
      </c>
      <c r="D36" s="356">
        <v>729</v>
      </c>
      <c r="E36" s="357"/>
      <c r="F36" s="315">
        <v>4460</v>
      </c>
      <c r="G36" s="316"/>
      <c r="H36" s="333">
        <v>38906</v>
      </c>
      <c r="I36" s="334"/>
      <c r="J36" s="333">
        <v>125682</v>
      </c>
      <c r="K36" s="334"/>
      <c r="L36" s="333">
        <v>75713</v>
      </c>
      <c r="M36" s="334"/>
      <c r="N36" s="271" t="s">
        <v>229</v>
      </c>
      <c r="O36" s="175">
        <v>33</v>
      </c>
      <c r="P36" s="176"/>
      <c r="Q36" s="216"/>
    </row>
    <row r="37" spans="1:30" ht="25.5" customHeight="1" x14ac:dyDescent="0.25">
      <c r="A37" s="183" t="s">
        <v>15</v>
      </c>
      <c r="B37" s="184"/>
      <c r="C37" s="266" t="s">
        <v>230</v>
      </c>
      <c r="D37" s="339">
        <v>12</v>
      </c>
      <c r="E37" s="340"/>
      <c r="F37" s="339">
        <v>8005</v>
      </c>
      <c r="G37" s="340"/>
      <c r="H37" s="339">
        <v>110470</v>
      </c>
      <c r="I37" s="340"/>
      <c r="J37" s="339">
        <v>968906</v>
      </c>
      <c r="K37" s="340"/>
      <c r="L37" s="339">
        <v>868686</v>
      </c>
      <c r="M37" s="340"/>
      <c r="N37" s="273" t="s">
        <v>328</v>
      </c>
      <c r="O37" s="207"/>
      <c r="P37" s="185" t="s">
        <v>231</v>
      </c>
      <c r="Q37" s="216"/>
    </row>
    <row r="38" spans="1:30" ht="27" customHeight="1" x14ac:dyDescent="0.25">
      <c r="A38" s="183" t="s">
        <v>85</v>
      </c>
      <c r="B38" s="184"/>
      <c r="C38" s="267" t="s">
        <v>232</v>
      </c>
      <c r="D38" s="339">
        <v>14</v>
      </c>
      <c r="E38" s="340"/>
      <c r="F38" s="339">
        <v>1540</v>
      </c>
      <c r="G38" s="340"/>
      <c r="H38" s="339">
        <v>19860</v>
      </c>
      <c r="I38" s="340"/>
      <c r="J38" s="339">
        <v>116106</v>
      </c>
      <c r="K38" s="340"/>
      <c r="L38" s="339">
        <v>43591</v>
      </c>
      <c r="M38" s="340"/>
      <c r="N38" s="274" t="s">
        <v>329</v>
      </c>
      <c r="O38" s="207"/>
      <c r="P38" s="208" t="s">
        <v>233</v>
      </c>
      <c r="Q38" s="216"/>
    </row>
    <row r="39" spans="1:30" s="199" customFormat="1" ht="26.25" customHeight="1" x14ac:dyDescent="0.25">
      <c r="A39" s="183"/>
      <c r="B39" s="184">
        <v>38</v>
      </c>
      <c r="C39" s="267" t="s">
        <v>300</v>
      </c>
      <c r="D39" s="343">
        <v>81</v>
      </c>
      <c r="E39" s="344"/>
      <c r="F39" s="343">
        <v>414</v>
      </c>
      <c r="G39" s="344"/>
      <c r="H39" s="343">
        <v>923</v>
      </c>
      <c r="I39" s="344"/>
      <c r="J39" s="343">
        <v>4920</v>
      </c>
      <c r="K39" s="344"/>
      <c r="L39" s="343">
        <v>1954</v>
      </c>
      <c r="M39" s="344"/>
      <c r="N39" s="274" t="s">
        <v>238</v>
      </c>
      <c r="O39" s="207">
        <v>38</v>
      </c>
      <c r="P39" s="208"/>
    </row>
    <row r="40" spans="1:30" s="191" customFormat="1" ht="18" customHeight="1" x14ac:dyDescent="0.25">
      <c r="A40" s="187"/>
      <c r="B40" s="188"/>
      <c r="C40" s="268" t="s">
        <v>89</v>
      </c>
      <c r="D40" s="331">
        <v>26317</v>
      </c>
      <c r="E40" s="332"/>
      <c r="F40" s="331">
        <v>253726</v>
      </c>
      <c r="G40" s="332"/>
      <c r="H40" s="331">
        <v>1874995</v>
      </c>
      <c r="I40" s="332"/>
      <c r="J40" s="331">
        <v>16525015</v>
      </c>
      <c r="K40" s="332"/>
      <c r="L40" s="331">
        <v>7311386</v>
      </c>
      <c r="M40" s="332"/>
      <c r="N40" s="275" t="s">
        <v>90</v>
      </c>
      <c r="O40" s="189"/>
      <c r="P40" s="190"/>
      <c r="Q40" s="186"/>
    </row>
    <row r="41" spans="1:30" s="191" customFormat="1" ht="18" customHeight="1" x14ac:dyDescent="0.25">
      <c r="A41" s="193"/>
      <c r="B41" s="193"/>
      <c r="D41" s="194"/>
      <c r="E41" s="195"/>
      <c r="F41" s="195"/>
      <c r="G41" s="195"/>
      <c r="H41" s="195"/>
      <c r="I41" s="195"/>
      <c r="J41" s="195"/>
      <c r="L41" s="196"/>
      <c r="O41" s="239"/>
      <c r="P41" s="196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</row>
  </sheetData>
  <mergeCells count="176"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2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1"/>
  <sheetViews>
    <sheetView view="pageBreakPreview" zoomScaleSheetLayoutView="100" workbookViewId="0">
      <selection activeCell="Q1" sqref="Q1"/>
    </sheetView>
  </sheetViews>
  <sheetFormatPr defaultColWidth="11" defaultRowHeight="18" customHeight="1" x14ac:dyDescent="0.25"/>
  <cols>
    <col min="1" max="1" width="1.7109375" style="2" customWidth="1"/>
    <col min="2" max="2" width="2.7109375" style="2" customWidth="1"/>
    <col min="3" max="3" width="25.7109375" style="2" customWidth="1"/>
    <col min="4" max="9" width="9.7109375" style="2" hidden="1" customWidth="1"/>
    <col min="10" max="12" width="8.5703125" style="2" hidden="1" customWidth="1"/>
    <col min="13" max="17" width="8.5703125" style="2" customWidth="1"/>
    <col min="18" max="18" width="26.5703125" style="2" customWidth="1"/>
    <col min="19" max="19" width="2.7109375" style="164" customWidth="1"/>
    <col min="20" max="21" width="2.7109375" style="2" customWidth="1"/>
    <col min="22" max="22" width="1.7109375" style="2" customWidth="1"/>
    <col min="23" max="23" width="8.7109375" style="2" customWidth="1"/>
    <col min="24" max="24" width="8" style="2" customWidth="1"/>
    <col min="25" max="16384" width="11" style="2"/>
  </cols>
  <sheetData>
    <row r="1" spans="1:25" ht="18" customHeight="1" x14ac:dyDescent="0.25">
      <c r="A1" s="1" t="s">
        <v>0</v>
      </c>
      <c r="C1" s="94"/>
      <c r="D1" s="94"/>
      <c r="S1" s="241"/>
      <c r="T1" s="4" t="s">
        <v>1</v>
      </c>
    </row>
    <row r="2" spans="1:25" ht="18" hidden="1" customHeight="1" x14ac:dyDescent="0.25">
      <c r="A2" s="299" t="s">
        <v>96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5" ht="12.75" x14ac:dyDescent="0.25">
      <c r="A3" s="299" t="s">
        <v>272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4" spans="1:25" ht="18.75" x14ac:dyDescent="0.25">
      <c r="A4" s="300" t="s">
        <v>97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spans="1:25" ht="18.75" x14ac:dyDescent="0.25">
      <c r="A5" s="300" t="s">
        <v>252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</row>
    <row r="7" spans="1:25" ht="18" customHeight="1" x14ac:dyDescent="0.25">
      <c r="A7" s="6" t="s">
        <v>270</v>
      </c>
      <c r="B7" s="7"/>
      <c r="C7" s="8"/>
      <c r="D7" s="9">
        <v>2000</v>
      </c>
      <c r="E7" s="10">
        <v>2001</v>
      </c>
      <c r="F7" s="10">
        <v>2002</v>
      </c>
      <c r="G7" s="10">
        <v>2003</v>
      </c>
      <c r="H7" s="10">
        <v>2004</v>
      </c>
      <c r="I7" s="10">
        <v>2005</v>
      </c>
      <c r="J7" s="10">
        <v>2007</v>
      </c>
      <c r="K7" s="10">
        <v>2008</v>
      </c>
      <c r="L7" s="10">
        <v>2009</v>
      </c>
      <c r="M7" s="10">
        <v>2010</v>
      </c>
      <c r="N7" s="10">
        <v>2011</v>
      </c>
      <c r="O7" s="10">
        <v>2012</v>
      </c>
      <c r="P7" s="10">
        <v>2013</v>
      </c>
      <c r="Q7" s="10">
        <v>2014</v>
      </c>
      <c r="R7" s="11"/>
      <c r="S7" s="233"/>
      <c r="T7" s="13" t="s">
        <v>271</v>
      </c>
      <c r="U7" s="14"/>
      <c r="V7" s="14"/>
      <c r="Y7" s="15"/>
    </row>
    <row r="8" spans="1:25" ht="18" customHeight="1" x14ac:dyDescent="0.25">
      <c r="A8" s="25" t="s">
        <v>5</v>
      </c>
      <c r="B8" s="26"/>
      <c r="C8" s="18" t="s">
        <v>277</v>
      </c>
      <c r="D8" s="19">
        <v>100</v>
      </c>
      <c r="E8" s="20">
        <v>102.26155358898721</v>
      </c>
      <c r="F8" s="20">
        <v>109.70501474926253</v>
      </c>
      <c r="G8" s="20">
        <v>107.43362831858407</v>
      </c>
      <c r="H8" s="20">
        <v>103.38249754178956</v>
      </c>
      <c r="I8" s="20">
        <v>102.10422812192724</v>
      </c>
      <c r="J8" s="20">
        <v>92.320550639134709</v>
      </c>
      <c r="K8" s="20">
        <v>102</v>
      </c>
      <c r="L8" s="20">
        <v>73</v>
      </c>
      <c r="M8" s="20">
        <v>102</v>
      </c>
      <c r="N8" s="20">
        <v>118.8</v>
      </c>
      <c r="O8" s="20">
        <v>98.7</v>
      </c>
      <c r="P8" s="20">
        <v>87.4</v>
      </c>
      <c r="Q8" s="20">
        <v>112.1</v>
      </c>
      <c r="R8" s="21" t="s">
        <v>314</v>
      </c>
      <c r="S8" s="24"/>
      <c r="T8" s="32" t="s">
        <v>9</v>
      </c>
      <c r="U8" s="24"/>
      <c r="V8" s="24"/>
      <c r="Y8" s="15"/>
    </row>
    <row r="9" spans="1:25" ht="18" customHeight="1" x14ac:dyDescent="0.25">
      <c r="A9" s="25"/>
      <c r="B9" s="26">
        <v>11</v>
      </c>
      <c r="C9" s="27" t="s">
        <v>10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1" t="s">
        <v>11</v>
      </c>
      <c r="S9" s="24">
        <v>11</v>
      </c>
      <c r="T9" s="32"/>
      <c r="U9" s="24"/>
      <c r="V9" s="24"/>
      <c r="Y9" s="15"/>
    </row>
    <row r="10" spans="1:25" ht="18" customHeight="1" x14ac:dyDescent="0.25">
      <c r="A10" s="25"/>
      <c r="B10" s="26"/>
      <c r="C10" s="27" t="s">
        <v>279</v>
      </c>
      <c r="D10" s="77">
        <v>100</v>
      </c>
      <c r="E10" s="78">
        <v>89.562890276538809</v>
      </c>
      <c r="F10" s="78">
        <v>88.991971454058884</v>
      </c>
      <c r="G10" s="78">
        <v>100.25869759143622</v>
      </c>
      <c r="H10" s="78">
        <v>102.19446922390722</v>
      </c>
      <c r="I10" s="78">
        <v>84.157002676181989</v>
      </c>
      <c r="J10" s="78">
        <v>76.22658340767174</v>
      </c>
      <c r="K10" s="78">
        <v>71</v>
      </c>
      <c r="L10" s="78">
        <v>77</v>
      </c>
      <c r="M10" s="78">
        <v>69</v>
      </c>
      <c r="N10" s="78">
        <v>63.1</v>
      </c>
      <c r="O10" s="78">
        <v>56.9</v>
      </c>
      <c r="P10" s="78">
        <v>52.6</v>
      </c>
      <c r="Q10" s="78">
        <v>44.3</v>
      </c>
      <c r="R10" s="31" t="s">
        <v>13</v>
      </c>
      <c r="S10" s="24"/>
      <c r="T10" s="32"/>
      <c r="U10" s="28"/>
      <c r="V10" s="28"/>
      <c r="Y10" s="15"/>
    </row>
    <row r="11" spans="1:25" ht="18" customHeight="1" x14ac:dyDescent="0.25">
      <c r="A11" s="35"/>
      <c r="B11" s="36">
        <v>14</v>
      </c>
      <c r="C11" s="37" t="s">
        <v>183</v>
      </c>
      <c r="D11" s="82">
        <v>100</v>
      </c>
      <c r="E11" s="39">
        <v>102.66272189349111</v>
      </c>
      <c r="F11" s="39">
        <v>110.4240631163708</v>
      </c>
      <c r="G11" s="39">
        <v>107.65285996055225</v>
      </c>
      <c r="H11" s="39">
        <v>103.37278106508873</v>
      </c>
      <c r="I11" s="39">
        <v>102.7120315581854</v>
      </c>
      <c r="J11" s="39">
        <v>92.879684418145956</v>
      </c>
      <c r="K11" s="39">
        <v>103.5</v>
      </c>
      <c r="L11" s="39">
        <v>72.900000000000006</v>
      </c>
      <c r="M11" s="39">
        <v>103.2</v>
      </c>
      <c r="N11" s="39">
        <v>120.84443129130906</v>
      </c>
      <c r="O11" s="39">
        <v>100.27621584295157</v>
      </c>
      <c r="P11" s="39">
        <v>88.645555884383924</v>
      </c>
      <c r="Q11" s="39">
        <v>114.58025056722896</v>
      </c>
      <c r="R11" s="40" t="s">
        <v>315</v>
      </c>
      <c r="S11" s="41">
        <v>14</v>
      </c>
      <c r="T11" s="42"/>
      <c r="U11" s="24"/>
      <c r="V11" s="24"/>
      <c r="Y11" s="15"/>
    </row>
    <row r="12" spans="1:25" ht="18" customHeight="1" x14ac:dyDescent="0.25">
      <c r="A12" s="25" t="s">
        <v>15</v>
      </c>
      <c r="B12" s="26"/>
      <c r="C12" s="43" t="s">
        <v>16</v>
      </c>
      <c r="D12" s="44">
        <v>100</v>
      </c>
      <c r="E12" s="45">
        <v>113.4508348794063</v>
      </c>
      <c r="F12" s="45">
        <v>120.31539888682745</v>
      </c>
      <c r="G12" s="45">
        <v>108.60853432282002</v>
      </c>
      <c r="H12" s="45">
        <v>123.82189239332095</v>
      </c>
      <c r="I12" s="45">
        <v>138.05194805194805</v>
      </c>
      <c r="J12" s="45">
        <v>150.22263450834882</v>
      </c>
      <c r="K12" s="45">
        <v>151</v>
      </c>
      <c r="L12" s="45">
        <v>153</v>
      </c>
      <c r="M12" s="45">
        <v>145</v>
      </c>
      <c r="N12" s="45">
        <v>141.4</v>
      </c>
      <c r="O12" s="45">
        <v>143.4</v>
      </c>
      <c r="P12" s="45">
        <v>148.19999999999999</v>
      </c>
      <c r="Q12" s="45">
        <v>147.9</v>
      </c>
      <c r="R12" s="46" t="s">
        <v>17</v>
      </c>
      <c r="S12" s="24"/>
      <c r="T12" s="32" t="s">
        <v>18</v>
      </c>
      <c r="U12" s="24"/>
      <c r="V12" s="24"/>
      <c r="Y12" s="15"/>
    </row>
    <row r="13" spans="1:25" ht="18" customHeight="1" x14ac:dyDescent="0.25">
      <c r="A13" s="25"/>
      <c r="B13" s="26">
        <v>15</v>
      </c>
      <c r="C13" s="47" t="s">
        <v>280</v>
      </c>
      <c r="D13" s="33">
        <v>100</v>
      </c>
      <c r="E13" s="34">
        <v>103.35070737155623</v>
      </c>
      <c r="F13" s="34">
        <v>103.52941176470587</v>
      </c>
      <c r="G13" s="34">
        <v>84.266567386448244</v>
      </c>
      <c r="H13" s="34">
        <v>97.40134028294861</v>
      </c>
      <c r="I13" s="34">
        <v>115.49516008935218</v>
      </c>
      <c r="J13" s="34">
        <v>113.14221891288159</v>
      </c>
      <c r="K13" s="34">
        <v>120</v>
      </c>
      <c r="L13" s="34">
        <v>146</v>
      </c>
      <c r="M13" s="34">
        <v>148</v>
      </c>
      <c r="N13" s="34">
        <v>142</v>
      </c>
      <c r="O13" s="34">
        <v>146</v>
      </c>
      <c r="P13" s="34">
        <v>154</v>
      </c>
      <c r="Q13" s="34">
        <v>151.4</v>
      </c>
      <c r="R13" s="31" t="s">
        <v>20</v>
      </c>
      <c r="S13" s="24">
        <v>15</v>
      </c>
      <c r="T13" s="32"/>
      <c r="U13" s="24"/>
      <c r="V13" s="24"/>
      <c r="X13" s="15"/>
    </row>
    <row r="14" spans="1:25" ht="18" customHeight="1" x14ac:dyDescent="0.25">
      <c r="A14" s="25"/>
      <c r="B14" s="26">
        <v>16</v>
      </c>
      <c r="C14" s="48" t="s">
        <v>21</v>
      </c>
      <c r="D14" s="33">
        <v>100</v>
      </c>
      <c r="E14" s="34">
        <v>176.16014558689716</v>
      </c>
      <c r="F14" s="34">
        <v>155.34121929026387</v>
      </c>
      <c r="G14" s="34">
        <v>169.56323930846222</v>
      </c>
      <c r="H14" s="34">
        <v>189.29026387625112</v>
      </c>
      <c r="I14" s="34">
        <v>221.50136487716105</v>
      </c>
      <c r="J14" s="34">
        <v>276.24203821656045</v>
      </c>
      <c r="K14" s="34">
        <v>277</v>
      </c>
      <c r="L14" s="34">
        <v>266</v>
      </c>
      <c r="M14" s="34">
        <v>286</v>
      </c>
      <c r="N14" s="34">
        <v>312</v>
      </c>
      <c r="O14" s="34">
        <v>312</v>
      </c>
      <c r="P14" s="34">
        <v>405</v>
      </c>
      <c r="Q14" s="34">
        <v>426.8</v>
      </c>
      <c r="R14" s="46" t="s">
        <v>22</v>
      </c>
      <c r="S14" s="24">
        <v>16</v>
      </c>
      <c r="T14" s="32"/>
      <c r="U14" s="24"/>
      <c r="V14" s="24"/>
      <c r="X14" s="15"/>
    </row>
    <row r="15" spans="1:25" ht="18" customHeight="1" x14ac:dyDescent="0.25">
      <c r="A15" s="25"/>
      <c r="B15" s="26">
        <v>17</v>
      </c>
      <c r="C15" s="49" t="s">
        <v>23</v>
      </c>
      <c r="D15" s="33">
        <v>100</v>
      </c>
      <c r="E15" s="34">
        <v>90.117980220854193</v>
      </c>
      <c r="F15" s="34">
        <v>100.24203454870653</v>
      </c>
      <c r="G15" s="34">
        <v>110.38153669013522</v>
      </c>
      <c r="H15" s="34">
        <v>108.59553742776538</v>
      </c>
      <c r="I15" s="34">
        <v>86.055774584946178</v>
      </c>
      <c r="J15" s="34">
        <v>110.90151115892644</v>
      </c>
      <c r="K15" s="34">
        <v>96.999872550458704</v>
      </c>
      <c r="L15" s="34">
        <v>95.536006842700843</v>
      </c>
      <c r="M15" s="34">
        <v>92.490067073926497</v>
      </c>
      <c r="N15" s="34">
        <v>110.96703296703296</v>
      </c>
      <c r="O15" s="34">
        <v>106.4065934065934</v>
      </c>
      <c r="P15" s="34">
        <v>101.87912087912088</v>
      </c>
      <c r="Q15" s="34">
        <v>107.15384615384616</v>
      </c>
      <c r="R15" s="46" t="s">
        <v>24</v>
      </c>
      <c r="S15" s="24">
        <v>17</v>
      </c>
      <c r="T15" s="32"/>
      <c r="U15" s="24"/>
      <c r="V15" s="24"/>
      <c r="X15" s="15"/>
    </row>
    <row r="16" spans="1:25" ht="18" customHeight="1" x14ac:dyDescent="0.25">
      <c r="A16" s="25"/>
      <c r="B16" s="26">
        <v>18</v>
      </c>
      <c r="C16" s="49" t="s">
        <v>25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46" t="s">
        <v>26</v>
      </c>
      <c r="S16" s="24">
        <v>18</v>
      </c>
      <c r="T16" s="32"/>
      <c r="U16" s="24"/>
      <c r="V16" s="24"/>
      <c r="X16" s="15"/>
    </row>
    <row r="17" spans="1:25" ht="18" customHeight="1" x14ac:dyDescent="0.25">
      <c r="A17" s="25"/>
      <c r="B17" s="26"/>
      <c r="C17" s="49" t="s">
        <v>281</v>
      </c>
      <c r="D17" s="33">
        <v>100</v>
      </c>
      <c r="E17" s="34">
        <v>95.269714134636246</v>
      </c>
      <c r="F17" s="34">
        <v>120.74019466996972</v>
      </c>
      <c r="G17" s="34">
        <v>103.58065876654152</v>
      </c>
      <c r="H17" s="34">
        <v>133.57521085609795</v>
      </c>
      <c r="I17" s="34">
        <v>146.11334925842988</v>
      </c>
      <c r="J17" s="34">
        <v>137.43462204545031</v>
      </c>
      <c r="K17" s="34">
        <v>151.70985101023257</v>
      </c>
      <c r="L17" s="34">
        <v>158.24576656231352</v>
      </c>
      <c r="M17" s="34">
        <v>162.35468264695521</v>
      </c>
      <c r="N17" s="34">
        <v>200.265522875817</v>
      </c>
      <c r="O17" s="34">
        <v>175.29616013071896</v>
      </c>
      <c r="P17" s="34">
        <v>136.04983660130719</v>
      </c>
      <c r="Q17" s="34">
        <v>136.87704248366012</v>
      </c>
      <c r="R17" s="46" t="s">
        <v>158</v>
      </c>
      <c r="S17" s="24"/>
      <c r="T17" s="32"/>
      <c r="U17" s="24"/>
      <c r="V17" s="24"/>
    </row>
    <row r="18" spans="1:25" ht="18" customHeight="1" x14ac:dyDescent="0.25">
      <c r="A18" s="25"/>
      <c r="B18" s="26">
        <v>19</v>
      </c>
      <c r="C18" s="49" t="s">
        <v>282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6" t="s">
        <v>159</v>
      </c>
      <c r="S18" s="24">
        <v>19</v>
      </c>
      <c r="T18" s="32"/>
      <c r="U18" s="24"/>
      <c r="V18" s="24"/>
      <c r="X18" s="15"/>
    </row>
    <row r="19" spans="1:25" ht="18" customHeight="1" x14ac:dyDescent="0.25">
      <c r="A19" s="25"/>
      <c r="B19" s="26"/>
      <c r="C19" s="49" t="s">
        <v>29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50" t="s">
        <v>30</v>
      </c>
      <c r="S19" s="24"/>
      <c r="T19" s="32"/>
      <c r="U19" s="24"/>
      <c r="V19" s="24"/>
      <c r="X19" s="15"/>
    </row>
    <row r="20" spans="1:25" ht="18" customHeight="1" x14ac:dyDescent="0.25">
      <c r="A20" s="25"/>
      <c r="B20" s="26"/>
      <c r="C20" s="49" t="s">
        <v>283</v>
      </c>
      <c r="D20" s="33">
        <v>100</v>
      </c>
      <c r="E20" s="34">
        <v>109.90743419149551</v>
      </c>
      <c r="F20" s="34">
        <v>95.292160833092282</v>
      </c>
      <c r="G20" s="34">
        <v>92.732137691640133</v>
      </c>
      <c r="H20" s="34">
        <v>105.98061903384439</v>
      </c>
      <c r="I20" s="34">
        <v>44.033844373734453</v>
      </c>
      <c r="J20" s="34">
        <v>6.3422042233150124</v>
      </c>
      <c r="K20" s="34">
        <v>40</v>
      </c>
      <c r="L20" s="34">
        <v>67</v>
      </c>
      <c r="M20" s="34">
        <v>13</v>
      </c>
      <c r="N20" s="34">
        <v>13</v>
      </c>
      <c r="O20" s="34">
        <v>14</v>
      </c>
      <c r="P20" s="34">
        <v>16</v>
      </c>
      <c r="Q20" s="34">
        <v>15.8</v>
      </c>
      <c r="R20" s="46" t="s">
        <v>32</v>
      </c>
      <c r="S20" s="24"/>
      <c r="T20" s="32"/>
      <c r="U20" s="24"/>
      <c r="V20" s="24"/>
      <c r="Y20" s="15"/>
    </row>
    <row r="21" spans="1:25" ht="18" customHeight="1" x14ac:dyDescent="0.25">
      <c r="A21" s="25"/>
      <c r="B21" s="26">
        <v>20</v>
      </c>
      <c r="C21" s="49" t="s">
        <v>284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46" t="s">
        <v>34</v>
      </c>
      <c r="S21" s="24">
        <v>20</v>
      </c>
      <c r="T21" s="32"/>
      <c r="U21" s="24"/>
      <c r="V21" s="24"/>
      <c r="Y21" s="15"/>
    </row>
    <row r="22" spans="1:25" ht="18" customHeight="1" x14ac:dyDescent="0.25">
      <c r="A22" s="25"/>
      <c r="B22" s="26"/>
      <c r="C22" s="49" t="s">
        <v>285</v>
      </c>
      <c r="D22" s="33">
        <v>100</v>
      </c>
      <c r="E22" s="34">
        <v>323.92550143266476</v>
      </c>
      <c r="F22" s="34">
        <v>1988.8252148997135</v>
      </c>
      <c r="G22" s="34">
        <v>63.968481375358166</v>
      </c>
      <c r="H22" s="34">
        <v>99.828080229226373</v>
      </c>
      <c r="I22" s="34">
        <v>45</v>
      </c>
      <c r="J22" s="34">
        <v>45.02865329512894</v>
      </c>
      <c r="K22" s="34">
        <v>45</v>
      </c>
      <c r="L22" s="34">
        <v>46</v>
      </c>
      <c r="M22" s="34">
        <v>48</v>
      </c>
      <c r="N22" s="34">
        <v>50</v>
      </c>
      <c r="O22" s="34">
        <v>50</v>
      </c>
      <c r="P22" s="34">
        <v>50</v>
      </c>
      <c r="Q22" s="34">
        <v>87.3</v>
      </c>
      <c r="R22" s="46" t="s">
        <v>36</v>
      </c>
      <c r="S22" s="24"/>
      <c r="T22" s="32"/>
      <c r="U22" s="24"/>
      <c r="V22" s="24"/>
      <c r="Y22" s="15"/>
    </row>
    <row r="23" spans="1:25" ht="18" customHeight="1" x14ac:dyDescent="0.25">
      <c r="A23" s="25"/>
      <c r="B23" s="26">
        <v>21</v>
      </c>
      <c r="C23" s="49" t="s">
        <v>286</v>
      </c>
      <c r="D23" s="33">
        <v>100</v>
      </c>
      <c r="E23" s="34">
        <v>110.27944111776446</v>
      </c>
      <c r="F23" s="34">
        <v>107.49500998003991</v>
      </c>
      <c r="G23" s="34">
        <v>96.82634730538922</v>
      </c>
      <c r="H23" s="34">
        <v>122.04590818363275</v>
      </c>
      <c r="I23" s="34">
        <v>137.19560878243513</v>
      </c>
      <c r="J23" s="34">
        <v>156.79640718562874</v>
      </c>
      <c r="K23" s="34">
        <v>146</v>
      </c>
      <c r="L23" s="34">
        <v>120</v>
      </c>
      <c r="M23" s="34">
        <v>112</v>
      </c>
      <c r="N23" s="34">
        <v>95</v>
      </c>
      <c r="O23" s="34">
        <v>109</v>
      </c>
      <c r="P23" s="34">
        <v>86</v>
      </c>
      <c r="Q23" s="34">
        <v>69.8</v>
      </c>
      <c r="R23" s="46" t="s">
        <v>38</v>
      </c>
      <c r="S23" s="24">
        <v>21</v>
      </c>
      <c r="T23" s="32"/>
      <c r="U23" s="24"/>
      <c r="V23" s="24"/>
      <c r="Y23" s="15"/>
    </row>
    <row r="24" spans="1:25" ht="18" customHeight="1" x14ac:dyDescent="0.25">
      <c r="A24" s="25"/>
      <c r="B24" s="26">
        <v>22</v>
      </c>
      <c r="C24" s="51" t="s">
        <v>287</v>
      </c>
      <c r="D24" s="33">
        <v>100</v>
      </c>
      <c r="E24" s="34">
        <v>111.61825726141079</v>
      </c>
      <c r="F24" s="34">
        <v>76.589211618257266</v>
      </c>
      <c r="G24" s="34">
        <v>67.120331950207472</v>
      </c>
      <c r="H24" s="34">
        <v>76.77178423236515</v>
      </c>
      <c r="I24" s="34">
        <v>88.937759336099589</v>
      </c>
      <c r="J24" s="34">
        <v>93.112033195020743</v>
      </c>
      <c r="K24" s="34">
        <v>76</v>
      </c>
      <c r="L24" s="34">
        <v>99</v>
      </c>
      <c r="M24" s="34">
        <v>88</v>
      </c>
      <c r="N24" s="34">
        <v>85</v>
      </c>
      <c r="O24" s="34">
        <v>93</v>
      </c>
      <c r="P24" s="34">
        <v>83</v>
      </c>
      <c r="Q24" s="34">
        <v>87.1</v>
      </c>
      <c r="R24" s="46" t="s">
        <v>40</v>
      </c>
      <c r="S24" s="24">
        <v>22</v>
      </c>
      <c r="T24" s="32"/>
      <c r="U24" s="24"/>
      <c r="V24" s="24"/>
      <c r="Y24" s="15"/>
    </row>
    <row r="25" spans="1:25" ht="18" customHeight="1" x14ac:dyDescent="0.25">
      <c r="A25" s="25"/>
      <c r="B25" s="26">
        <v>23</v>
      </c>
      <c r="C25" s="48" t="s">
        <v>288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6" t="s">
        <v>42</v>
      </c>
      <c r="S25" s="24">
        <v>23</v>
      </c>
      <c r="T25" s="32"/>
      <c r="U25" s="24"/>
      <c r="V25" s="24"/>
      <c r="Y25" s="15"/>
    </row>
    <row r="26" spans="1:25" ht="18" customHeight="1" x14ac:dyDescent="0.25">
      <c r="A26" s="25"/>
      <c r="B26" s="26"/>
      <c r="C26" s="48" t="s">
        <v>43</v>
      </c>
      <c r="D26" s="33">
        <v>100</v>
      </c>
      <c r="E26" s="34">
        <v>100.70364616649914</v>
      </c>
      <c r="F26" s="34">
        <v>101.69971671388103</v>
      </c>
      <c r="G26" s="34">
        <v>103.34460385634652</v>
      </c>
      <c r="H26" s="34">
        <v>110.46330987846112</v>
      </c>
      <c r="I26" s="34">
        <v>118.03892899570501</v>
      </c>
      <c r="J26" s="34">
        <v>109.4124097596637</v>
      </c>
      <c r="K26" s="34">
        <v>110</v>
      </c>
      <c r="L26" s="34">
        <v>99</v>
      </c>
      <c r="M26" s="34">
        <v>94</v>
      </c>
      <c r="N26" s="34">
        <v>90</v>
      </c>
      <c r="O26" s="34">
        <v>98</v>
      </c>
      <c r="P26" s="34">
        <v>88</v>
      </c>
      <c r="Q26" s="34">
        <v>85.2</v>
      </c>
      <c r="R26" s="46" t="s">
        <v>44</v>
      </c>
      <c r="S26" s="24"/>
      <c r="T26" s="32"/>
      <c r="U26" s="24"/>
      <c r="V26" s="24"/>
      <c r="Y26" s="15"/>
    </row>
    <row r="27" spans="1:25" ht="18" customHeight="1" x14ac:dyDescent="0.25">
      <c r="A27" s="25"/>
      <c r="B27" s="26">
        <v>24</v>
      </c>
      <c r="C27" s="161" t="s">
        <v>289</v>
      </c>
      <c r="D27" s="33">
        <v>100</v>
      </c>
      <c r="E27" s="34">
        <v>118.58299146246813</v>
      </c>
      <c r="F27" s="34">
        <v>116.02173189932365</v>
      </c>
      <c r="G27" s="34">
        <v>109.66847765827697</v>
      </c>
      <c r="H27" s="34">
        <v>127.22031267324536</v>
      </c>
      <c r="I27" s="34">
        <v>135.79110766160329</v>
      </c>
      <c r="J27" s="34">
        <v>144.90520013305243</v>
      </c>
      <c r="K27" s="34">
        <v>150.4</v>
      </c>
      <c r="L27" s="34">
        <v>153.1</v>
      </c>
      <c r="M27" s="34">
        <v>156</v>
      </c>
      <c r="N27" s="34">
        <v>154.36591589925663</v>
      </c>
      <c r="O27" s="34">
        <v>148.6297570176412</v>
      </c>
      <c r="P27" s="34">
        <v>169.6216576056807</v>
      </c>
      <c r="Q27" s="34">
        <v>158.69299900144239</v>
      </c>
      <c r="R27" s="46" t="s">
        <v>46</v>
      </c>
      <c r="S27" s="24">
        <v>24</v>
      </c>
      <c r="T27" s="32"/>
      <c r="U27" s="24"/>
      <c r="V27" s="24"/>
      <c r="Y27" s="15"/>
    </row>
    <row r="28" spans="1:25" ht="18" customHeight="1" x14ac:dyDescent="0.25">
      <c r="A28" s="25"/>
      <c r="B28" s="26">
        <v>25</v>
      </c>
      <c r="C28" s="49" t="s">
        <v>290</v>
      </c>
      <c r="D28" s="33">
        <v>100</v>
      </c>
      <c r="E28" s="34">
        <v>139.18423464711273</v>
      </c>
      <c r="F28" s="34">
        <v>168.96425297891844</v>
      </c>
      <c r="G28" s="34">
        <v>131.45737855178734</v>
      </c>
      <c r="H28" s="34">
        <v>135.22456461961505</v>
      </c>
      <c r="I28" s="34">
        <v>165.43538038496794</v>
      </c>
      <c r="J28" s="34">
        <v>170.68744271310726</v>
      </c>
      <c r="K28" s="34">
        <v>133</v>
      </c>
      <c r="L28" s="34">
        <v>158</v>
      </c>
      <c r="M28" s="34">
        <v>144</v>
      </c>
      <c r="N28" s="34">
        <v>139</v>
      </c>
      <c r="O28" s="34">
        <v>146</v>
      </c>
      <c r="P28" s="34">
        <v>151</v>
      </c>
      <c r="Q28" s="34">
        <v>154.19999999999999</v>
      </c>
      <c r="R28" s="46" t="s">
        <v>48</v>
      </c>
      <c r="S28" s="24">
        <v>25</v>
      </c>
      <c r="T28" s="32"/>
      <c r="U28" s="24"/>
      <c r="V28" s="24"/>
      <c r="Y28" s="15"/>
    </row>
    <row r="29" spans="1:25" ht="18" customHeight="1" x14ac:dyDescent="0.25">
      <c r="A29" s="25"/>
      <c r="B29" s="26">
        <v>26</v>
      </c>
      <c r="C29" s="49" t="s">
        <v>49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46" t="s">
        <v>50</v>
      </c>
      <c r="S29" s="24">
        <v>26</v>
      </c>
      <c r="T29" s="32"/>
      <c r="U29" s="24"/>
      <c r="V29" s="24"/>
      <c r="Y29" s="15"/>
    </row>
    <row r="30" spans="1:25" ht="18" customHeight="1" x14ac:dyDescent="0.25">
      <c r="A30" s="25"/>
      <c r="B30" s="26"/>
      <c r="C30" s="49" t="s">
        <v>51</v>
      </c>
      <c r="D30" s="33">
        <v>100</v>
      </c>
      <c r="E30" s="34">
        <v>112.20018034265105</v>
      </c>
      <c r="F30" s="34">
        <v>134.85121731289451</v>
      </c>
      <c r="G30" s="34">
        <v>134.31920649233544</v>
      </c>
      <c r="H30" s="34">
        <v>151.2263300270514</v>
      </c>
      <c r="I30" s="34">
        <v>171.88458070333635</v>
      </c>
      <c r="J30" s="34">
        <v>189.31469792605949</v>
      </c>
      <c r="K30" s="34">
        <v>189.7</v>
      </c>
      <c r="L30" s="34">
        <v>173.3</v>
      </c>
      <c r="M30" s="34">
        <v>144.30000000000001</v>
      </c>
      <c r="N30" s="34">
        <v>140.4</v>
      </c>
      <c r="O30" s="34">
        <v>158.1</v>
      </c>
      <c r="P30" s="34">
        <v>158.30000000000001</v>
      </c>
      <c r="Q30" s="34">
        <v>184.2</v>
      </c>
      <c r="R30" s="46" t="s">
        <v>152</v>
      </c>
      <c r="S30" s="24"/>
      <c r="T30" s="32"/>
      <c r="U30" s="24"/>
      <c r="V30" s="24"/>
      <c r="Y30" s="15"/>
    </row>
    <row r="31" spans="1:25" ht="18" customHeight="1" x14ac:dyDescent="0.25">
      <c r="A31" s="52"/>
      <c r="B31" s="53">
        <v>27</v>
      </c>
      <c r="C31" s="54" t="s">
        <v>52</v>
      </c>
      <c r="D31" s="55">
        <v>100</v>
      </c>
      <c r="E31" s="56">
        <v>124.15724717415225</v>
      </c>
      <c r="F31" s="56">
        <v>109.72291687506252</v>
      </c>
      <c r="G31" s="56">
        <v>119.94598379513855</v>
      </c>
      <c r="H31" s="56">
        <v>131.82954886465939</v>
      </c>
      <c r="I31" s="56">
        <v>153.20596178853657</v>
      </c>
      <c r="J31" s="56">
        <v>135.78073422026608</v>
      </c>
      <c r="K31" s="56">
        <v>129.4</v>
      </c>
      <c r="L31" s="56">
        <v>115.8</v>
      </c>
      <c r="M31" s="56">
        <v>111.4</v>
      </c>
      <c r="N31" s="56">
        <v>121.28638591577474</v>
      </c>
      <c r="O31" s="56">
        <v>115.83475042512754</v>
      </c>
      <c r="P31" s="56">
        <v>102.79083725117535</v>
      </c>
      <c r="Q31" s="56">
        <v>105.14154246273881</v>
      </c>
      <c r="R31" s="57" t="s">
        <v>53</v>
      </c>
      <c r="S31" s="242">
        <v>27</v>
      </c>
      <c r="T31" s="59"/>
      <c r="U31" s="3"/>
      <c r="V31" s="3"/>
      <c r="Y31" s="15"/>
    </row>
    <row r="32" spans="1:25" ht="18" customHeight="1" x14ac:dyDescent="0.25">
      <c r="A32" s="25"/>
      <c r="B32" s="26">
        <v>28</v>
      </c>
      <c r="C32" s="49" t="s">
        <v>54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46" t="s">
        <v>323</v>
      </c>
      <c r="S32" s="24">
        <v>28</v>
      </c>
      <c r="T32" s="32"/>
      <c r="U32" s="24"/>
      <c r="V32" s="24"/>
      <c r="Y32" s="15"/>
    </row>
    <row r="33" spans="1:41" ht="18" customHeight="1" x14ac:dyDescent="0.25">
      <c r="A33" s="25"/>
      <c r="B33" s="26"/>
      <c r="C33" s="49" t="s">
        <v>291</v>
      </c>
      <c r="D33" s="33">
        <v>100</v>
      </c>
      <c r="E33" s="34">
        <v>141.41958670260556</v>
      </c>
      <c r="F33" s="34">
        <v>127.50224618149146</v>
      </c>
      <c r="G33" s="34">
        <v>123.36927223719678</v>
      </c>
      <c r="H33" s="34">
        <v>147.69991015274033</v>
      </c>
      <c r="I33" s="34">
        <v>164.17789757412399</v>
      </c>
      <c r="J33" s="34">
        <v>236.90026954177901</v>
      </c>
      <c r="K33" s="34">
        <v>248</v>
      </c>
      <c r="L33" s="34">
        <v>253</v>
      </c>
      <c r="M33" s="34">
        <v>255</v>
      </c>
      <c r="N33" s="34">
        <v>288</v>
      </c>
      <c r="O33" s="34">
        <v>265.38663191323622</v>
      </c>
      <c r="P33" s="34">
        <v>283</v>
      </c>
      <c r="Q33" s="34">
        <v>300.3</v>
      </c>
      <c r="R33" s="46" t="s">
        <v>57</v>
      </c>
      <c r="S33" s="24"/>
      <c r="T33" s="32"/>
      <c r="U33" s="24"/>
      <c r="V33" s="24"/>
      <c r="Y33" s="15"/>
    </row>
    <row r="34" spans="1:41" ht="18" customHeight="1" x14ac:dyDescent="0.25">
      <c r="A34" s="25"/>
      <c r="B34" s="26">
        <v>29</v>
      </c>
      <c r="C34" s="49" t="s">
        <v>292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46" t="s">
        <v>59</v>
      </c>
      <c r="S34" s="24">
        <v>29</v>
      </c>
      <c r="T34" s="60"/>
      <c r="U34" s="3"/>
      <c r="V34" s="3"/>
      <c r="Y34" s="15"/>
    </row>
    <row r="35" spans="1:41" ht="18" customHeight="1" x14ac:dyDescent="0.25">
      <c r="A35" s="25"/>
      <c r="B35" s="26"/>
      <c r="C35" s="49" t="s">
        <v>60</v>
      </c>
      <c r="D35" s="33">
        <v>100</v>
      </c>
      <c r="E35" s="34">
        <v>91.859296482412063</v>
      </c>
      <c r="F35" s="34">
        <v>129.95979899497488</v>
      </c>
      <c r="G35" s="34">
        <v>156.2713567839196</v>
      </c>
      <c r="H35" s="34">
        <v>189.95979899497485</v>
      </c>
      <c r="I35" s="34">
        <v>206.91457286432163</v>
      </c>
      <c r="J35" s="34">
        <v>457.6683417085427</v>
      </c>
      <c r="K35" s="34">
        <v>615</v>
      </c>
      <c r="L35" s="34">
        <v>573</v>
      </c>
      <c r="M35" s="34">
        <v>371</v>
      </c>
      <c r="N35" s="34">
        <v>250</v>
      </c>
      <c r="O35" s="34">
        <v>190</v>
      </c>
      <c r="P35" s="34">
        <v>191</v>
      </c>
      <c r="Q35" s="34">
        <v>167.1</v>
      </c>
      <c r="R35" s="46" t="s">
        <v>153</v>
      </c>
      <c r="S35" s="24"/>
      <c r="T35" s="60"/>
      <c r="U35" s="3"/>
      <c r="V35" s="3"/>
      <c r="Y35" s="15"/>
    </row>
    <row r="36" spans="1:41" ht="18" customHeight="1" x14ac:dyDescent="0.25">
      <c r="A36" s="25"/>
      <c r="B36" s="26">
        <v>30</v>
      </c>
      <c r="C36" s="49" t="s">
        <v>293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46" t="s">
        <v>62</v>
      </c>
      <c r="S36" s="24">
        <v>30</v>
      </c>
      <c r="T36" s="60"/>
      <c r="U36" s="3"/>
      <c r="V36" s="3"/>
      <c r="Y36" s="15"/>
    </row>
    <row r="37" spans="1:41" ht="18" customHeight="1" x14ac:dyDescent="0.25">
      <c r="A37" s="25"/>
      <c r="B37" s="26"/>
      <c r="C37" s="49" t="s">
        <v>63</v>
      </c>
      <c r="D37" s="33" t="s">
        <v>64</v>
      </c>
      <c r="E37" s="34" t="s">
        <v>64</v>
      </c>
      <c r="F37" s="34" t="s">
        <v>64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46" t="s">
        <v>65</v>
      </c>
      <c r="S37" s="24"/>
      <c r="T37" s="60"/>
      <c r="U37" s="3"/>
      <c r="V37" s="3"/>
      <c r="Y37" s="15"/>
    </row>
    <row r="38" spans="1:41" ht="18" customHeight="1" x14ac:dyDescent="0.25">
      <c r="A38" s="25"/>
      <c r="B38" s="26">
        <v>31</v>
      </c>
      <c r="C38" s="48" t="s">
        <v>66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6" t="s">
        <v>67</v>
      </c>
      <c r="S38" s="24">
        <v>31</v>
      </c>
      <c r="T38" s="60"/>
      <c r="U38" s="3"/>
      <c r="V38" s="3"/>
      <c r="Y38" s="15"/>
    </row>
    <row r="39" spans="1:41" ht="18" customHeight="1" x14ac:dyDescent="0.25">
      <c r="A39" s="25"/>
      <c r="B39" s="26"/>
      <c r="C39" s="27" t="s">
        <v>294</v>
      </c>
      <c r="D39" s="33">
        <v>100</v>
      </c>
      <c r="E39" s="34">
        <v>117.36040609137055</v>
      </c>
      <c r="F39" s="34">
        <v>125.15736040609139</v>
      </c>
      <c r="G39" s="34">
        <v>127.19796954314721</v>
      </c>
      <c r="H39" s="34">
        <v>180.04060913705584</v>
      </c>
      <c r="I39" s="34">
        <v>220.69035532994926</v>
      </c>
      <c r="J39" s="34">
        <v>283.45177664974619</v>
      </c>
      <c r="K39" s="34">
        <v>306</v>
      </c>
      <c r="L39" s="34">
        <v>312</v>
      </c>
      <c r="M39" s="34">
        <v>192</v>
      </c>
      <c r="N39" s="34">
        <v>159</v>
      </c>
      <c r="O39" s="34">
        <v>166</v>
      </c>
      <c r="P39" s="34">
        <v>154</v>
      </c>
      <c r="Q39" s="34">
        <v>128.69999999999999</v>
      </c>
      <c r="R39" s="31" t="s">
        <v>154</v>
      </c>
      <c r="S39" s="24"/>
      <c r="T39" s="60"/>
      <c r="U39" s="3"/>
      <c r="V39" s="3"/>
      <c r="Y39" s="15"/>
    </row>
    <row r="40" spans="1:41" ht="18" customHeight="1" x14ac:dyDescent="0.25">
      <c r="A40" s="25"/>
      <c r="B40" s="26">
        <v>32</v>
      </c>
      <c r="C40" s="48" t="s">
        <v>295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46" t="s">
        <v>157</v>
      </c>
      <c r="S40" s="24">
        <v>32</v>
      </c>
      <c r="T40" s="32"/>
      <c r="U40" s="24"/>
      <c r="V40" s="24"/>
      <c r="Y40" s="15"/>
    </row>
    <row r="41" spans="1:41" ht="18" customHeight="1" x14ac:dyDescent="0.25">
      <c r="A41" s="25"/>
      <c r="B41" s="26"/>
      <c r="C41" s="48" t="s">
        <v>70</v>
      </c>
      <c r="D41" s="33">
        <v>100</v>
      </c>
      <c r="E41" s="34">
        <v>120.36144578313255</v>
      </c>
      <c r="F41" s="34">
        <v>150.24096385542168</v>
      </c>
      <c r="G41" s="34">
        <v>253.56626506024097</v>
      </c>
      <c r="H41" s="34">
        <v>372.49397590361446</v>
      </c>
      <c r="I41" s="34">
        <v>458.74698795180723</v>
      </c>
      <c r="J41" s="34">
        <v>778.07228915662643</v>
      </c>
      <c r="K41" s="34">
        <v>386</v>
      </c>
      <c r="L41" s="34">
        <v>210</v>
      </c>
      <c r="M41" s="34">
        <v>43</v>
      </c>
      <c r="N41" s="34">
        <v>25</v>
      </c>
      <c r="O41" s="34">
        <v>12</v>
      </c>
      <c r="P41" s="34">
        <v>17</v>
      </c>
      <c r="Q41" s="34">
        <v>20.399999999999999</v>
      </c>
      <c r="R41" s="31" t="s">
        <v>71</v>
      </c>
      <c r="S41" s="24"/>
      <c r="T41" s="32"/>
      <c r="U41" s="24"/>
      <c r="V41" s="24"/>
      <c r="Y41" s="15"/>
    </row>
    <row r="42" spans="1:41" ht="18" customHeight="1" x14ac:dyDescent="0.25">
      <c r="A42" s="25"/>
      <c r="B42" s="26">
        <v>33</v>
      </c>
      <c r="C42" s="48" t="s">
        <v>296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46" t="s">
        <v>73</v>
      </c>
      <c r="S42" s="24">
        <v>33</v>
      </c>
      <c r="T42" s="32"/>
      <c r="U42" s="24"/>
      <c r="V42" s="24"/>
      <c r="Y42" s="15"/>
    </row>
    <row r="43" spans="1:41" ht="18" customHeight="1" x14ac:dyDescent="0.25">
      <c r="A43" s="25"/>
      <c r="B43" s="26"/>
      <c r="C43" s="48" t="s">
        <v>297</v>
      </c>
      <c r="D43" s="33">
        <v>100</v>
      </c>
      <c r="E43" s="34">
        <v>92.138063279002864</v>
      </c>
      <c r="F43" s="34">
        <v>109.47267497603067</v>
      </c>
      <c r="G43" s="34">
        <v>88.26462128475552</v>
      </c>
      <c r="H43" s="34">
        <v>67.114093959731548</v>
      </c>
      <c r="I43" s="34">
        <v>55.397890699904131</v>
      </c>
      <c r="J43" s="34">
        <v>25.752636625119845</v>
      </c>
      <c r="K43" s="34">
        <v>20</v>
      </c>
      <c r="L43" s="34">
        <v>66</v>
      </c>
      <c r="M43" s="34">
        <v>38</v>
      </c>
      <c r="N43" s="34">
        <v>57</v>
      </c>
      <c r="O43" s="34">
        <v>62</v>
      </c>
      <c r="P43" s="34">
        <v>70</v>
      </c>
      <c r="Q43" s="34">
        <v>12.1</v>
      </c>
      <c r="R43" s="46" t="s">
        <v>75</v>
      </c>
      <c r="S43" s="24"/>
      <c r="T43" s="32"/>
      <c r="U43" s="24"/>
      <c r="V43" s="24"/>
      <c r="Y43" s="15"/>
    </row>
    <row r="44" spans="1:41" ht="18" customHeight="1" x14ac:dyDescent="0.25">
      <c r="A44" s="25"/>
      <c r="B44" s="26">
        <v>34</v>
      </c>
      <c r="C44" s="49" t="s">
        <v>76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46" t="s">
        <v>77</v>
      </c>
      <c r="S44" s="24">
        <v>34</v>
      </c>
      <c r="T44" s="60"/>
      <c r="U44" s="3"/>
      <c r="V44" s="3"/>
      <c r="Y44" s="15"/>
    </row>
    <row r="45" spans="1:41" ht="18" customHeight="1" x14ac:dyDescent="0.25">
      <c r="A45" s="25"/>
      <c r="B45" s="26"/>
      <c r="C45" s="47" t="s">
        <v>298</v>
      </c>
      <c r="D45" s="33">
        <v>100</v>
      </c>
      <c r="E45" s="34">
        <v>137.36625514403295</v>
      </c>
      <c r="F45" s="34">
        <v>181.57201646090536</v>
      </c>
      <c r="G45" s="34">
        <v>185.3909465020576</v>
      </c>
      <c r="H45" s="34">
        <v>189.15226337448559</v>
      </c>
      <c r="I45" s="34">
        <v>201.96707818930042</v>
      </c>
      <c r="J45" s="34">
        <v>174.05761316872429</v>
      </c>
      <c r="K45" s="34">
        <v>148</v>
      </c>
      <c r="L45" s="34">
        <v>153</v>
      </c>
      <c r="M45" s="34">
        <v>89</v>
      </c>
      <c r="N45" s="34">
        <v>84</v>
      </c>
      <c r="O45" s="34">
        <v>79</v>
      </c>
      <c r="P45" s="34">
        <v>75</v>
      </c>
      <c r="Q45" s="34">
        <v>60.1</v>
      </c>
      <c r="R45" s="31" t="s">
        <v>173</v>
      </c>
      <c r="S45" s="24"/>
      <c r="T45" s="60"/>
      <c r="U45" s="3"/>
      <c r="V45" s="3"/>
      <c r="Y45" s="15"/>
    </row>
    <row r="46" spans="1:41" ht="18" customHeight="1" x14ac:dyDescent="0.25">
      <c r="A46" s="25"/>
      <c r="B46" s="26">
        <v>35</v>
      </c>
      <c r="C46" s="47" t="s">
        <v>79</v>
      </c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46" t="s">
        <v>80</v>
      </c>
      <c r="S46" s="24">
        <v>35</v>
      </c>
      <c r="T46" s="32"/>
      <c r="U46" s="24"/>
      <c r="V46" s="24"/>
      <c r="Y46" s="15"/>
    </row>
    <row r="47" spans="1:41" ht="18" customHeight="1" x14ac:dyDescent="0.25">
      <c r="A47" s="25"/>
      <c r="B47" s="26">
        <v>36</v>
      </c>
      <c r="C47" s="49" t="s">
        <v>81</v>
      </c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46" t="s">
        <v>82</v>
      </c>
      <c r="S47" s="24">
        <v>36</v>
      </c>
      <c r="T47" s="32"/>
      <c r="U47" s="24"/>
      <c r="V47" s="24"/>
      <c r="Y47" s="15"/>
      <c r="AO47" s="61"/>
    </row>
    <row r="48" spans="1:41" ht="18" customHeight="1" x14ac:dyDescent="0.25">
      <c r="A48" s="25"/>
      <c r="B48" s="26"/>
      <c r="C48" s="47" t="s">
        <v>83</v>
      </c>
      <c r="D48" s="33">
        <v>100</v>
      </c>
      <c r="E48" s="34">
        <v>107.31441048034935</v>
      </c>
      <c r="F48" s="34">
        <v>99.781659388646304</v>
      </c>
      <c r="G48" s="34">
        <v>104.31222707423582</v>
      </c>
      <c r="H48" s="34">
        <v>118.61353711790395</v>
      </c>
      <c r="I48" s="34">
        <v>143.78820960698692</v>
      </c>
      <c r="J48" s="34">
        <v>179.0829694323144</v>
      </c>
      <c r="K48" s="34">
        <v>172</v>
      </c>
      <c r="L48" s="34">
        <v>171</v>
      </c>
      <c r="M48" s="34">
        <v>227</v>
      </c>
      <c r="N48" s="34">
        <v>223</v>
      </c>
      <c r="O48" s="34">
        <v>230</v>
      </c>
      <c r="P48" s="34">
        <v>206</v>
      </c>
      <c r="Q48" s="34">
        <v>214</v>
      </c>
      <c r="R48" s="31" t="s">
        <v>155</v>
      </c>
      <c r="S48" s="24"/>
      <c r="T48" s="32"/>
      <c r="U48" s="24"/>
      <c r="V48" s="24"/>
      <c r="Y48" s="15"/>
      <c r="AO48" s="61"/>
    </row>
    <row r="49" spans="1:41" ht="18" customHeight="1" x14ac:dyDescent="0.25">
      <c r="A49" s="35"/>
      <c r="B49" s="36">
        <v>37</v>
      </c>
      <c r="C49" s="49" t="s">
        <v>84</v>
      </c>
      <c r="D49" s="33" t="s">
        <v>64</v>
      </c>
      <c r="E49" s="34" t="s">
        <v>64</v>
      </c>
      <c r="F49" s="34" t="s">
        <v>64</v>
      </c>
      <c r="G49" s="34" t="s">
        <v>64</v>
      </c>
      <c r="H49" s="34" t="s">
        <v>64</v>
      </c>
      <c r="I49" s="34" t="s">
        <v>64</v>
      </c>
      <c r="J49" s="34" t="s">
        <v>64</v>
      </c>
      <c r="K49" s="34" t="s">
        <v>64</v>
      </c>
      <c r="L49" s="34" t="s">
        <v>64</v>
      </c>
      <c r="M49" s="34" t="s">
        <v>64</v>
      </c>
      <c r="N49" s="34" t="s">
        <v>64</v>
      </c>
      <c r="O49" s="34" t="s">
        <v>64</v>
      </c>
      <c r="P49" s="34" t="s">
        <v>64</v>
      </c>
      <c r="Q49" s="34" t="s">
        <v>64</v>
      </c>
      <c r="R49" s="46" t="s">
        <v>156</v>
      </c>
      <c r="S49" s="41">
        <v>37</v>
      </c>
      <c r="T49" s="42"/>
      <c r="U49" s="24"/>
      <c r="V49" s="24"/>
      <c r="Y49" s="15"/>
      <c r="AO49" s="61"/>
    </row>
    <row r="50" spans="1:41" ht="18" customHeight="1" x14ac:dyDescent="0.25">
      <c r="A50" s="25" t="s">
        <v>85</v>
      </c>
      <c r="B50" s="26"/>
      <c r="C50" s="84" t="s">
        <v>299</v>
      </c>
      <c r="D50" s="85">
        <v>100</v>
      </c>
      <c r="E50" s="64">
        <v>102.87081339712918</v>
      </c>
      <c r="F50" s="64">
        <v>108.70813397129186</v>
      </c>
      <c r="G50" s="64">
        <v>107.69377990430623</v>
      </c>
      <c r="H50" s="64">
        <v>121.82775119617224</v>
      </c>
      <c r="I50" s="64">
        <v>131.02392344497608</v>
      </c>
      <c r="J50" s="64">
        <v>180.81339712918657</v>
      </c>
      <c r="K50" s="64">
        <v>183</v>
      </c>
      <c r="L50" s="64">
        <v>168</v>
      </c>
      <c r="M50" s="64">
        <v>160</v>
      </c>
      <c r="N50" s="64">
        <v>167</v>
      </c>
      <c r="O50" s="64">
        <v>178</v>
      </c>
      <c r="P50" s="64">
        <v>170</v>
      </c>
      <c r="Q50" s="64">
        <v>172.3</v>
      </c>
      <c r="R50" s="79" t="s">
        <v>87</v>
      </c>
      <c r="T50" s="32" t="s">
        <v>88</v>
      </c>
      <c r="U50" s="24"/>
      <c r="V50" s="24"/>
      <c r="Y50" s="15"/>
      <c r="AO50" s="61"/>
    </row>
    <row r="51" spans="1:41" ht="18" customHeight="1" x14ac:dyDescent="0.25">
      <c r="A51" s="65"/>
      <c r="B51" s="66"/>
      <c r="C51" s="67" t="s">
        <v>89</v>
      </c>
      <c r="D51" s="68">
        <v>100</v>
      </c>
      <c r="E51" s="69">
        <v>111.59962581852196</v>
      </c>
      <c r="F51" s="69">
        <v>118.4845650140318</v>
      </c>
      <c r="G51" s="69">
        <v>108.44714686623011</v>
      </c>
      <c r="H51" s="69">
        <v>121.57156220767071</v>
      </c>
      <c r="I51" s="69">
        <v>133.85406922357345</v>
      </c>
      <c r="J51" s="69">
        <v>146.09915809167447</v>
      </c>
      <c r="K51" s="69">
        <v>148</v>
      </c>
      <c r="L51" s="69">
        <v>146</v>
      </c>
      <c r="M51" s="69">
        <v>141</v>
      </c>
      <c r="N51" s="69">
        <v>141</v>
      </c>
      <c r="O51" s="69">
        <v>141</v>
      </c>
      <c r="P51" s="69">
        <v>143</v>
      </c>
      <c r="Q51" s="69">
        <v>145.69999999999999</v>
      </c>
      <c r="R51" s="70" t="s">
        <v>90</v>
      </c>
      <c r="S51" s="71"/>
      <c r="T51" s="72"/>
      <c r="U51" s="24"/>
      <c r="V51" s="24"/>
      <c r="Y51" s="15"/>
    </row>
    <row r="53" spans="1:41" ht="18" customHeight="1" x14ac:dyDescent="0.25">
      <c r="T53" s="74"/>
    </row>
    <row r="61" spans="1:41" ht="18" customHeight="1" x14ac:dyDescent="0.25">
      <c r="S61" s="241"/>
    </row>
    <row r="62" spans="1:41" ht="18" customHeight="1" x14ac:dyDescent="0.25">
      <c r="S62" s="241"/>
    </row>
    <row r="63" spans="1:41" ht="18" customHeight="1" x14ac:dyDescent="0.25">
      <c r="S63" s="243" t="s">
        <v>3</v>
      </c>
    </row>
    <row r="84" spans="19:19" ht="18" customHeight="1" x14ac:dyDescent="0.25">
      <c r="S84" s="244"/>
    </row>
    <row r="85" spans="19:19" ht="18" customHeight="1" x14ac:dyDescent="0.25">
      <c r="S85" s="244"/>
    </row>
    <row r="88" spans="19:19" ht="18" customHeight="1" x14ac:dyDescent="0.25">
      <c r="S88" s="241"/>
    </row>
    <row r="89" spans="19:19" ht="18" customHeight="1" x14ac:dyDescent="0.25">
      <c r="S89" s="243" t="s">
        <v>3</v>
      </c>
    </row>
    <row r="120" spans="19:19" ht="18" customHeight="1" x14ac:dyDescent="0.25">
      <c r="S120" s="241"/>
    </row>
    <row r="121" spans="19:19" ht="18" customHeight="1" x14ac:dyDescent="0.25">
      <c r="S121" s="243" t="s">
        <v>3</v>
      </c>
    </row>
    <row r="137" spans="19:19" ht="18" customHeight="1" x14ac:dyDescent="0.25">
      <c r="S137" s="245"/>
    </row>
    <row r="147" spans="19:19" ht="18" customHeight="1" x14ac:dyDescent="0.25">
      <c r="S147" s="241"/>
    </row>
    <row r="148" spans="19:19" ht="18" customHeight="1" x14ac:dyDescent="0.25">
      <c r="S148" s="243" t="s">
        <v>3</v>
      </c>
    </row>
    <row r="165" spans="2:4" ht="18" customHeight="1" x14ac:dyDescent="0.25">
      <c r="B165" s="15"/>
      <c r="C165" s="15"/>
      <c r="D165" s="15"/>
    </row>
    <row r="166" spans="2:4" ht="18" customHeight="1" x14ac:dyDescent="0.25">
      <c r="B166" s="15"/>
      <c r="C166" s="15"/>
      <c r="D166" s="15"/>
    </row>
    <row r="167" spans="2:4" ht="18" customHeight="1" x14ac:dyDescent="0.25">
      <c r="B167" s="15"/>
      <c r="C167" s="15"/>
      <c r="D167" s="15"/>
    </row>
    <row r="168" spans="2:4" ht="18" customHeight="1" x14ac:dyDescent="0.25">
      <c r="B168" s="15"/>
      <c r="C168" s="15"/>
      <c r="D168" s="15"/>
    </row>
    <row r="169" spans="2:4" ht="18" customHeight="1" x14ac:dyDescent="0.25">
      <c r="B169" s="15"/>
      <c r="C169" s="15"/>
      <c r="D169" s="15"/>
    </row>
    <row r="170" spans="2:4" ht="18" customHeight="1" x14ac:dyDescent="0.25">
      <c r="B170" s="15"/>
      <c r="C170" s="15"/>
      <c r="D170" s="15"/>
    </row>
    <row r="171" spans="2:4" ht="18" customHeight="1" x14ac:dyDescent="0.25">
      <c r="B171" s="15"/>
      <c r="C171" s="15"/>
      <c r="D171" s="15"/>
    </row>
    <row r="172" spans="2:4" ht="18" customHeight="1" x14ac:dyDescent="0.25">
      <c r="B172" s="15"/>
      <c r="C172" s="15"/>
      <c r="D172" s="15"/>
    </row>
    <row r="173" spans="2:4" ht="18" customHeight="1" x14ac:dyDescent="0.25">
      <c r="B173" s="15"/>
      <c r="C173" s="15"/>
      <c r="D173" s="15"/>
    </row>
    <row r="174" spans="2:4" ht="18" customHeight="1" x14ac:dyDescent="0.25">
      <c r="B174" s="15"/>
      <c r="C174" s="15"/>
      <c r="D174" s="15"/>
    </row>
    <row r="175" spans="2:4" ht="18" customHeight="1" x14ac:dyDescent="0.25">
      <c r="B175" s="15"/>
      <c r="C175" s="15"/>
      <c r="D175" s="15"/>
    </row>
    <row r="176" spans="2:4" ht="18" customHeight="1" x14ac:dyDescent="0.25">
      <c r="B176" s="15"/>
      <c r="C176" s="15"/>
      <c r="D176" s="15"/>
    </row>
    <row r="177" spans="2:18" ht="18" customHeight="1" x14ac:dyDescent="0.25">
      <c r="B177" s="15"/>
      <c r="C177" s="15"/>
      <c r="D177" s="15"/>
    </row>
    <row r="178" spans="2:18" ht="18" customHeight="1" x14ac:dyDescent="0.25">
      <c r="B178" s="15"/>
      <c r="C178" s="15"/>
      <c r="D178" s="15"/>
    </row>
    <row r="179" spans="2:18" ht="18" customHeight="1" x14ac:dyDescent="0.25">
      <c r="B179" s="15"/>
      <c r="C179" s="15"/>
      <c r="D179" s="15"/>
    </row>
    <row r="180" spans="2:18" ht="18" customHeight="1" x14ac:dyDescent="0.25">
      <c r="B180" s="15"/>
      <c r="C180" s="15"/>
      <c r="D180" s="15"/>
    </row>
    <row r="181" spans="2:18" ht="18" customHeight="1" x14ac:dyDescent="0.25">
      <c r="B181" s="15"/>
      <c r="C181" s="15"/>
      <c r="D181" s="15"/>
    </row>
    <row r="182" spans="2:18" ht="18" customHeight="1" x14ac:dyDescent="0.25">
      <c r="B182" s="15"/>
      <c r="C182" s="15"/>
      <c r="D182" s="15"/>
    </row>
    <row r="183" spans="2:18" ht="18" customHeight="1" x14ac:dyDescent="0.25">
      <c r="B183" s="15"/>
      <c r="C183" s="15"/>
      <c r="D183" s="15"/>
    </row>
    <row r="184" spans="2:18" ht="18" customHeight="1" x14ac:dyDescent="0.25">
      <c r="B184" s="15"/>
      <c r="C184" s="15"/>
      <c r="D184" s="15"/>
    </row>
    <row r="185" spans="2:18" ht="18" customHeight="1" x14ac:dyDescent="0.25">
      <c r="B185" s="15"/>
      <c r="C185" s="15"/>
      <c r="D185" s="15"/>
    </row>
    <row r="186" spans="2:18" ht="18" customHeight="1" x14ac:dyDescent="0.25">
      <c r="B186" s="15"/>
      <c r="C186" s="15"/>
      <c r="D186" s="15"/>
    </row>
    <row r="187" spans="2:18" ht="18" customHeight="1" x14ac:dyDescent="0.25">
      <c r="B187" s="15"/>
      <c r="C187" s="15"/>
      <c r="D187" s="15"/>
    </row>
    <row r="188" spans="2:18" ht="18" customHeight="1" x14ac:dyDescent="0.25">
      <c r="B188" s="15"/>
      <c r="C188" s="15"/>
      <c r="D188" s="15"/>
    </row>
    <row r="189" spans="2:18" ht="18" customHeight="1" x14ac:dyDescent="0.25">
      <c r="B189" s="15"/>
      <c r="C189" s="15"/>
      <c r="D189" s="15"/>
    </row>
    <row r="190" spans="2:18" ht="18" customHeight="1" x14ac:dyDescent="0.25">
      <c r="B190" s="15"/>
      <c r="C190" s="15"/>
      <c r="D190" s="15"/>
    </row>
    <row r="191" spans="2:18" ht="18" customHeight="1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ht="18" customHeight="1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ht="18" customHeight="1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ht="18" customHeight="1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ht="18" customHeight="1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ht="18" customHeight="1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ht="18" customHeight="1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ht="18" customHeight="1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ht="18" customHeight="1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ht="18" customHeight="1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ht="18" customHeight="1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ht="18" customHeight="1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ht="18" customHeight="1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ht="18" customHeight="1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ht="18" customHeight="1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ht="18" customHeight="1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ht="18" customHeight="1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ht="18" customHeight="1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ht="18" customHeight="1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ht="18" customHeight="1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ht="18" customHeight="1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ht="18" customHeight="1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ht="18" customHeight="1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ht="18" customHeight="1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ht="18" customHeight="1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ht="18" customHeight="1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ht="18" customHeight="1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ht="18" customHeight="1" x14ac:dyDescent="0.25"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ht="18" customHeight="1" x14ac:dyDescent="0.25"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ht="18" customHeight="1" x14ac:dyDescent="0.25"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ht="18" customHeight="1" x14ac:dyDescent="0.25"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ht="18" customHeight="1" x14ac:dyDescent="0.25"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ht="18" customHeight="1" x14ac:dyDescent="0.25"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ht="18" customHeight="1" x14ac:dyDescent="0.25"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5:18" ht="18" customHeight="1" x14ac:dyDescent="0.25"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5:18" ht="18" customHeight="1" x14ac:dyDescent="0.25"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5:18" ht="18" customHeight="1" x14ac:dyDescent="0.25"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5:18" ht="18" customHeight="1" x14ac:dyDescent="0.25"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5:18" ht="18" customHeight="1" x14ac:dyDescent="0.25"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5:18" ht="18" customHeight="1" x14ac:dyDescent="0.25"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5:18" ht="18" customHeight="1" x14ac:dyDescent="0.25"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5:18" ht="18" customHeight="1" x14ac:dyDescent="0.25"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5:18" ht="18" customHeight="1" x14ac:dyDescent="0.25"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5:18" ht="18" customHeight="1" x14ac:dyDescent="0.25"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5:18" ht="18" customHeight="1" x14ac:dyDescent="0.25"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5:18" ht="18" customHeight="1" x14ac:dyDescent="0.25"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5:18" ht="18" customHeight="1" x14ac:dyDescent="0.25"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5:18" ht="18" customHeight="1" x14ac:dyDescent="0.25"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5:18" ht="18" customHeight="1" x14ac:dyDescent="0.25"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5:18" ht="18" customHeight="1" x14ac:dyDescent="0.25"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5:18" ht="18" customHeight="1" x14ac:dyDescent="0.25"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5:18" ht="18" customHeight="1" x14ac:dyDescent="0.25"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5:18" ht="18" customHeight="1" x14ac:dyDescent="0.25"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5:18" ht="18" customHeight="1" x14ac:dyDescent="0.25"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5:18" ht="18" customHeight="1" x14ac:dyDescent="0.25"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5:18" ht="18" customHeight="1" x14ac:dyDescent="0.25"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5:18" ht="18" customHeight="1" x14ac:dyDescent="0.25"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5:18" ht="18" customHeight="1" x14ac:dyDescent="0.25"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5:18" ht="18" customHeight="1" x14ac:dyDescent="0.25"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5:18" ht="18" customHeight="1" x14ac:dyDescent="0.25"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5:18" ht="18" customHeight="1" x14ac:dyDescent="0.25"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5:18" ht="18" customHeight="1" x14ac:dyDescent="0.25"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5:18" ht="18" customHeight="1" x14ac:dyDescent="0.25"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5:18" ht="18" customHeight="1" x14ac:dyDescent="0.25"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5:18" ht="18" customHeight="1" x14ac:dyDescent="0.25"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5:18" ht="18" customHeight="1" x14ac:dyDescent="0.25"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5:18" ht="18" customHeight="1" x14ac:dyDescent="0.25"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5:18" ht="18" customHeight="1" x14ac:dyDescent="0.25"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5:18" ht="18" customHeight="1" x14ac:dyDescent="0.25"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5:18" ht="18" customHeight="1" x14ac:dyDescent="0.25"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5:18" ht="18" customHeight="1" x14ac:dyDescent="0.25"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5:18" ht="18" customHeight="1" x14ac:dyDescent="0.25"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5:18" ht="18" customHeight="1" x14ac:dyDescent="0.25"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5:18" ht="18" customHeight="1" x14ac:dyDescent="0.25"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5:18" ht="18" customHeight="1" x14ac:dyDescent="0.25"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5:18" ht="18" customHeight="1" x14ac:dyDescent="0.25"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5:18" ht="18" customHeight="1" x14ac:dyDescent="0.25"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5:18" ht="18" customHeight="1" x14ac:dyDescent="0.25"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5:18" ht="18" customHeight="1" x14ac:dyDescent="0.25"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5:18" ht="18" customHeight="1" x14ac:dyDescent="0.25"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5:18" ht="18" customHeight="1" x14ac:dyDescent="0.25"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5:18" ht="18" customHeight="1" x14ac:dyDescent="0.25"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5:18" ht="18" customHeight="1" x14ac:dyDescent="0.25"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5:18" ht="18" customHeight="1" x14ac:dyDescent="0.25"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5:18" ht="18" customHeight="1" x14ac:dyDescent="0.25"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5:18" ht="18" customHeight="1" x14ac:dyDescent="0.25"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5:18" ht="18" customHeight="1" x14ac:dyDescent="0.25"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5:18" ht="18" customHeight="1" x14ac:dyDescent="0.25"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5:18" ht="18" customHeight="1" x14ac:dyDescent="0.25"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5:18" ht="18" customHeight="1" x14ac:dyDescent="0.25"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5:18" ht="18" customHeight="1" x14ac:dyDescent="0.25"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5:18" ht="18" customHeight="1" x14ac:dyDescent="0.25"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5:18" ht="18" customHeight="1" x14ac:dyDescent="0.25"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5:18" ht="18" customHeight="1" x14ac:dyDescent="0.25"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5:18" ht="18" customHeight="1" x14ac:dyDescent="0.25"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5:18" ht="18" customHeight="1" x14ac:dyDescent="0.25"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5:18" ht="18" customHeight="1" x14ac:dyDescent="0.25"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5:18" ht="18" customHeight="1" x14ac:dyDescent="0.25"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5:18" ht="18" customHeight="1" x14ac:dyDescent="0.25"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5:18" ht="18" customHeight="1" x14ac:dyDescent="0.25"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5:18" ht="18" customHeight="1" x14ac:dyDescent="0.25"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5:18" ht="18" customHeight="1" x14ac:dyDescent="0.25"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5:18" ht="18" customHeight="1" x14ac:dyDescent="0.25"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5:18" ht="18" customHeight="1" x14ac:dyDescent="0.25"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5:18" ht="18" customHeight="1" x14ac:dyDescent="0.25"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5:18" ht="18" customHeight="1" x14ac:dyDescent="0.25"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5:18" ht="18" customHeight="1" x14ac:dyDescent="0.25"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5:18" ht="18" customHeight="1" x14ac:dyDescent="0.25"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5:18" ht="18" customHeight="1" x14ac:dyDescent="0.25"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5:18" ht="18" customHeight="1" x14ac:dyDescent="0.25"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5:18" ht="18" customHeight="1" x14ac:dyDescent="0.25"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5:18" ht="18" customHeight="1" x14ac:dyDescent="0.25"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5:18" ht="18" customHeight="1" x14ac:dyDescent="0.25"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5:18" ht="18" customHeight="1" x14ac:dyDescent="0.25"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5:18" ht="18" customHeight="1" x14ac:dyDescent="0.25"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5:18" ht="18" customHeight="1" x14ac:dyDescent="0.25"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5:18" ht="18" customHeight="1" x14ac:dyDescent="0.25"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5:18" ht="18" customHeight="1" x14ac:dyDescent="0.25"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5:18" ht="18" customHeight="1" x14ac:dyDescent="0.25"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5:18" ht="18" customHeight="1" x14ac:dyDescent="0.25"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5:18" ht="18" customHeight="1" x14ac:dyDescent="0.25"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5:18" ht="18" customHeight="1" x14ac:dyDescent="0.25"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5:18" ht="18" customHeight="1" x14ac:dyDescent="0.25"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5:18" ht="18" customHeight="1" x14ac:dyDescent="0.25"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5:18" ht="18" customHeight="1" x14ac:dyDescent="0.25"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5:18" ht="18" customHeight="1" x14ac:dyDescent="0.25"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5:18" ht="18" customHeight="1" x14ac:dyDescent="0.25"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5:18" ht="18" customHeight="1" x14ac:dyDescent="0.25"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5:18" ht="18" customHeight="1" x14ac:dyDescent="0.25"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5:18" ht="18" customHeight="1" x14ac:dyDescent="0.25"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5:18" ht="18" customHeight="1" x14ac:dyDescent="0.25"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5:18" ht="18" customHeight="1" x14ac:dyDescent="0.25"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5:18" ht="18" customHeight="1" x14ac:dyDescent="0.25"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5:18" ht="18" customHeight="1" x14ac:dyDescent="0.25"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5:18" ht="18" customHeight="1" x14ac:dyDescent="0.25"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5:18" ht="18" customHeight="1" x14ac:dyDescent="0.25"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5:18" ht="18" customHeight="1" x14ac:dyDescent="0.25"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5:18" ht="18" customHeight="1" x14ac:dyDescent="0.25"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5:18" ht="18" customHeight="1" x14ac:dyDescent="0.25"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5:18" ht="18" customHeight="1" x14ac:dyDescent="0.25"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5:18" ht="18" customHeight="1" x14ac:dyDescent="0.25"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5:18" ht="18" customHeight="1" x14ac:dyDescent="0.25"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5:18" ht="18" customHeight="1" x14ac:dyDescent="0.25"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5:18" ht="18" customHeight="1" x14ac:dyDescent="0.25"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5:18" ht="18" customHeight="1" x14ac:dyDescent="0.25"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5:18" ht="18" customHeight="1" x14ac:dyDescent="0.25"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5:18" ht="18" customHeight="1" x14ac:dyDescent="0.25"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5:18" ht="18" customHeight="1" x14ac:dyDescent="0.25"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5:18" ht="18" customHeight="1" x14ac:dyDescent="0.25"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5:18" ht="18" customHeight="1" x14ac:dyDescent="0.25"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5:18" ht="18" customHeight="1" x14ac:dyDescent="0.25"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5:18" ht="18" customHeight="1" x14ac:dyDescent="0.25"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5:18" ht="18" customHeight="1" x14ac:dyDescent="0.25"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5:18" ht="18" customHeight="1" x14ac:dyDescent="0.25"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5:18" ht="18" customHeight="1" x14ac:dyDescent="0.25"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5:18" ht="18" customHeight="1" x14ac:dyDescent="0.25"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5:18" ht="18" customHeight="1" x14ac:dyDescent="0.25"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5:18" ht="18" customHeight="1" x14ac:dyDescent="0.25"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5:18" ht="18" customHeight="1" x14ac:dyDescent="0.25"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5:18" ht="18" customHeight="1" x14ac:dyDescent="0.25"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5:18" ht="18" customHeight="1" x14ac:dyDescent="0.25"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5:18" ht="18" customHeight="1" x14ac:dyDescent="0.25"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5:18" ht="18" customHeight="1" x14ac:dyDescent="0.25"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5:18" ht="18" customHeight="1" x14ac:dyDescent="0.25"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5:18" ht="18" customHeight="1" x14ac:dyDescent="0.25"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5:18" ht="18" customHeight="1" x14ac:dyDescent="0.25"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5:18" ht="18" customHeight="1" x14ac:dyDescent="0.25"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5:18" ht="18" customHeight="1" x14ac:dyDescent="0.25"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5:18" ht="18" customHeight="1" x14ac:dyDescent="0.25"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5:18" ht="18" customHeight="1" x14ac:dyDescent="0.25"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5:18" ht="18" customHeight="1" x14ac:dyDescent="0.25"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5:18" ht="18" customHeight="1" x14ac:dyDescent="0.25"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5:18" ht="18" customHeight="1" x14ac:dyDescent="0.25"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5:18" ht="18" customHeight="1" x14ac:dyDescent="0.25"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5:18" ht="18" customHeight="1" x14ac:dyDescent="0.25"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5:18" ht="18" customHeight="1" x14ac:dyDescent="0.25"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5:18" ht="18" customHeight="1" x14ac:dyDescent="0.25"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5:18" ht="18" customHeight="1" x14ac:dyDescent="0.25"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5:18" ht="18" customHeight="1" x14ac:dyDescent="0.25"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5:18" ht="18" customHeight="1" x14ac:dyDescent="0.25"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5:18" ht="18" customHeight="1" x14ac:dyDescent="0.25"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</sheetData>
  <autoFilter ref="D7:D85"/>
  <mergeCells count="4">
    <mergeCell ref="A2:V2"/>
    <mergeCell ref="A3:V3"/>
    <mergeCell ref="A4:V4"/>
    <mergeCell ref="A5:V5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31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0"/>
  <sheetViews>
    <sheetView view="pageBreakPreview" zoomScaleNormal="110" zoomScaleSheetLayoutView="100" workbookViewId="0">
      <pane xSplit="3" ySplit="7" topLeftCell="D8" activePane="bottomRight" state="frozen"/>
      <selection activeCell="L14" sqref="L14:M14"/>
      <selection pane="topRight" activeCell="L14" sqref="L14:M14"/>
      <selection pane="bottomLeft" activeCell="L14" sqref="L14:M14"/>
      <selection pane="bottomRight" activeCell="L14" sqref="L14:M14"/>
    </sheetView>
  </sheetViews>
  <sheetFormatPr defaultColWidth="9.140625" defaultRowHeight="15" x14ac:dyDescent="0.25"/>
  <cols>
    <col min="1" max="2" width="2.7109375" style="170" customWidth="1"/>
    <col min="3" max="3" width="30.7109375" style="177" customWidth="1"/>
    <col min="4" max="4" width="16" style="198" customWidth="1"/>
    <col min="5" max="5" width="10.85546875" style="199" customWidth="1"/>
    <col min="6" max="6" width="13.5703125" style="199" customWidth="1"/>
    <col min="7" max="7" width="30.7109375" style="173" customWidth="1"/>
    <col min="8" max="8" width="4.5703125" style="240" customWidth="1"/>
    <col min="9" max="9" width="3.140625" style="173" customWidth="1"/>
    <col min="10" max="16384" width="9.140625" style="173"/>
  </cols>
  <sheetData>
    <row r="1" spans="1:9" s="2" customFormat="1" ht="18" customHeight="1" x14ac:dyDescent="0.25">
      <c r="A1" s="1" t="s">
        <v>0</v>
      </c>
      <c r="D1" s="3"/>
      <c r="E1" s="3"/>
      <c r="F1" s="3"/>
      <c r="G1" s="3"/>
      <c r="H1" s="24"/>
      <c r="I1" s="4" t="s">
        <v>1</v>
      </c>
    </row>
    <row r="2" spans="1:9" s="2" customFormat="1" ht="12.75" x14ac:dyDescent="0.25">
      <c r="A2" s="299" t="s">
        <v>273</v>
      </c>
      <c r="B2" s="299"/>
      <c r="C2" s="299"/>
      <c r="D2" s="299"/>
      <c r="E2" s="299"/>
      <c r="F2" s="299"/>
      <c r="G2" s="299"/>
      <c r="H2" s="299"/>
      <c r="I2" s="299"/>
    </row>
    <row r="3" spans="1:9" s="2" customFormat="1" ht="18.75" x14ac:dyDescent="0.25">
      <c r="A3" s="1"/>
      <c r="B3" s="1"/>
      <c r="C3" s="300" t="s">
        <v>274</v>
      </c>
      <c r="D3" s="300"/>
      <c r="E3" s="300"/>
      <c r="F3" s="300"/>
      <c r="G3" s="300"/>
      <c r="H3" s="164"/>
    </row>
    <row r="4" spans="1:9" s="2" customFormat="1" ht="18.75" x14ac:dyDescent="0.25">
      <c r="A4" s="1"/>
      <c r="B4" s="1"/>
      <c r="C4" s="301" t="s">
        <v>327</v>
      </c>
      <c r="D4" s="301"/>
      <c r="E4" s="301"/>
      <c r="F4" s="301"/>
      <c r="G4" s="301"/>
      <c r="H4" s="164"/>
    </row>
    <row r="5" spans="1:9" s="2" customFormat="1" ht="6.75" customHeight="1" x14ac:dyDescent="0.25">
      <c r="D5" s="301"/>
      <c r="E5" s="301"/>
      <c r="F5" s="301"/>
      <c r="H5" s="164"/>
      <c r="I5" s="164"/>
    </row>
    <row r="6" spans="1:9" s="2" customFormat="1" ht="0.75" customHeight="1" x14ac:dyDescent="0.25">
      <c r="C6" s="222" t="s">
        <v>177</v>
      </c>
      <c r="H6" s="164"/>
      <c r="I6" s="88"/>
    </row>
    <row r="7" spans="1:9" s="2" customFormat="1" ht="35.25" customHeight="1" x14ac:dyDescent="0.25">
      <c r="A7" s="361" t="s">
        <v>179</v>
      </c>
      <c r="B7" s="362"/>
      <c r="C7" s="363"/>
      <c r="D7" s="219">
        <v>2015</v>
      </c>
      <c r="E7" s="219">
        <v>2016</v>
      </c>
      <c r="F7" s="221">
        <v>2017</v>
      </c>
      <c r="G7" s="364" t="s">
        <v>180</v>
      </c>
      <c r="H7" s="364"/>
      <c r="I7" s="365"/>
    </row>
    <row r="8" spans="1:9" ht="16.5" customHeight="1" x14ac:dyDescent="0.25">
      <c r="A8" s="223" t="s">
        <v>181</v>
      </c>
      <c r="C8" s="276" t="s">
        <v>277</v>
      </c>
      <c r="D8" s="217">
        <v>117.5</v>
      </c>
      <c r="E8" s="217">
        <v>106.86</v>
      </c>
      <c r="F8" s="259">
        <v>121.14</v>
      </c>
      <c r="G8" s="278" t="s">
        <v>314</v>
      </c>
      <c r="H8" s="171"/>
      <c r="I8" s="224" t="s">
        <v>182</v>
      </c>
    </row>
    <row r="9" spans="1:9" ht="26.25" customHeight="1" x14ac:dyDescent="0.25">
      <c r="A9" s="169"/>
      <c r="B9" s="170">
        <v>6</v>
      </c>
      <c r="C9" s="260" t="s">
        <v>236</v>
      </c>
      <c r="D9" s="218">
        <v>61.682706589590708</v>
      </c>
      <c r="E9" s="218">
        <v>58.430065133176726</v>
      </c>
      <c r="F9" s="255">
        <v>50.370360891993293</v>
      </c>
      <c r="G9" s="271" t="s">
        <v>237</v>
      </c>
      <c r="H9" s="171">
        <v>6</v>
      </c>
      <c r="I9" s="172"/>
    </row>
    <row r="10" spans="1:9" ht="14.25" customHeight="1" x14ac:dyDescent="0.25">
      <c r="A10" s="169"/>
      <c r="B10" s="174">
        <v>8</v>
      </c>
      <c r="C10" s="262" t="s">
        <v>183</v>
      </c>
      <c r="D10" s="218">
        <v>118.22295568772535</v>
      </c>
      <c r="E10" s="218">
        <v>107.49421671875648</v>
      </c>
      <c r="F10" s="255">
        <v>122.15160600142899</v>
      </c>
      <c r="G10" s="271" t="s">
        <v>315</v>
      </c>
      <c r="H10" s="171">
        <v>8</v>
      </c>
      <c r="I10" s="172"/>
    </row>
    <row r="11" spans="1:9" x14ac:dyDescent="0.25">
      <c r="A11" s="223" t="s">
        <v>5</v>
      </c>
      <c r="B11" s="296"/>
      <c r="C11" s="293" t="s">
        <v>16</v>
      </c>
      <c r="D11" s="297">
        <v>97.171999999999997</v>
      </c>
      <c r="E11" s="297">
        <v>95.585999999999999</v>
      </c>
      <c r="F11" s="286">
        <v>93.438000000000002</v>
      </c>
      <c r="G11" s="298" t="s">
        <v>17</v>
      </c>
      <c r="H11" s="292"/>
      <c r="I11" s="224" t="s">
        <v>9</v>
      </c>
    </row>
    <row r="12" spans="1:9" ht="16.5" customHeight="1" x14ac:dyDescent="0.25">
      <c r="A12" s="169"/>
      <c r="B12" s="170">
        <v>10</v>
      </c>
      <c r="C12" s="263" t="s">
        <v>184</v>
      </c>
      <c r="D12" s="218">
        <f>VLOOKUP(B12,[2]ISIC.4.Digt!$A$2:$P$94,16,FALSE)</f>
        <v>101.27901494558148</v>
      </c>
      <c r="E12" s="218">
        <f>VLOOKUP(B12,[2]ISIC.4.Digt!$A$2:$AC$94,29,FALSE)</f>
        <v>84.691834882107358</v>
      </c>
      <c r="F12" s="255">
        <f>VLOOKUP(B12,[2]ISIC.4.Digt!$A$2:$AP$94,42,FALSE)</f>
        <v>80.700658529428765</v>
      </c>
      <c r="G12" s="271" t="s">
        <v>185</v>
      </c>
      <c r="H12" s="175">
        <v>10</v>
      </c>
      <c r="I12" s="176"/>
    </row>
    <row r="13" spans="1:9" ht="16.5" customHeight="1" x14ac:dyDescent="0.25">
      <c r="A13" s="169"/>
      <c r="B13" s="170">
        <v>11</v>
      </c>
      <c r="C13" s="263" t="s">
        <v>186</v>
      </c>
      <c r="D13" s="218">
        <f>VLOOKUP(B13,[2]ISIC.4.Digt!$A$2:$P$94,16,FALSE)</f>
        <v>92.864378245145204</v>
      </c>
      <c r="E13" s="218">
        <f>VLOOKUP(B13,[2]ISIC.4.Digt!$A$2:$AC$94,29,FALSE)</f>
        <v>90.460321292644366</v>
      </c>
      <c r="F13" s="255">
        <f>VLOOKUP(B13,[2]ISIC.4.Digt!$A$2:$AP$94,42,FALSE)</f>
        <v>87.541032152648143</v>
      </c>
      <c r="G13" s="271" t="s">
        <v>187</v>
      </c>
      <c r="H13" s="175">
        <v>11</v>
      </c>
      <c r="I13" s="176"/>
    </row>
    <row r="14" spans="1:9" ht="16.5" customHeight="1" x14ac:dyDescent="0.25">
      <c r="A14" s="169"/>
      <c r="B14" s="170">
        <v>12</v>
      </c>
      <c r="C14" s="263" t="s">
        <v>188</v>
      </c>
      <c r="D14" s="218">
        <f>VLOOKUP(B14,[2]ISIC.4.Digt!$A$2:$P$94,16,FALSE)</f>
        <v>149.02857293794065</v>
      </c>
      <c r="E14" s="218">
        <f>VLOOKUP(B14,[2]ISIC.4.Digt!$A$2:$AC$94,29,FALSE)</f>
        <v>138.1759922318416</v>
      </c>
      <c r="F14" s="255">
        <f>VLOOKUP(B14,[2]ISIC.4.Digt!$A$2:$AP$94,42,FALSE)</f>
        <v>133.8799500182603</v>
      </c>
      <c r="G14" s="271" t="s">
        <v>189</v>
      </c>
      <c r="H14" s="175">
        <v>12</v>
      </c>
      <c r="I14" s="176"/>
    </row>
    <row r="15" spans="1:9" ht="16.5" customHeight="1" x14ac:dyDescent="0.25">
      <c r="A15" s="169"/>
      <c r="B15" s="170">
        <v>13</v>
      </c>
      <c r="C15" s="263" t="s">
        <v>190</v>
      </c>
      <c r="D15" s="218">
        <f>VLOOKUP(B15,[2]ISIC.4.Digt!$A$2:$P$94,16,FALSE)</f>
        <v>91.382947629006637</v>
      </c>
      <c r="E15" s="218">
        <f>VLOOKUP(B15,[2]ISIC.4.Digt!$A$2:$AC$94,29,FALSE)</f>
        <v>108.09646752012009</v>
      </c>
      <c r="F15" s="255">
        <f>VLOOKUP(B15,[2]ISIC.4.Digt!$A$2:$AP$94,42,FALSE)</f>
        <v>113.54912891078622</v>
      </c>
      <c r="G15" s="271" t="s">
        <v>191</v>
      </c>
      <c r="H15" s="175">
        <v>13</v>
      </c>
      <c r="I15" s="176"/>
    </row>
    <row r="16" spans="1:9" ht="16.5" customHeight="1" x14ac:dyDescent="0.25">
      <c r="A16" s="169"/>
      <c r="B16" s="170">
        <v>14</v>
      </c>
      <c r="C16" s="263" t="s">
        <v>192</v>
      </c>
      <c r="D16" s="218">
        <f>VLOOKUP(B16,[2]ISIC.4.Digt!$A$2:$P$94,16,FALSE)</f>
        <v>168.26559881540942</v>
      </c>
      <c r="E16" s="218">
        <f>VLOOKUP(B16,[2]ISIC.4.Digt!$A$2:$AC$94,29,FALSE)</f>
        <v>328.18187874181933</v>
      </c>
      <c r="F16" s="255">
        <f>VLOOKUP(B16,[2]ISIC.4.Digt!$A$2:$AP$94,42,FALSE)</f>
        <v>307.55464035579826</v>
      </c>
      <c r="G16" s="271" t="s">
        <v>193</v>
      </c>
      <c r="H16" s="171">
        <v>14</v>
      </c>
      <c r="I16" s="176"/>
    </row>
    <row r="17" spans="1:9" ht="26.25" customHeight="1" x14ac:dyDescent="0.25">
      <c r="A17" s="169"/>
      <c r="B17" s="170">
        <v>15</v>
      </c>
      <c r="C17" s="263" t="s">
        <v>194</v>
      </c>
      <c r="D17" s="218">
        <f>VLOOKUP(B17,[2]ISIC.4.Digt!$A$2:$P$94,16,FALSE)</f>
        <v>211.94025538186497</v>
      </c>
      <c r="E17" s="218">
        <f>VLOOKUP(B17,[2]ISIC.4.Digt!$A$2:$AC$94,29,FALSE)</f>
        <v>282.92329641160615</v>
      </c>
      <c r="F17" s="255">
        <f>VLOOKUP(B17,[2]ISIC.4.Digt!$A$2:$AP$94,42,FALSE)</f>
        <v>288.87660107089363</v>
      </c>
      <c r="G17" s="271" t="s">
        <v>195</v>
      </c>
      <c r="H17" s="175">
        <v>15</v>
      </c>
      <c r="I17" s="176"/>
    </row>
    <row r="18" spans="1:9" ht="42" customHeight="1" x14ac:dyDescent="0.25">
      <c r="A18" s="169"/>
      <c r="B18" s="170">
        <v>16</v>
      </c>
      <c r="C18" s="263" t="s">
        <v>278</v>
      </c>
      <c r="D18" s="218">
        <f>VLOOKUP(B18,[2]ISIC.4.Digt!$A$2:$P$94,16,FALSE)</f>
        <v>107.50032521762422</v>
      </c>
      <c r="E18" s="218">
        <f>VLOOKUP(B18,[2]ISIC.4.Digt!$A$2:$AC$94,29,FALSE)</f>
        <v>147.47626515109081</v>
      </c>
      <c r="F18" s="255">
        <f>VLOOKUP(B18,[2]ISIC.4.Digt!$A$2:$AP$94,42,FALSE)</f>
        <v>208.5231660984372</v>
      </c>
      <c r="G18" s="271" t="s">
        <v>320</v>
      </c>
      <c r="H18" s="175">
        <v>16</v>
      </c>
      <c r="I18" s="176"/>
    </row>
    <row r="19" spans="1:9" ht="26.25" customHeight="1" x14ac:dyDescent="0.25">
      <c r="A19" s="169"/>
      <c r="B19" s="170">
        <v>17</v>
      </c>
      <c r="C19" s="263" t="s">
        <v>196</v>
      </c>
      <c r="D19" s="218">
        <f>VLOOKUP(B19,[2]ISIC.4.Digt!$A$2:$P$94,16,FALSE)</f>
        <v>103.44642326529372</v>
      </c>
      <c r="E19" s="218">
        <f>VLOOKUP(B19,[2]ISIC.4.Digt!$A$2:$AC$94,29,FALSE)</f>
        <v>97.773298047197031</v>
      </c>
      <c r="F19" s="255">
        <f>VLOOKUP(B19,[2]ISIC.4.Digt!$A$2:$AP$94,42,FALSE)</f>
        <v>93.428029952790496</v>
      </c>
      <c r="G19" s="271" t="s">
        <v>197</v>
      </c>
      <c r="H19" s="175">
        <v>17</v>
      </c>
      <c r="I19" s="176"/>
    </row>
    <row r="20" spans="1:9" ht="26.25" customHeight="1" x14ac:dyDescent="0.25">
      <c r="A20" s="169"/>
      <c r="B20" s="170">
        <v>18</v>
      </c>
      <c r="C20" s="263" t="s">
        <v>198</v>
      </c>
      <c r="D20" s="218">
        <f>VLOOKUP(B20,[2]ISIC.4.Digt!$A$2:$P$94,16,FALSE)</f>
        <v>68.961001420302168</v>
      </c>
      <c r="E20" s="218">
        <f>VLOOKUP(B20,[2]ISIC.4.Digt!$A$2:$AC$94,29,FALSE)</f>
        <v>66.197137192829402</v>
      </c>
      <c r="F20" s="255">
        <f>VLOOKUP(B20,[2]ISIC.4.Digt!$A$2:$AP$94,42,FALSE)</f>
        <v>63.583009002095423</v>
      </c>
      <c r="G20" s="271" t="s">
        <v>199</v>
      </c>
      <c r="H20" s="175">
        <v>18</v>
      </c>
      <c r="I20" s="176"/>
    </row>
    <row r="21" spans="1:9" ht="26.25" customHeight="1" x14ac:dyDescent="0.25">
      <c r="A21" s="169"/>
      <c r="B21" s="170">
        <v>19</v>
      </c>
      <c r="C21" s="264" t="s">
        <v>200</v>
      </c>
      <c r="D21" s="218">
        <f>VLOOKUP(B21,[2]ISIC.4.Digt!$A$2:$P$94,16,FALSE)</f>
        <v>96.894318043168667</v>
      </c>
      <c r="E21" s="218">
        <f>VLOOKUP(B21,[2]ISIC.4.Digt!$A$2:$AC$94,29,FALSE)</f>
        <v>84.029651466710803</v>
      </c>
      <c r="F21" s="255">
        <f>VLOOKUP(B21,[2]ISIC.4.Digt!$A$2:$AP$94,42,FALSE)</f>
        <v>77.864845106134396</v>
      </c>
      <c r="G21" s="271" t="s">
        <v>201</v>
      </c>
      <c r="H21" s="175">
        <v>19</v>
      </c>
      <c r="I21" s="176"/>
    </row>
    <row r="22" spans="1:9" ht="30" customHeight="1" x14ac:dyDescent="0.25">
      <c r="A22" s="169"/>
      <c r="B22" s="170">
        <v>20</v>
      </c>
      <c r="C22" s="262" t="s">
        <v>202</v>
      </c>
      <c r="D22" s="218">
        <f>VLOOKUP(B22,[2]ISIC.4.Digt!$A$2:$P$94,16,FALSE)</f>
        <v>90.259601306754107</v>
      </c>
      <c r="E22" s="218">
        <f>VLOOKUP(B22,[2]ISIC.4.Digt!$A$2:$AC$94,29,FALSE)</f>
        <v>86.292528755345884</v>
      </c>
      <c r="F22" s="255">
        <f>VLOOKUP(B22,[2]ISIC.4.Digt!$A$2:$AP$94,42,FALSE)</f>
        <v>87.961814862545964</v>
      </c>
      <c r="G22" s="271" t="s">
        <v>203</v>
      </c>
      <c r="H22" s="175">
        <v>20</v>
      </c>
      <c r="I22" s="176"/>
    </row>
    <row r="23" spans="1:9" ht="25.5" customHeight="1" x14ac:dyDescent="0.25">
      <c r="A23" s="179"/>
      <c r="B23" s="180">
        <v>21</v>
      </c>
      <c r="C23" s="265" t="s">
        <v>204</v>
      </c>
      <c r="D23" s="220">
        <f>VLOOKUP(B23,[2]ISIC.4.Digt!$A$2:$P$94,16,FALSE)</f>
        <v>70.170863540797995</v>
      </c>
      <c r="E23" s="220">
        <f>VLOOKUP(B23,[2]ISIC.4.Digt!$A$2:$AC$94,29,FALSE)</f>
        <v>78.063774130365587</v>
      </c>
      <c r="F23" s="256">
        <f>VLOOKUP(B23,[2]ISIC.4.Digt!$A$2:$AP$94,42,FALSE)</f>
        <v>86.603302358960093</v>
      </c>
      <c r="G23" s="272" t="s">
        <v>205</v>
      </c>
      <c r="H23" s="181">
        <v>21</v>
      </c>
      <c r="I23" s="182"/>
    </row>
    <row r="24" spans="1:9" ht="25.5" customHeight="1" x14ac:dyDescent="0.25">
      <c r="A24" s="169"/>
      <c r="B24" s="170">
        <v>22</v>
      </c>
      <c r="C24" s="277" t="s">
        <v>206</v>
      </c>
      <c r="D24" s="218">
        <f>VLOOKUP(B24,[2]ISIC.4.Digt!$A$2:$P$94,16,FALSE)</f>
        <v>99.492216655329614</v>
      </c>
      <c r="E24" s="218">
        <f>VLOOKUP(B24,[2]ISIC.4.Digt!$A$2:$AC$94,29,FALSE)</f>
        <v>146.28879535078366</v>
      </c>
      <c r="F24" s="255">
        <f>VLOOKUP(B24,[2]ISIC.4.Digt!$A$2:$AP$94,42,FALSE)</f>
        <v>200.75577806574037</v>
      </c>
      <c r="G24" s="271" t="s">
        <v>207</v>
      </c>
      <c r="H24" s="175">
        <v>22</v>
      </c>
      <c r="I24" s="176"/>
    </row>
    <row r="25" spans="1:9" ht="25.5" customHeight="1" x14ac:dyDescent="0.25">
      <c r="A25" s="169"/>
      <c r="B25" s="170">
        <v>23</v>
      </c>
      <c r="C25" s="263" t="s">
        <v>208</v>
      </c>
      <c r="D25" s="218">
        <f>VLOOKUP(B25,[2]ISIC.4.Digt!$A$2:$P$94,16,FALSE)</f>
        <v>103.30102486023645</v>
      </c>
      <c r="E25" s="218">
        <f>VLOOKUP(B25,[2]ISIC.4.Digt!$A$2:$AC$94,29,FALSE)</f>
        <v>91.310671787107239</v>
      </c>
      <c r="F25" s="255">
        <f>VLOOKUP(B25,[2]ISIC.4.Digt!$A$2:$AP$94,42,FALSE)</f>
        <v>93.016235129622302</v>
      </c>
      <c r="G25" s="271" t="s">
        <v>209</v>
      </c>
      <c r="H25" s="175">
        <v>23</v>
      </c>
      <c r="I25" s="176"/>
    </row>
    <row r="26" spans="1:9" ht="14.25" customHeight="1" x14ac:dyDescent="0.25">
      <c r="A26" s="169"/>
      <c r="B26" s="170">
        <v>24</v>
      </c>
      <c r="C26" s="263" t="s">
        <v>210</v>
      </c>
      <c r="D26" s="218">
        <f>VLOOKUP(B26,[2]ISIC.4.Digt!$A$2:$P$94,16,FALSE)</f>
        <v>102.03072260781137</v>
      </c>
      <c r="E26" s="218">
        <f>VLOOKUP(B26,[2]ISIC.4.Digt!$A$2:$AC$94,29,FALSE)</f>
        <v>78.006298407320386</v>
      </c>
      <c r="F26" s="255">
        <f>VLOOKUP(B26,[2]ISIC.4.Digt!$A$2:$AP$94,42,FALSE)</f>
        <v>73.539319979359064</v>
      </c>
      <c r="G26" s="271" t="s">
        <v>211</v>
      </c>
      <c r="H26" s="175">
        <v>24</v>
      </c>
      <c r="I26" s="176"/>
    </row>
    <row r="27" spans="1:9" ht="38.25" customHeight="1" x14ac:dyDescent="0.25">
      <c r="A27" s="169"/>
      <c r="B27" s="170">
        <v>25</v>
      </c>
      <c r="C27" s="263" t="s">
        <v>212</v>
      </c>
      <c r="D27" s="218">
        <f>VLOOKUP(B27,[2]ISIC.4.Digt!$A$2:$P$94,16,FALSE)</f>
        <v>60.162150822560243</v>
      </c>
      <c r="E27" s="218">
        <f>VLOOKUP(B27,[2]ISIC.4.Digt!$A$2:$AC$94,29,FALSE)</f>
        <v>76.32162504156824</v>
      </c>
      <c r="F27" s="255">
        <f>VLOOKUP(B27,[2]ISIC.4.Digt!$A$2:$AP$94,42,FALSE)</f>
        <v>83.024354109257331</v>
      </c>
      <c r="G27" s="271" t="s">
        <v>213</v>
      </c>
      <c r="H27" s="175">
        <v>25</v>
      </c>
      <c r="I27" s="176"/>
    </row>
    <row r="28" spans="1:9" ht="26.25" customHeight="1" x14ac:dyDescent="0.25">
      <c r="A28" s="169"/>
      <c r="B28" s="170">
        <v>26</v>
      </c>
      <c r="C28" s="263" t="s">
        <v>214</v>
      </c>
      <c r="D28" s="218">
        <f>VLOOKUP(B28,[2]ISIC.4.Digt!$A$2:$P$94,16,FALSE)</f>
        <v>72.329945235090506</v>
      </c>
      <c r="E28" s="218">
        <f>VLOOKUP(B28,[2]ISIC.4.Digt!$A$2:$AC$94,29,FALSE)</f>
        <v>48.428381791261749</v>
      </c>
      <c r="F28" s="255">
        <f>VLOOKUP(B28,[2]ISIC.4.Digt!$A$2:$AP$94,42,FALSE)</f>
        <v>41.090249608841503</v>
      </c>
      <c r="G28" s="271" t="s">
        <v>215</v>
      </c>
      <c r="H28" s="175">
        <v>26</v>
      </c>
      <c r="I28" s="176"/>
    </row>
    <row r="29" spans="1:9" ht="16.5" customHeight="1" x14ac:dyDescent="0.25">
      <c r="A29" s="169"/>
      <c r="B29" s="170">
        <v>27</v>
      </c>
      <c r="C29" s="263" t="s">
        <v>216</v>
      </c>
      <c r="D29" s="218">
        <f>VLOOKUP(B29,[2]ISIC.4.Digt!$A$2:$P$94,16,FALSE)</f>
        <v>74.434173547549918</v>
      </c>
      <c r="E29" s="218">
        <f>VLOOKUP(B29,[2]ISIC.4.Digt!$A$2:$AC$94,29,FALSE)</f>
        <v>100.83420824014452</v>
      </c>
      <c r="F29" s="255">
        <f>VLOOKUP(B29,[2]ISIC.4.Digt!$A$2:$AP$94,42,FALSE)</f>
        <v>61.371157720948396</v>
      </c>
      <c r="G29" s="271" t="s">
        <v>217</v>
      </c>
      <c r="H29" s="175">
        <v>27</v>
      </c>
      <c r="I29" s="176"/>
    </row>
    <row r="30" spans="1:9" ht="25.5" customHeight="1" x14ac:dyDescent="0.25">
      <c r="A30" s="169"/>
      <c r="B30" s="170">
        <v>28</v>
      </c>
      <c r="C30" s="263" t="s">
        <v>218</v>
      </c>
      <c r="D30" s="218" t="s">
        <v>7</v>
      </c>
      <c r="E30" s="218" t="s">
        <v>7</v>
      </c>
      <c r="F30" s="255" t="s">
        <v>7</v>
      </c>
      <c r="G30" s="271" t="s">
        <v>219</v>
      </c>
      <c r="H30" s="175">
        <v>28</v>
      </c>
      <c r="I30" s="176"/>
    </row>
    <row r="31" spans="1:9" ht="25.5" customHeight="1" x14ac:dyDescent="0.25">
      <c r="A31" s="169"/>
      <c r="B31" s="170">
        <v>29</v>
      </c>
      <c r="C31" s="263" t="s">
        <v>220</v>
      </c>
      <c r="D31" s="218">
        <f>VLOOKUP(B31,[2]ISIC.4.Digt!$A$2:$P$94,16,FALSE)</f>
        <v>85.503891142749751</v>
      </c>
      <c r="E31" s="218">
        <f>VLOOKUP(B31,[2]ISIC.4.Digt!$A$2:$AC$94,29,FALSE)</f>
        <v>66.140912266325842</v>
      </c>
      <c r="F31" s="255">
        <f>VLOOKUP(B31,[2]ISIC.4.Digt!$A$2:$AP$94,42,FALSE)</f>
        <v>61.721934116039506</v>
      </c>
      <c r="G31" s="271" t="s">
        <v>221</v>
      </c>
      <c r="H31" s="175">
        <v>29</v>
      </c>
      <c r="I31" s="176"/>
    </row>
    <row r="32" spans="1:9" ht="25.5" x14ac:dyDescent="0.25">
      <c r="A32" s="169"/>
      <c r="B32" s="170">
        <v>30</v>
      </c>
      <c r="C32" s="263" t="s">
        <v>222</v>
      </c>
      <c r="D32" s="218" t="s">
        <v>7</v>
      </c>
      <c r="E32" s="218" t="s">
        <v>7</v>
      </c>
      <c r="F32" s="255" t="s">
        <v>7</v>
      </c>
      <c r="G32" s="271" t="s">
        <v>223</v>
      </c>
      <c r="H32" s="175">
        <v>30</v>
      </c>
      <c r="I32" s="176"/>
    </row>
    <row r="33" spans="1:23" ht="15" customHeight="1" x14ac:dyDescent="0.25">
      <c r="A33" s="169"/>
      <c r="B33" s="170">
        <v>31</v>
      </c>
      <c r="C33" s="263" t="s">
        <v>224</v>
      </c>
      <c r="D33" s="218">
        <f>VLOOKUP(B33,[2]ISIC.4.Digt!$A$2:$P$94,16,FALSE)</f>
        <v>208.15930349339922</v>
      </c>
      <c r="E33" s="218">
        <f>VLOOKUP(B33,[2]ISIC.4.Digt!$A$2:$AC$94,29,FALSE)</f>
        <v>226.437471372912</v>
      </c>
      <c r="F33" s="255">
        <f>VLOOKUP(B33,[2]ISIC.4.Digt!$A$2:$AP$94,42,FALSE)</f>
        <v>253.977942052131</v>
      </c>
      <c r="G33" s="271" t="s">
        <v>225</v>
      </c>
      <c r="H33" s="175">
        <v>31</v>
      </c>
      <c r="I33" s="176"/>
    </row>
    <row r="34" spans="1:23" ht="17.25" customHeight="1" x14ac:dyDescent="0.25">
      <c r="A34" s="169"/>
      <c r="B34" s="170">
        <v>32</v>
      </c>
      <c r="C34" s="263" t="s">
        <v>226</v>
      </c>
      <c r="D34" s="218">
        <f>VLOOKUP(B34,[2]ISIC.4.Digt!$A$2:$P$94,16,FALSE)</f>
        <v>72.846071809582426</v>
      </c>
      <c r="E34" s="218">
        <f>VLOOKUP(B34,[2]ISIC.4.Digt!$A$2:$AC$94,29,FALSE)</f>
        <v>83.136317875125528</v>
      </c>
      <c r="F34" s="255">
        <f>VLOOKUP(B34,[2]ISIC.4.Digt!$A$2:$AP$94,42,FALSE)</f>
        <v>81.884713469170606</v>
      </c>
      <c r="G34" s="271" t="s">
        <v>227</v>
      </c>
      <c r="H34" s="175">
        <v>32</v>
      </c>
      <c r="I34" s="176"/>
    </row>
    <row r="35" spans="1:23" ht="25.5" customHeight="1" x14ac:dyDescent="0.25">
      <c r="A35" s="169"/>
      <c r="B35" s="170">
        <v>33</v>
      </c>
      <c r="C35" s="262" t="s">
        <v>228</v>
      </c>
      <c r="D35" s="218" t="s">
        <v>7</v>
      </c>
      <c r="E35" s="218" t="s">
        <v>7</v>
      </c>
      <c r="F35" s="255" t="s">
        <v>7</v>
      </c>
      <c r="G35" s="271" t="s">
        <v>229</v>
      </c>
      <c r="H35" s="175">
        <v>33</v>
      </c>
      <c r="I35" s="176"/>
    </row>
    <row r="36" spans="1:23" ht="25.5" customHeight="1" x14ac:dyDescent="0.25">
      <c r="A36" s="183" t="s">
        <v>15</v>
      </c>
      <c r="B36" s="184"/>
      <c r="C36" s="266" t="s">
        <v>230</v>
      </c>
      <c r="D36" s="226" t="e">
        <f>VLOOKUP(B36,[2]ISIC.4.Digt!$A$2:$P$94,16,FALSE)</f>
        <v>#N/A</v>
      </c>
      <c r="E36" s="226" t="e">
        <f>VLOOKUP(B36,[2]ISIC.4.Digt!$A$2:$AC$94,29,FALSE)</f>
        <v>#N/A</v>
      </c>
      <c r="F36" s="225" t="e">
        <f>VLOOKUP(B36,[2]ISIC.4.Digt!$A$2:$AP$94,42,FALSE)</f>
        <v>#N/A</v>
      </c>
      <c r="G36" s="273" t="s">
        <v>328</v>
      </c>
      <c r="H36" s="207"/>
      <c r="I36" s="185" t="s">
        <v>231</v>
      </c>
    </row>
    <row r="37" spans="1:23" ht="18" customHeight="1" x14ac:dyDescent="0.25">
      <c r="A37" s="183" t="s">
        <v>85</v>
      </c>
      <c r="B37" s="184"/>
      <c r="C37" s="267" t="s">
        <v>232</v>
      </c>
      <c r="D37" s="226" t="s">
        <v>7</v>
      </c>
      <c r="E37" s="226" t="s">
        <v>7</v>
      </c>
      <c r="F37" s="225" t="s">
        <v>7</v>
      </c>
      <c r="G37" s="274" t="s">
        <v>329</v>
      </c>
      <c r="H37" s="207"/>
      <c r="I37" s="208" t="s">
        <v>233</v>
      </c>
    </row>
    <row r="38" spans="1:23" s="199" customFormat="1" ht="26.25" customHeight="1" x14ac:dyDescent="0.25">
      <c r="A38" s="183"/>
      <c r="B38" s="184">
        <v>38</v>
      </c>
      <c r="C38" s="267" t="s">
        <v>239</v>
      </c>
      <c r="D38" s="237" t="s">
        <v>7</v>
      </c>
      <c r="E38" s="237" t="s">
        <v>7</v>
      </c>
      <c r="F38" s="238" t="s">
        <v>7</v>
      </c>
      <c r="G38" s="274" t="s">
        <v>238</v>
      </c>
      <c r="H38" s="207">
        <v>38</v>
      </c>
      <c r="I38" s="208"/>
    </row>
    <row r="39" spans="1:23" s="191" customFormat="1" ht="18" customHeight="1" x14ac:dyDescent="0.25">
      <c r="A39" s="187"/>
      <c r="B39" s="188"/>
      <c r="C39" s="268" t="s">
        <v>89</v>
      </c>
      <c r="D39" s="257">
        <v>100.01</v>
      </c>
      <c r="E39" s="227">
        <v>97.804000000000002</v>
      </c>
      <c r="F39" s="258">
        <v>97.212999999999994</v>
      </c>
      <c r="G39" s="279" t="s">
        <v>90</v>
      </c>
      <c r="H39" s="189"/>
      <c r="I39" s="190"/>
      <c r="J39" s="186"/>
    </row>
    <row r="40" spans="1:23" s="191" customFormat="1" ht="18" customHeight="1" x14ac:dyDescent="0.25">
      <c r="A40" s="193"/>
      <c r="B40" s="193"/>
      <c r="D40" s="194"/>
      <c r="E40" s="195"/>
      <c r="F40" s="195"/>
      <c r="H40" s="239"/>
      <c r="I40" s="196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</row>
  </sheetData>
  <mergeCells count="6">
    <mergeCell ref="C3:G3"/>
    <mergeCell ref="C4:G4"/>
    <mergeCell ref="A7:C7"/>
    <mergeCell ref="G7:I7"/>
    <mergeCell ref="A2:I2"/>
    <mergeCell ref="D5:F5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23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view="pageBreakPreview" topLeftCell="A8" zoomScaleSheetLayoutView="100" workbookViewId="0">
      <selection activeCell="A14" sqref="A14:S14"/>
    </sheetView>
  </sheetViews>
  <sheetFormatPr defaultColWidth="9.140625" defaultRowHeight="18" customHeight="1" x14ac:dyDescent="0.25"/>
  <cols>
    <col min="1" max="1" width="19.28515625" style="99" customWidth="1"/>
    <col min="2" max="2" width="10.7109375" style="95" customWidth="1"/>
    <col min="3" max="3" width="7.7109375" style="99" hidden="1" customWidth="1"/>
    <col min="4" max="8" width="9.7109375" style="99" hidden="1" customWidth="1"/>
    <col min="9" max="10" width="8.7109375" style="99" hidden="1" customWidth="1"/>
    <col min="11" max="17" width="8.7109375" style="99" customWidth="1"/>
    <col min="18" max="18" width="10.7109375" style="97" customWidth="1"/>
    <col min="19" max="19" width="19" style="1" customWidth="1"/>
    <col min="20" max="16384" width="9.140625" style="99"/>
  </cols>
  <sheetData>
    <row r="1" spans="1:26" ht="18" customHeight="1" x14ac:dyDescent="0.25">
      <c r="A1" s="1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S1" s="98" t="s">
        <v>1</v>
      </c>
      <c r="V1" s="100"/>
    </row>
    <row r="2" spans="1:26" ht="12.75" x14ac:dyDescent="0.25">
      <c r="A2" s="367" t="s">
        <v>268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V2" s="100"/>
    </row>
    <row r="3" spans="1:26" ht="18.75" x14ac:dyDescent="0.25">
      <c r="A3" s="366" t="s">
        <v>311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V3" s="100"/>
    </row>
    <row r="4" spans="1:26" ht="18.75" x14ac:dyDescent="0.25">
      <c r="A4" s="366" t="s">
        <v>253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V4" s="100"/>
    </row>
    <row r="5" spans="1:26" ht="18" customHeight="1" x14ac:dyDescent="0.25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V5" s="100"/>
    </row>
    <row r="6" spans="1:26" ht="18" customHeight="1" x14ac:dyDescent="0.25">
      <c r="A6" s="101" t="s">
        <v>98</v>
      </c>
      <c r="B6" s="102" t="s">
        <v>99</v>
      </c>
      <c r="C6" s="103">
        <v>2000</v>
      </c>
      <c r="D6" s="104">
        <v>2001</v>
      </c>
      <c r="E6" s="104">
        <v>2002</v>
      </c>
      <c r="F6" s="104">
        <v>2003</v>
      </c>
      <c r="G6" s="104">
        <v>2004</v>
      </c>
      <c r="H6" s="104">
        <v>2005</v>
      </c>
      <c r="I6" s="104">
        <v>2008</v>
      </c>
      <c r="J6" s="104">
        <v>2009</v>
      </c>
      <c r="K6" s="104">
        <v>2010</v>
      </c>
      <c r="L6" s="104">
        <v>2011</v>
      </c>
      <c r="M6" s="104">
        <v>2012</v>
      </c>
      <c r="N6" s="104">
        <v>2013</v>
      </c>
      <c r="O6" s="104">
        <v>2014</v>
      </c>
      <c r="P6" s="104">
        <v>2015</v>
      </c>
      <c r="Q6" s="228">
        <v>2016</v>
      </c>
      <c r="R6" s="105" t="s">
        <v>100</v>
      </c>
      <c r="S6" s="106" t="s">
        <v>101</v>
      </c>
      <c r="V6" s="100"/>
    </row>
    <row r="7" spans="1:26" ht="18" hidden="1" customHeight="1" x14ac:dyDescent="0.25">
      <c r="A7" s="107" t="s">
        <v>102</v>
      </c>
      <c r="B7" s="108" t="s">
        <v>103</v>
      </c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229"/>
      <c r="R7" s="111" t="s">
        <v>104</v>
      </c>
      <c r="S7" s="27" t="s">
        <v>105</v>
      </c>
      <c r="V7" s="100"/>
    </row>
    <row r="8" spans="1:26" ht="18" customHeight="1" x14ac:dyDescent="0.25">
      <c r="A8" s="112" t="s">
        <v>106</v>
      </c>
      <c r="B8" s="108" t="s">
        <v>107</v>
      </c>
      <c r="C8" s="113">
        <v>5506.1</v>
      </c>
      <c r="D8" s="34">
        <v>5878.1</v>
      </c>
      <c r="E8" s="34">
        <v>7107.2</v>
      </c>
      <c r="F8" s="34">
        <v>6762.3</v>
      </c>
      <c r="G8" s="34">
        <v>6222.9</v>
      </c>
      <c r="H8" s="34">
        <v>6374.7</v>
      </c>
      <c r="I8" s="34">
        <v>6266</v>
      </c>
      <c r="J8" s="34">
        <v>5153</v>
      </c>
      <c r="K8" s="34">
        <v>6528.8</v>
      </c>
      <c r="L8" s="34">
        <v>7594</v>
      </c>
      <c r="M8" s="34">
        <v>6382.6</v>
      </c>
      <c r="N8" s="34">
        <v>5274.3</v>
      </c>
      <c r="O8" s="34">
        <v>7108.9</v>
      </c>
      <c r="P8" s="34">
        <v>8263.5</v>
      </c>
      <c r="Q8" s="230" t="s">
        <v>7</v>
      </c>
      <c r="R8" s="114" t="s">
        <v>161</v>
      </c>
      <c r="S8" s="115" t="s">
        <v>108</v>
      </c>
      <c r="V8" s="100"/>
    </row>
    <row r="9" spans="1:26" ht="18" customHeight="1" x14ac:dyDescent="0.25">
      <c r="A9" s="116" t="s">
        <v>109</v>
      </c>
      <c r="B9" s="117" t="s">
        <v>107</v>
      </c>
      <c r="C9" s="118">
        <v>1936.3</v>
      </c>
      <c r="D9" s="56">
        <v>1962.6</v>
      </c>
      <c r="E9" s="56">
        <v>1956.2</v>
      </c>
      <c r="F9" s="56">
        <v>1961.1</v>
      </c>
      <c r="G9" s="56">
        <v>1929</v>
      </c>
      <c r="H9" s="56">
        <v>1829.1</v>
      </c>
      <c r="I9" s="56">
        <v>2005</v>
      </c>
      <c r="J9" s="56">
        <v>1123</v>
      </c>
      <c r="K9" s="56">
        <v>1933.5</v>
      </c>
      <c r="L9" s="56">
        <v>2258.6999999999998</v>
      </c>
      <c r="M9" s="56">
        <v>1823.4</v>
      </c>
      <c r="N9" s="56">
        <v>1728.4</v>
      </c>
      <c r="O9" s="56">
        <v>2086.3000000000002</v>
      </c>
      <c r="P9" s="56">
        <v>2354.9</v>
      </c>
      <c r="Q9" s="231" t="s">
        <v>7</v>
      </c>
      <c r="R9" s="119" t="s">
        <v>161</v>
      </c>
      <c r="S9" s="120" t="s">
        <v>110</v>
      </c>
      <c r="V9" s="100"/>
    </row>
    <row r="10" spans="1:26" ht="18" hidden="1" customHeight="1" x14ac:dyDescent="0.25">
      <c r="A10" s="116" t="s">
        <v>111</v>
      </c>
      <c r="B10" s="117" t="s">
        <v>107</v>
      </c>
      <c r="C10" s="121"/>
      <c r="D10" s="122"/>
      <c r="E10" s="122"/>
      <c r="F10" s="122"/>
      <c r="G10" s="122"/>
      <c r="H10" s="122"/>
      <c r="I10" s="122"/>
      <c r="J10" s="123"/>
      <c r="K10" s="122"/>
      <c r="L10" s="122"/>
      <c r="M10" s="122"/>
      <c r="N10" s="122"/>
      <c r="O10" s="122"/>
      <c r="P10" s="122"/>
      <c r="Q10" s="122"/>
      <c r="R10" s="119" t="s">
        <v>161</v>
      </c>
      <c r="S10" s="120" t="s">
        <v>112</v>
      </c>
      <c r="U10" s="124"/>
      <c r="V10" s="100"/>
    </row>
    <row r="11" spans="1:26" ht="18" customHeight="1" x14ac:dyDescent="0.25">
      <c r="A11" s="125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14"/>
      <c r="S11" s="114"/>
      <c r="U11" s="124"/>
      <c r="V11" s="100"/>
    </row>
    <row r="12" spans="1:26" s="127" customFormat="1" ht="18" customHeight="1" x14ac:dyDescent="0.25"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215"/>
      <c r="Q12" s="129"/>
      <c r="R12" s="130"/>
      <c r="S12" s="131"/>
      <c r="T12" s="114"/>
      <c r="W12" s="114"/>
      <c r="Z12" s="132"/>
    </row>
    <row r="13" spans="1:26" ht="12.75" x14ac:dyDescent="0.25">
      <c r="A13" s="368" t="s">
        <v>269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/>
      <c r="L13" s="367"/>
      <c r="M13" s="367"/>
      <c r="N13" s="367"/>
      <c r="O13" s="367"/>
      <c r="P13" s="367"/>
      <c r="Q13" s="367"/>
      <c r="R13" s="367">
        <v>0</v>
      </c>
      <c r="S13" s="367">
        <v>0</v>
      </c>
    </row>
    <row r="14" spans="1:26" ht="18.75" x14ac:dyDescent="0.25">
      <c r="A14" s="369" t="s">
        <v>113</v>
      </c>
      <c r="B14" s="366">
        <v>0</v>
      </c>
      <c r="C14" s="366">
        <v>0</v>
      </c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/>
      <c r="L14" s="366"/>
      <c r="M14" s="366"/>
      <c r="N14" s="366"/>
      <c r="O14" s="366"/>
      <c r="P14" s="366"/>
      <c r="Q14" s="366"/>
      <c r="R14" s="366">
        <v>0</v>
      </c>
      <c r="S14" s="366">
        <v>0</v>
      </c>
    </row>
    <row r="15" spans="1:26" ht="18.75" x14ac:dyDescent="0.25">
      <c r="A15" s="366" t="s">
        <v>254</v>
      </c>
      <c r="B15" s="366">
        <v>0</v>
      </c>
      <c r="C15" s="366">
        <v>0</v>
      </c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/>
      <c r="L15" s="366"/>
      <c r="M15" s="366"/>
      <c r="N15" s="366"/>
      <c r="O15" s="366"/>
      <c r="P15" s="366"/>
      <c r="Q15" s="366"/>
      <c r="R15" s="366">
        <v>0</v>
      </c>
      <c r="S15" s="366">
        <v>0</v>
      </c>
    </row>
    <row r="16" spans="1:26" ht="18" customHeight="1" x14ac:dyDescent="0.25"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9" ht="18" customHeight="1" x14ac:dyDescent="0.25">
      <c r="A17" s="101" t="s">
        <v>98</v>
      </c>
      <c r="B17" s="102" t="s">
        <v>99</v>
      </c>
      <c r="C17" s="104">
        <v>2000</v>
      </c>
      <c r="D17" s="104">
        <v>2001</v>
      </c>
      <c r="E17" s="104">
        <v>2002</v>
      </c>
      <c r="F17" s="104">
        <v>2003</v>
      </c>
      <c r="G17" s="104">
        <v>2004</v>
      </c>
      <c r="H17" s="104">
        <v>2005</v>
      </c>
      <c r="I17" s="104">
        <v>2008</v>
      </c>
      <c r="J17" s="104">
        <v>2009</v>
      </c>
      <c r="K17" s="104">
        <v>2010</v>
      </c>
      <c r="L17" s="104">
        <v>2011</v>
      </c>
      <c r="M17" s="104">
        <v>2012</v>
      </c>
      <c r="N17" s="104">
        <v>2013</v>
      </c>
      <c r="O17" s="104">
        <v>2014</v>
      </c>
      <c r="P17" s="104">
        <v>2015</v>
      </c>
      <c r="Q17" s="104">
        <v>2016</v>
      </c>
      <c r="R17" s="133" t="s">
        <v>100</v>
      </c>
      <c r="S17" s="106" t="s">
        <v>101</v>
      </c>
    </row>
    <row r="18" spans="1:19" ht="18" customHeight="1" x14ac:dyDescent="0.25">
      <c r="A18" s="134" t="s">
        <v>114</v>
      </c>
      <c r="B18" s="108" t="s">
        <v>115</v>
      </c>
      <c r="C18" s="34">
        <v>581.16099999999994</v>
      </c>
      <c r="D18" s="34">
        <v>640</v>
      </c>
      <c r="E18" s="34">
        <v>631</v>
      </c>
      <c r="F18" s="34">
        <v>596</v>
      </c>
      <c r="G18" s="34">
        <v>579</v>
      </c>
      <c r="H18" s="34">
        <v>613</v>
      </c>
      <c r="I18" s="34">
        <v>757</v>
      </c>
      <c r="J18" s="34">
        <v>756.6</v>
      </c>
      <c r="K18" s="34">
        <v>702.9</v>
      </c>
      <c r="L18" s="34">
        <v>680.9</v>
      </c>
      <c r="M18" s="34" t="s">
        <v>7</v>
      </c>
      <c r="N18" s="34" t="s">
        <v>7</v>
      </c>
      <c r="O18" s="34">
        <v>634.4</v>
      </c>
      <c r="P18" s="34" t="s">
        <v>7</v>
      </c>
      <c r="Q18" s="34">
        <v>583.1</v>
      </c>
      <c r="R18" s="135" t="s">
        <v>162</v>
      </c>
      <c r="S18" s="115" t="s">
        <v>116</v>
      </c>
    </row>
    <row r="19" spans="1:19" ht="18" customHeight="1" x14ac:dyDescent="0.25">
      <c r="A19" s="107" t="s">
        <v>117</v>
      </c>
      <c r="B19" s="108" t="s">
        <v>115</v>
      </c>
      <c r="C19" s="34">
        <v>257.548</v>
      </c>
      <c r="D19" s="34">
        <v>180.8</v>
      </c>
      <c r="E19" s="34">
        <v>208</v>
      </c>
      <c r="F19" s="34">
        <v>192</v>
      </c>
      <c r="G19" s="34">
        <v>162</v>
      </c>
      <c r="H19" s="34">
        <v>249</v>
      </c>
      <c r="I19" s="34">
        <v>139</v>
      </c>
      <c r="J19" s="34">
        <v>80.900000000000006</v>
      </c>
      <c r="K19" s="34">
        <v>84.6</v>
      </c>
      <c r="L19" s="34">
        <v>57.4</v>
      </c>
      <c r="M19" s="34" t="s">
        <v>7</v>
      </c>
      <c r="N19" s="34" t="s">
        <v>7</v>
      </c>
      <c r="O19" s="34">
        <v>62.5</v>
      </c>
      <c r="P19" s="34" t="s">
        <v>7</v>
      </c>
      <c r="Q19" s="34">
        <v>96.6</v>
      </c>
      <c r="R19" s="135" t="s">
        <v>162</v>
      </c>
      <c r="S19" s="136" t="s">
        <v>118</v>
      </c>
    </row>
    <row r="20" spans="1:19" ht="18" customHeight="1" x14ac:dyDescent="0.25">
      <c r="A20" s="107" t="s">
        <v>119</v>
      </c>
      <c r="B20" s="108" t="s">
        <v>115</v>
      </c>
      <c r="C20" s="34">
        <v>893.03599999999994</v>
      </c>
      <c r="D20" s="34">
        <v>999.4</v>
      </c>
      <c r="E20" s="34">
        <v>1091</v>
      </c>
      <c r="F20" s="34">
        <v>1150</v>
      </c>
      <c r="G20" s="34">
        <v>1187</v>
      </c>
      <c r="H20" s="34">
        <v>1323</v>
      </c>
      <c r="I20" s="34">
        <v>1213</v>
      </c>
      <c r="J20" s="34">
        <v>1172.9000000000001</v>
      </c>
      <c r="K20" s="34">
        <v>903.4</v>
      </c>
      <c r="L20" s="34">
        <v>1030</v>
      </c>
      <c r="M20" s="34" t="s">
        <v>7</v>
      </c>
      <c r="N20" s="34" t="s">
        <v>7</v>
      </c>
      <c r="O20" s="34">
        <v>930.5</v>
      </c>
      <c r="P20" s="34" t="s">
        <v>7</v>
      </c>
      <c r="Q20" s="34">
        <v>908.5</v>
      </c>
      <c r="R20" s="135" t="s">
        <v>162</v>
      </c>
      <c r="S20" s="115" t="s">
        <v>120</v>
      </c>
    </row>
    <row r="21" spans="1:19" ht="18" customHeight="1" x14ac:dyDescent="0.25">
      <c r="A21" s="107" t="s">
        <v>121</v>
      </c>
      <c r="B21" s="108" t="s">
        <v>115</v>
      </c>
      <c r="C21" s="34">
        <v>1340.66</v>
      </c>
      <c r="D21" s="34">
        <v>1285.9000000000001</v>
      </c>
      <c r="E21" s="34">
        <v>1188</v>
      </c>
      <c r="F21" s="34">
        <v>1165</v>
      </c>
      <c r="G21" s="34">
        <v>1402</v>
      </c>
      <c r="H21" s="34">
        <v>1388</v>
      </c>
      <c r="I21" s="34">
        <v>920</v>
      </c>
      <c r="J21" s="34">
        <v>919.5</v>
      </c>
      <c r="K21" s="34">
        <v>1080.4000000000001</v>
      </c>
      <c r="L21" s="34">
        <v>868.2</v>
      </c>
      <c r="M21" s="34" t="s">
        <v>7</v>
      </c>
      <c r="N21" s="34" t="s">
        <v>7</v>
      </c>
      <c r="O21" s="34">
        <v>811.7</v>
      </c>
      <c r="P21" s="34" t="s">
        <v>7</v>
      </c>
      <c r="Q21" s="34">
        <v>598.6</v>
      </c>
      <c r="R21" s="135" t="s">
        <v>162</v>
      </c>
      <c r="S21" s="115" t="s">
        <v>122</v>
      </c>
    </row>
    <row r="22" spans="1:19" ht="18" customHeight="1" x14ac:dyDescent="0.25">
      <c r="A22" s="107" t="s">
        <v>123</v>
      </c>
      <c r="B22" s="108" t="s">
        <v>115</v>
      </c>
      <c r="C22" s="34">
        <v>145.19999999999999</v>
      </c>
      <c r="D22" s="34">
        <v>139</v>
      </c>
      <c r="E22" s="34">
        <v>135.9</v>
      </c>
      <c r="F22" s="34">
        <v>127.8</v>
      </c>
      <c r="G22" s="34">
        <v>111.5</v>
      </c>
      <c r="H22" s="34" t="s">
        <v>7</v>
      </c>
      <c r="I22" s="34">
        <v>107</v>
      </c>
      <c r="J22" s="34">
        <v>106.5</v>
      </c>
      <c r="K22" s="34">
        <v>84.9</v>
      </c>
      <c r="L22" s="34">
        <v>83.6</v>
      </c>
      <c r="M22" s="34" t="s">
        <v>7</v>
      </c>
      <c r="N22" s="34" t="s">
        <v>7</v>
      </c>
      <c r="O22" s="34">
        <v>90.7</v>
      </c>
      <c r="P22" s="34" t="s">
        <v>7</v>
      </c>
      <c r="Q22" s="34">
        <v>81.5</v>
      </c>
      <c r="R22" s="135" t="s">
        <v>162</v>
      </c>
      <c r="S22" s="115" t="s">
        <v>163</v>
      </c>
    </row>
    <row r="23" spans="1:19" ht="18" customHeight="1" x14ac:dyDescent="0.25">
      <c r="A23" s="112" t="s">
        <v>124</v>
      </c>
      <c r="B23" s="108" t="s">
        <v>107</v>
      </c>
      <c r="C23" s="34">
        <v>619.5</v>
      </c>
      <c r="D23" s="34">
        <v>670.5</v>
      </c>
      <c r="E23" s="34">
        <v>695.3</v>
      </c>
      <c r="F23" s="34">
        <v>634</v>
      </c>
      <c r="G23" s="34">
        <v>779.1</v>
      </c>
      <c r="H23" s="34">
        <v>790.3</v>
      </c>
      <c r="I23" s="34">
        <v>788</v>
      </c>
      <c r="J23" s="34">
        <v>721</v>
      </c>
      <c r="K23" s="34">
        <v>759.9</v>
      </c>
      <c r="L23" s="34">
        <v>722.7</v>
      </c>
      <c r="M23" s="34">
        <v>640.29999999999995</v>
      </c>
      <c r="N23" s="34">
        <v>678.2</v>
      </c>
      <c r="O23" s="34">
        <v>886</v>
      </c>
      <c r="P23" s="34">
        <v>619.5</v>
      </c>
      <c r="Q23" s="34" t="s">
        <v>7</v>
      </c>
      <c r="R23" s="135" t="s">
        <v>161</v>
      </c>
      <c r="S23" s="115" t="s">
        <v>164</v>
      </c>
    </row>
    <row r="24" spans="1:19" ht="18" customHeight="1" x14ac:dyDescent="0.25">
      <c r="A24" s="112" t="s">
        <v>125</v>
      </c>
      <c r="B24" s="108" t="s">
        <v>107</v>
      </c>
      <c r="C24" s="34">
        <v>2639.9</v>
      </c>
      <c r="D24" s="34">
        <v>3173.3</v>
      </c>
      <c r="E24" s="34">
        <v>3557.5</v>
      </c>
      <c r="F24" s="34">
        <v>3514.9</v>
      </c>
      <c r="G24" s="34">
        <v>3907.6</v>
      </c>
      <c r="H24" s="34">
        <v>4045.9</v>
      </c>
      <c r="I24" s="34">
        <v>4284</v>
      </c>
      <c r="J24" s="34">
        <v>3834</v>
      </c>
      <c r="K24" s="34">
        <v>2110.5</v>
      </c>
      <c r="L24" s="34">
        <v>1597</v>
      </c>
      <c r="M24" s="34" t="s">
        <v>7</v>
      </c>
      <c r="N24" s="34" t="s">
        <v>7</v>
      </c>
      <c r="O24" s="34" t="s">
        <v>7</v>
      </c>
      <c r="P24" s="34" t="s">
        <v>7</v>
      </c>
      <c r="Q24" s="34" t="s">
        <v>7</v>
      </c>
      <c r="R24" s="135" t="s">
        <v>161</v>
      </c>
      <c r="S24" s="115" t="s">
        <v>126</v>
      </c>
    </row>
    <row r="25" spans="1:19" ht="18" customHeight="1" x14ac:dyDescent="0.25">
      <c r="A25" s="112" t="s">
        <v>127</v>
      </c>
      <c r="B25" s="108" t="s">
        <v>107</v>
      </c>
      <c r="C25" s="34">
        <v>2400</v>
      </c>
      <c r="D25" s="34">
        <v>2896.4</v>
      </c>
      <c r="E25" s="34">
        <v>3222.1</v>
      </c>
      <c r="F25" s="34">
        <v>3170.1</v>
      </c>
      <c r="G25" s="34">
        <v>3401.3</v>
      </c>
      <c r="H25" s="34">
        <v>3374.7</v>
      </c>
      <c r="I25" s="34">
        <v>3579</v>
      </c>
      <c r="J25" s="34">
        <v>3064</v>
      </c>
      <c r="K25" s="34">
        <v>1698.6</v>
      </c>
      <c r="L25" s="34">
        <v>1205.5999999999999</v>
      </c>
      <c r="M25" s="34">
        <v>1025.9000000000001</v>
      </c>
      <c r="N25" s="34">
        <v>906.2</v>
      </c>
      <c r="O25" s="34">
        <v>865.1</v>
      </c>
      <c r="P25" s="34">
        <v>652.5</v>
      </c>
      <c r="Q25" s="34" t="s">
        <v>7</v>
      </c>
      <c r="R25" s="135" t="s">
        <v>161</v>
      </c>
      <c r="S25" s="115" t="s">
        <v>128</v>
      </c>
    </row>
    <row r="26" spans="1:19" ht="18" customHeight="1" x14ac:dyDescent="0.25">
      <c r="A26" s="137" t="s">
        <v>129</v>
      </c>
      <c r="B26" s="138" t="s">
        <v>312</v>
      </c>
      <c r="C26" s="56">
        <v>7208.2</v>
      </c>
      <c r="D26" s="56">
        <v>7365.7</v>
      </c>
      <c r="E26" s="56">
        <v>7864.9</v>
      </c>
      <c r="F26" s="56">
        <v>7721.4</v>
      </c>
      <c r="G26" s="56">
        <v>8708.9</v>
      </c>
      <c r="H26" s="56">
        <v>9359.2999999999993</v>
      </c>
      <c r="I26" s="56">
        <v>9023</v>
      </c>
      <c r="J26" s="56">
        <v>8130</v>
      </c>
      <c r="K26" s="56">
        <v>7805.5</v>
      </c>
      <c r="L26" s="56">
        <v>8160.4</v>
      </c>
      <c r="M26" s="56">
        <v>7895.6</v>
      </c>
      <c r="N26" s="56">
        <v>7538.9</v>
      </c>
      <c r="O26" s="56">
        <v>8147.8</v>
      </c>
      <c r="P26" s="56">
        <v>6557.5</v>
      </c>
      <c r="Q26" s="56" t="s">
        <v>7</v>
      </c>
      <c r="R26" s="139" t="s">
        <v>130</v>
      </c>
      <c r="S26" s="140" t="s">
        <v>131</v>
      </c>
    </row>
    <row r="27" spans="1:19" ht="18" customHeight="1" x14ac:dyDescent="0.25">
      <c r="A27" s="127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15"/>
      <c r="Q27" s="129"/>
      <c r="R27" s="130"/>
      <c r="S27" s="131"/>
    </row>
    <row r="28" spans="1:19" ht="18" customHeight="1" x14ac:dyDescent="0.25">
      <c r="S28" s="141"/>
    </row>
    <row r="29" spans="1:19" ht="18" customHeight="1" x14ac:dyDescent="0.25">
      <c r="B29" s="99"/>
      <c r="R29" s="99"/>
      <c r="S29" s="99"/>
    </row>
  </sheetData>
  <mergeCells count="6">
    <mergeCell ref="A15:S15"/>
    <mergeCell ref="A2:S2"/>
    <mergeCell ref="A3:S3"/>
    <mergeCell ref="A4:S4"/>
    <mergeCell ref="A13:S13"/>
    <mergeCell ref="A14:S14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SheetLayoutView="100" workbookViewId="0">
      <selection activeCell="L14" sqref="L14:M14"/>
    </sheetView>
  </sheetViews>
  <sheetFormatPr defaultColWidth="9.140625" defaultRowHeight="18" customHeight="1" x14ac:dyDescent="0.25"/>
  <cols>
    <col min="1" max="1" width="9.140625" style="158"/>
    <col min="2" max="9" width="9.140625" style="144"/>
    <col min="10" max="10" width="9.140625" style="144" hidden="1" customWidth="1"/>
    <col min="11" max="15" width="9.140625" style="144"/>
    <col min="16" max="16" width="9.140625" style="144" customWidth="1"/>
    <col min="17" max="17" width="19.28515625" style="144" customWidth="1"/>
    <col min="18" max="16384" width="9.140625" style="144"/>
  </cols>
  <sheetData>
    <row r="1" spans="1:17" ht="18" customHeight="1" x14ac:dyDescent="0.3">
      <c r="A1" s="370" t="s">
        <v>0</v>
      </c>
      <c r="B1" s="370"/>
      <c r="C1" s="142"/>
      <c r="D1" s="142"/>
      <c r="E1" s="142"/>
      <c r="F1" s="142"/>
      <c r="G1" s="142"/>
      <c r="H1" s="371"/>
      <c r="I1" s="371"/>
      <c r="J1" s="142"/>
      <c r="K1" s="142"/>
      <c r="L1" s="142"/>
      <c r="M1" s="142"/>
      <c r="N1" s="142"/>
      <c r="O1" s="142"/>
      <c r="P1" s="142"/>
      <c r="Q1" s="143" t="s">
        <v>1</v>
      </c>
    </row>
    <row r="2" spans="1:17" ht="18" customHeight="1" x14ac:dyDescent="0.3">
      <c r="A2" s="145"/>
      <c r="B2" s="146"/>
      <c r="C2" s="146"/>
      <c r="D2" s="146"/>
      <c r="E2" s="146"/>
      <c r="F2" s="146"/>
      <c r="G2" s="146"/>
      <c r="H2" s="372"/>
      <c r="I2" s="372"/>
      <c r="J2" s="146"/>
      <c r="K2" s="146"/>
      <c r="L2" s="146"/>
      <c r="M2" s="146"/>
      <c r="N2" s="146"/>
      <c r="O2" s="146"/>
      <c r="P2" s="146"/>
      <c r="Q2" s="146"/>
    </row>
    <row r="3" spans="1:17" ht="18" customHeight="1" x14ac:dyDescent="0.25">
      <c r="A3" s="147" t="s">
        <v>326</v>
      </c>
      <c r="B3" s="148"/>
      <c r="C3" s="148"/>
      <c r="D3" s="148"/>
      <c r="E3" s="148"/>
      <c r="F3" s="148"/>
      <c r="G3" s="148"/>
      <c r="H3" s="148"/>
      <c r="I3" s="149"/>
      <c r="J3" s="280"/>
      <c r="K3" s="281"/>
      <c r="L3" s="148"/>
      <c r="M3" s="148"/>
      <c r="N3" s="148"/>
      <c r="O3" s="148"/>
      <c r="P3" s="148"/>
      <c r="Q3" s="287" t="s">
        <v>325</v>
      </c>
    </row>
    <row r="4" spans="1:17" ht="18" customHeight="1" x14ac:dyDescent="0.25">
      <c r="A4" s="150"/>
      <c r="B4" s="151"/>
      <c r="C4" s="151"/>
      <c r="D4" s="151"/>
      <c r="E4" s="151"/>
      <c r="F4" s="151"/>
      <c r="G4" s="151"/>
      <c r="H4" s="151"/>
      <c r="I4" s="152"/>
      <c r="J4" s="282"/>
      <c r="K4" s="155"/>
      <c r="L4" s="151"/>
      <c r="M4" s="151"/>
      <c r="N4" s="151"/>
      <c r="O4" s="151"/>
      <c r="P4" s="151"/>
      <c r="Q4" s="288"/>
    </row>
    <row r="5" spans="1:17" ht="18" customHeight="1" x14ac:dyDescent="0.25">
      <c r="A5" s="150" t="s">
        <v>255</v>
      </c>
      <c r="B5" s="151"/>
      <c r="C5" s="151"/>
      <c r="D5" s="151"/>
      <c r="E5" s="151"/>
      <c r="F5" s="151"/>
      <c r="G5" s="151"/>
      <c r="H5" s="151"/>
      <c r="I5" s="152"/>
      <c r="J5" s="282"/>
      <c r="K5" s="155"/>
      <c r="L5" s="151"/>
      <c r="M5" s="151"/>
      <c r="N5" s="151"/>
      <c r="O5" s="151"/>
      <c r="P5" s="151"/>
      <c r="Q5" s="289" t="s">
        <v>165</v>
      </c>
    </row>
    <row r="6" spans="1:17" ht="18" customHeight="1" x14ac:dyDescent="0.25">
      <c r="A6" s="373" t="s">
        <v>132</v>
      </c>
      <c r="B6" s="374"/>
      <c r="C6" s="374"/>
      <c r="D6" s="151"/>
      <c r="E6" s="151"/>
      <c r="F6" s="151"/>
      <c r="G6" s="151"/>
      <c r="H6" s="151"/>
      <c r="I6" s="152"/>
      <c r="J6" s="282"/>
      <c r="K6" s="155"/>
      <c r="L6" s="151"/>
      <c r="M6" s="151"/>
      <c r="N6" s="151"/>
      <c r="O6" s="151"/>
      <c r="P6" s="151"/>
      <c r="Q6" s="288" t="s">
        <v>322</v>
      </c>
    </row>
    <row r="7" spans="1:17" ht="18" customHeight="1" x14ac:dyDescent="0.25">
      <c r="A7" s="153" t="s">
        <v>133</v>
      </c>
      <c r="B7" s="151"/>
      <c r="C7" s="151"/>
      <c r="D7" s="151"/>
      <c r="E7" s="151"/>
      <c r="F7" s="151"/>
      <c r="G7" s="151"/>
      <c r="H7" s="151"/>
      <c r="I7" s="152"/>
      <c r="J7" s="282"/>
      <c r="K7" s="155"/>
      <c r="L7" s="151"/>
      <c r="M7" s="151"/>
      <c r="N7" s="151"/>
      <c r="O7" s="151"/>
      <c r="P7" s="151"/>
      <c r="Q7" s="288" t="s">
        <v>134</v>
      </c>
    </row>
    <row r="8" spans="1:17" ht="18" customHeight="1" x14ac:dyDescent="0.25">
      <c r="A8" s="150"/>
      <c r="B8" s="151"/>
      <c r="C8" s="151"/>
      <c r="D8" s="151"/>
      <c r="E8" s="151"/>
      <c r="F8" s="151"/>
      <c r="G8" s="151"/>
      <c r="H8" s="151"/>
      <c r="I8" s="152"/>
      <c r="J8" s="282"/>
      <c r="K8" s="155"/>
      <c r="L8" s="151"/>
      <c r="M8" s="151"/>
      <c r="N8" s="151"/>
      <c r="O8" s="151"/>
      <c r="P8" s="151"/>
      <c r="Q8" s="288"/>
    </row>
    <row r="9" spans="1:17" ht="18" customHeight="1" x14ac:dyDescent="0.25">
      <c r="A9" s="150" t="s">
        <v>256</v>
      </c>
      <c r="B9" s="151"/>
      <c r="C9" s="151"/>
      <c r="D9" s="151"/>
      <c r="E9" s="151"/>
      <c r="F9" s="151"/>
      <c r="G9" s="151"/>
      <c r="H9" s="151"/>
      <c r="I9" s="152"/>
      <c r="J9" s="282"/>
      <c r="K9" s="155"/>
      <c r="L9" s="151"/>
      <c r="M9" s="151"/>
      <c r="N9" s="151"/>
      <c r="O9" s="151"/>
      <c r="P9" s="142"/>
      <c r="Q9" s="289" t="s">
        <v>135</v>
      </c>
    </row>
    <row r="10" spans="1:17" ht="18" customHeight="1" x14ac:dyDescent="0.25">
      <c r="A10" s="154" t="s">
        <v>136</v>
      </c>
      <c r="B10" s="151"/>
      <c r="C10" s="151"/>
      <c r="D10" s="151"/>
      <c r="E10" s="151"/>
      <c r="F10" s="151"/>
      <c r="G10" s="151"/>
      <c r="H10" s="151"/>
      <c r="I10" s="152"/>
      <c r="J10" s="282"/>
      <c r="K10" s="155"/>
      <c r="L10" s="151"/>
      <c r="M10" s="151"/>
      <c r="N10" s="151"/>
      <c r="O10" s="151"/>
      <c r="P10" s="151"/>
      <c r="Q10" s="288" t="s">
        <v>171</v>
      </c>
    </row>
    <row r="11" spans="1:17" ht="18" customHeight="1" x14ac:dyDescent="0.25">
      <c r="A11" s="155" t="s">
        <v>137</v>
      </c>
      <c r="B11" s="151"/>
      <c r="C11" s="151"/>
      <c r="D11" s="151"/>
      <c r="E11" s="151"/>
      <c r="F11" s="151"/>
      <c r="G11" s="151"/>
      <c r="H11" s="151"/>
      <c r="I11" s="152"/>
      <c r="J11" s="282"/>
      <c r="K11" s="155"/>
      <c r="L11" s="151"/>
      <c r="M11" s="151"/>
      <c r="N11" s="151"/>
      <c r="O11" s="151"/>
      <c r="P11" s="151"/>
      <c r="Q11" s="288" t="s">
        <v>138</v>
      </c>
    </row>
    <row r="12" spans="1:17" ht="18" customHeight="1" x14ac:dyDescent="0.25">
      <c r="A12" s="150"/>
      <c r="B12" s="151"/>
      <c r="C12" s="151"/>
      <c r="D12" s="151"/>
      <c r="E12" s="151"/>
      <c r="F12" s="151"/>
      <c r="G12" s="151"/>
      <c r="H12" s="151"/>
      <c r="I12" s="152"/>
      <c r="J12" s="282"/>
      <c r="K12" s="155"/>
      <c r="L12" s="151"/>
      <c r="M12" s="151"/>
      <c r="N12" s="151"/>
      <c r="O12" s="151"/>
      <c r="P12" s="151"/>
      <c r="Q12" s="288"/>
    </row>
    <row r="13" spans="1:17" ht="18" customHeight="1" x14ac:dyDescent="0.25">
      <c r="A13" s="150" t="s">
        <v>257</v>
      </c>
      <c r="B13" s="151"/>
      <c r="C13" s="151"/>
      <c r="D13" s="151"/>
      <c r="E13" s="151"/>
      <c r="F13" s="151"/>
      <c r="G13" s="151"/>
      <c r="H13" s="151"/>
      <c r="I13" s="152"/>
      <c r="J13" s="282"/>
      <c r="K13" s="155"/>
      <c r="L13" s="151"/>
      <c r="M13" s="151"/>
      <c r="N13" s="151"/>
      <c r="O13" s="151"/>
      <c r="P13" s="151"/>
      <c r="Q13" s="289" t="s">
        <v>267</v>
      </c>
    </row>
    <row r="14" spans="1:17" ht="18" customHeight="1" x14ac:dyDescent="0.25">
      <c r="A14" s="155" t="s">
        <v>275</v>
      </c>
      <c r="B14" s="151"/>
      <c r="C14" s="151"/>
      <c r="D14" s="151"/>
      <c r="E14" s="151"/>
      <c r="F14" s="151"/>
      <c r="G14" s="151"/>
      <c r="H14" s="151"/>
      <c r="I14" s="152"/>
      <c r="J14" s="282"/>
      <c r="K14" s="155"/>
      <c r="L14" s="151"/>
      <c r="M14" s="151"/>
      <c r="N14" s="151"/>
      <c r="O14" s="151"/>
      <c r="P14" s="151"/>
      <c r="Q14" s="288" t="s">
        <v>276</v>
      </c>
    </row>
    <row r="15" spans="1:17" ht="18" customHeight="1" x14ac:dyDescent="0.25">
      <c r="A15" s="150"/>
      <c r="B15" s="151"/>
      <c r="C15" s="151"/>
      <c r="D15" s="151"/>
      <c r="E15" s="151"/>
      <c r="F15" s="151"/>
      <c r="G15" s="151"/>
      <c r="H15" s="151"/>
      <c r="I15" s="152"/>
      <c r="J15" s="282"/>
      <c r="K15" s="155"/>
      <c r="L15" s="151"/>
      <c r="M15" s="151"/>
      <c r="N15" s="151"/>
      <c r="O15" s="151"/>
      <c r="P15" s="151"/>
      <c r="Q15" s="288"/>
    </row>
    <row r="16" spans="1:17" ht="18" customHeight="1" x14ac:dyDescent="0.25">
      <c r="A16" s="150" t="s">
        <v>258</v>
      </c>
      <c r="B16" s="151"/>
      <c r="C16" s="151"/>
      <c r="D16" s="151"/>
      <c r="E16" s="151"/>
      <c r="F16" s="151"/>
      <c r="G16" s="151"/>
      <c r="H16" s="151"/>
      <c r="I16" s="152"/>
      <c r="J16" s="282"/>
      <c r="K16" s="155"/>
      <c r="L16" s="151"/>
      <c r="M16" s="151"/>
      <c r="N16" s="151"/>
      <c r="O16" s="151"/>
      <c r="P16" s="151"/>
      <c r="Q16" s="289" t="s">
        <v>166</v>
      </c>
    </row>
    <row r="17" spans="1:17" ht="18" customHeight="1" x14ac:dyDescent="0.25">
      <c r="A17" s="155" t="s">
        <v>260</v>
      </c>
      <c r="B17" s="151"/>
      <c r="C17" s="151"/>
      <c r="D17" s="151"/>
      <c r="E17" s="151"/>
      <c r="F17" s="151"/>
      <c r="G17" s="151"/>
      <c r="H17" s="151"/>
      <c r="I17" s="152"/>
      <c r="J17" s="282"/>
      <c r="K17" s="155"/>
      <c r="L17" s="151"/>
      <c r="M17" s="151"/>
      <c r="N17" s="151"/>
      <c r="O17" s="151"/>
      <c r="P17" s="151"/>
      <c r="Q17" s="288" t="s">
        <v>139</v>
      </c>
    </row>
    <row r="18" spans="1:17" ht="18" customHeight="1" x14ac:dyDescent="0.25">
      <c r="A18" s="155" t="s">
        <v>259</v>
      </c>
      <c r="B18" s="151"/>
      <c r="C18" s="151"/>
      <c r="D18" s="151"/>
      <c r="E18" s="151"/>
      <c r="F18" s="151"/>
      <c r="G18" s="151"/>
      <c r="H18" s="151"/>
      <c r="I18" s="152"/>
      <c r="J18" s="282"/>
      <c r="K18" s="155"/>
      <c r="L18" s="151"/>
      <c r="M18" s="151"/>
      <c r="N18" s="151"/>
      <c r="O18" s="151"/>
      <c r="P18" s="151"/>
      <c r="Q18" s="288" t="s">
        <v>170</v>
      </c>
    </row>
    <row r="19" spans="1:17" ht="18" customHeight="1" x14ac:dyDescent="0.25">
      <c r="A19" s="150"/>
      <c r="B19" s="151"/>
      <c r="C19" s="151"/>
      <c r="D19" s="151"/>
      <c r="E19" s="151"/>
      <c r="F19" s="151"/>
      <c r="G19" s="151"/>
      <c r="H19" s="151"/>
      <c r="I19" s="152"/>
      <c r="J19" s="282"/>
      <c r="K19" s="155"/>
      <c r="L19" s="151"/>
      <c r="M19" s="151"/>
      <c r="N19" s="151"/>
      <c r="O19" s="151"/>
      <c r="P19" s="151"/>
      <c r="Q19" s="288"/>
    </row>
    <row r="20" spans="1:17" ht="18" customHeight="1" x14ac:dyDescent="0.25">
      <c r="A20" s="150" t="s">
        <v>261</v>
      </c>
      <c r="B20" s="151"/>
      <c r="C20" s="151"/>
      <c r="D20" s="151"/>
      <c r="E20" s="151"/>
      <c r="F20" s="151"/>
      <c r="G20" s="151"/>
      <c r="H20" s="151"/>
      <c r="I20" s="152"/>
      <c r="J20" s="282"/>
      <c r="K20" s="155"/>
      <c r="L20" s="151"/>
      <c r="M20" s="151"/>
      <c r="N20" s="151"/>
      <c r="O20" s="151"/>
      <c r="P20" s="151"/>
      <c r="Q20" s="289" t="s">
        <v>140</v>
      </c>
    </row>
    <row r="21" spans="1:17" ht="18" customHeight="1" x14ac:dyDescent="0.25">
      <c r="A21" s="155" t="s">
        <v>262</v>
      </c>
      <c r="B21" s="151"/>
      <c r="C21" s="151"/>
      <c r="D21" s="151"/>
      <c r="E21" s="151"/>
      <c r="F21" s="151"/>
      <c r="G21" s="151"/>
      <c r="H21" s="151"/>
      <c r="I21" s="152"/>
      <c r="J21" s="282"/>
      <c r="K21" s="155"/>
      <c r="L21" s="151"/>
      <c r="M21" s="151"/>
      <c r="N21" s="151"/>
      <c r="O21" s="151"/>
      <c r="P21" s="151"/>
      <c r="Q21" s="288" t="s">
        <v>141</v>
      </c>
    </row>
    <row r="22" spans="1:17" ht="18" customHeight="1" x14ac:dyDescent="0.25">
      <c r="A22" s="150"/>
      <c r="B22" s="151"/>
      <c r="C22" s="151"/>
      <c r="D22" s="151"/>
      <c r="E22" s="151"/>
      <c r="F22" s="151"/>
      <c r="G22" s="151"/>
      <c r="H22" s="151"/>
      <c r="I22" s="152"/>
      <c r="J22" s="282"/>
      <c r="K22" s="155"/>
      <c r="L22" s="151"/>
      <c r="M22" s="151"/>
      <c r="N22" s="151"/>
      <c r="O22" s="151"/>
      <c r="P22" s="151"/>
      <c r="Q22" s="288"/>
    </row>
    <row r="23" spans="1:17" ht="18" customHeight="1" x14ac:dyDescent="0.25">
      <c r="A23" s="150" t="s">
        <v>263</v>
      </c>
      <c r="B23" s="151"/>
      <c r="C23" s="151"/>
      <c r="D23" s="151"/>
      <c r="E23" s="151"/>
      <c r="F23" s="151"/>
      <c r="G23" s="151"/>
      <c r="H23" s="151"/>
      <c r="I23" s="152"/>
      <c r="J23" s="282"/>
      <c r="K23" s="155"/>
      <c r="L23" s="151"/>
      <c r="M23" s="151"/>
      <c r="N23" s="151"/>
      <c r="O23" s="151"/>
      <c r="P23" s="151"/>
      <c r="Q23" s="289" t="s">
        <v>167</v>
      </c>
    </row>
    <row r="24" spans="1:17" ht="18" customHeight="1" x14ac:dyDescent="0.25">
      <c r="A24" s="155" t="s">
        <v>168</v>
      </c>
      <c r="B24" s="151"/>
      <c r="C24" s="151"/>
      <c r="D24" s="151"/>
      <c r="E24" s="151"/>
      <c r="F24" s="151"/>
      <c r="G24" s="151"/>
      <c r="H24" s="151"/>
      <c r="I24" s="152"/>
      <c r="J24" s="282"/>
      <c r="K24" s="155"/>
      <c r="L24" s="151"/>
      <c r="M24" s="151"/>
      <c r="N24" s="151"/>
      <c r="O24" s="151"/>
      <c r="P24" s="151"/>
      <c r="Q24" s="288" t="s">
        <v>176</v>
      </c>
    </row>
    <row r="25" spans="1:17" ht="18" customHeight="1" x14ac:dyDescent="0.25">
      <c r="A25" s="155" t="s">
        <v>169</v>
      </c>
      <c r="B25" s="151"/>
      <c r="C25" s="151"/>
      <c r="D25" s="151"/>
      <c r="E25" s="151"/>
      <c r="F25" s="151"/>
      <c r="G25" s="151"/>
      <c r="H25" s="151"/>
      <c r="I25" s="152"/>
      <c r="J25" s="282"/>
      <c r="K25" s="155"/>
      <c r="L25" s="151"/>
      <c r="M25" s="151"/>
      <c r="N25" s="151"/>
      <c r="O25" s="151"/>
      <c r="P25" s="151"/>
      <c r="Q25" s="288" t="s">
        <v>313</v>
      </c>
    </row>
    <row r="26" spans="1:17" ht="18" customHeight="1" x14ac:dyDescent="0.25">
      <c r="A26" s="150"/>
      <c r="B26" s="151"/>
      <c r="C26" s="151"/>
      <c r="D26" s="151"/>
      <c r="E26" s="151"/>
      <c r="F26" s="151"/>
      <c r="G26" s="151"/>
      <c r="H26" s="151"/>
      <c r="I26" s="152"/>
      <c r="J26" s="282"/>
      <c r="K26" s="155"/>
      <c r="L26" s="151"/>
      <c r="M26" s="151"/>
      <c r="N26" s="151"/>
      <c r="O26" s="151"/>
      <c r="P26" s="151"/>
      <c r="Q26" s="288"/>
    </row>
    <row r="27" spans="1:17" ht="18" customHeight="1" x14ac:dyDescent="0.25">
      <c r="A27" s="150" t="s">
        <v>264</v>
      </c>
      <c r="B27" s="151"/>
      <c r="C27" s="151"/>
      <c r="D27" s="151"/>
      <c r="E27" s="151"/>
      <c r="F27" s="151"/>
      <c r="G27" s="151"/>
      <c r="H27" s="151"/>
      <c r="I27" s="152"/>
      <c r="J27" s="282"/>
      <c r="K27" s="155"/>
      <c r="L27" s="151"/>
      <c r="M27" s="151"/>
      <c r="N27" s="151"/>
      <c r="O27" s="151"/>
      <c r="P27" s="151"/>
      <c r="Q27" s="289" t="s">
        <v>142</v>
      </c>
    </row>
    <row r="28" spans="1:17" ht="18" customHeight="1" x14ac:dyDescent="0.25">
      <c r="A28" s="155" t="s">
        <v>143</v>
      </c>
      <c r="B28" s="151"/>
      <c r="C28" s="151"/>
      <c r="D28" s="151"/>
      <c r="E28" s="151"/>
      <c r="F28" s="151"/>
      <c r="G28" s="151"/>
      <c r="H28" s="151"/>
      <c r="I28" s="152"/>
      <c r="J28" s="282"/>
      <c r="K28" s="155"/>
      <c r="L28" s="151"/>
      <c r="M28" s="151"/>
      <c r="N28" s="151"/>
      <c r="O28" s="151"/>
      <c r="P28" s="151"/>
      <c r="Q28" s="288" t="s">
        <v>266</v>
      </c>
    </row>
    <row r="29" spans="1:17" ht="18" customHeight="1" x14ac:dyDescent="0.25">
      <c r="A29" s="150"/>
      <c r="B29" s="151"/>
      <c r="C29" s="151"/>
      <c r="D29" s="151"/>
      <c r="E29" s="151"/>
      <c r="F29" s="151"/>
      <c r="G29" s="151"/>
      <c r="H29" s="151"/>
      <c r="I29" s="152"/>
      <c r="J29" s="282"/>
      <c r="K29" s="155"/>
      <c r="L29" s="151"/>
      <c r="M29" s="151"/>
      <c r="N29" s="151"/>
      <c r="O29" s="151"/>
      <c r="P29" s="151"/>
      <c r="Q29" s="288"/>
    </row>
    <row r="30" spans="1:17" ht="18" customHeight="1" x14ac:dyDescent="0.25">
      <c r="A30" s="234" t="s">
        <v>265</v>
      </c>
      <c r="B30" s="235"/>
      <c r="C30" s="235"/>
      <c r="D30" s="235"/>
      <c r="E30" s="235"/>
      <c r="F30" s="235"/>
      <c r="G30" s="235"/>
      <c r="H30" s="235"/>
      <c r="I30" s="236"/>
      <c r="J30" s="283"/>
      <c r="K30" s="284"/>
      <c r="L30" s="235"/>
      <c r="M30" s="235"/>
      <c r="N30" s="235"/>
      <c r="O30" s="235"/>
      <c r="P30" s="235"/>
      <c r="Q30" s="290" t="s">
        <v>144</v>
      </c>
    </row>
    <row r="31" spans="1:17" ht="18" customHeight="1" x14ac:dyDescent="0.25">
      <c r="A31" s="156"/>
      <c r="B31" s="146"/>
      <c r="C31" s="146"/>
      <c r="D31" s="146"/>
      <c r="E31" s="146"/>
      <c r="F31" s="146"/>
      <c r="G31" s="146"/>
      <c r="H31" s="146"/>
      <c r="I31" s="157"/>
      <c r="J31" s="285"/>
      <c r="K31" s="156"/>
      <c r="L31" s="146"/>
      <c r="M31" s="146"/>
      <c r="N31" s="146"/>
      <c r="O31" s="146"/>
      <c r="P31" s="146"/>
      <c r="Q31" s="291"/>
    </row>
    <row r="32" spans="1:17" ht="18" customHeight="1" x14ac:dyDescent="0.25">
      <c r="A32" s="144"/>
    </row>
    <row r="33" spans="1:1" ht="18" customHeight="1" x14ac:dyDescent="0.25">
      <c r="A33" s="144"/>
    </row>
  </sheetData>
  <mergeCells count="4">
    <mergeCell ref="A1:B1"/>
    <mergeCell ref="H1:I1"/>
    <mergeCell ref="H2:I2"/>
    <mergeCell ref="A6:C6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4"/>
  <sheetViews>
    <sheetView view="pageBreakPreview" topLeftCell="A40" zoomScale="110" zoomScaleSheetLayoutView="110" workbookViewId="0">
      <selection activeCell="A52" sqref="A52"/>
    </sheetView>
  </sheetViews>
  <sheetFormatPr defaultColWidth="11" defaultRowHeight="18" customHeight="1" x14ac:dyDescent="0.25"/>
  <cols>
    <col min="1" max="2" width="2.7109375" style="73" customWidth="1"/>
    <col min="3" max="3" width="26.5703125" style="2" customWidth="1"/>
    <col min="4" max="11" width="9.7109375" style="30" hidden="1" customWidth="1"/>
    <col min="12" max="16" width="9.7109375" style="30" customWidth="1"/>
    <col min="17" max="17" width="25.7109375" style="2" customWidth="1"/>
    <col min="18" max="19" width="2.7109375" style="2" customWidth="1"/>
    <col min="20" max="20" width="9.28515625" style="2" customWidth="1"/>
    <col min="21" max="16384" width="11" style="2"/>
  </cols>
  <sheetData>
    <row r="1" spans="1:20" ht="18" customHeight="1" x14ac:dyDescent="0.25">
      <c r="A1" s="1" t="s">
        <v>0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4" t="s">
        <v>1</v>
      </c>
    </row>
    <row r="2" spans="1:20" ht="11.25" hidden="1" customHeight="1" x14ac:dyDescent="0.25">
      <c r="A2" s="2"/>
      <c r="B2" s="2"/>
      <c r="C2" s="299" t="s">
        <v>91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20" ht="16.5" customHeight="1" x14ac:dyDescent="0.25">
      <c r="A3" s="2"/>
      <c r="B3" s="2"/>
      <c r="C3" s="299" t="s">
        <v>146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20" ht="21.75" x14ac:dyDescent="0.25">
      <c r="A4" s="2"/>
      <c r="B4" s="2"/>
      <c r="C4" s="300" t="s">
        <v>174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20" ht="21.75" x14ac:dyDescent="0.25">
      <c r="A5" s="2"/>
      <c r="B5" s="2"/>
      <c r="C5" s="301" t="s">
        <v>241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20" ht="18" customHeight="1" x14ac:dyDescent="0.25">
      <c r="A6" s="2" t="s">
        <v>3</v>
      </c>
      <c r="B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S6" s="2" t="s">
        <v>3</v>
      </c>
    </row>
    <row r="7" spans="1:20" ht="18" customHeight="1" x14ac:dyDescent="0.25">
      <c r="A7" s="6" t="s">
        <v>4</v>
      </c>
      <c r="B7" s="7"/>
      <c r="C7" s="8"/>
      <c r="D7" s="9">
        <v>2000</v>
      </c>
      <c r="E7" s="10">
        <v>2001</v>
      </c>
      <c r="F7" s="10">
        <v>2002</v>
      </c>
      <c r="G7" s="10">
        <v>2003</v>
      </c>
      <c r="H7" s="10">
        <v>2004</v>
      </c>
      <c r="I7" s="10">
        <v>2005</v>
      </c>
      <c r="J7" s="10">
        <v>2006</v>
      </c>
      <c r="K7" s="10">
        <v>2007</v>
      </c>
      <c r="L7" s="10">
        <v>2008</v>
      </c>
      <c r="M7" s="10">
        <v>2009</v>
      </c>
      <c r="N7" s="10">
        <v>2010</v>
      </c>
      <c r="O7" s="10">
        <v>2011</v>
      </c>
      <c r="P7" s="10">
        <v>2012</v>
      </c>
      <c r="Q7" s="11"/>
      <c r="R7" s="12"/>
      <c r="S7" s="13" t="s">
        <v>151</v>
      </c>
      <c r="T7" s="14"/>
    </row>
    <row r="8" spans="1:20" ht="18" customHeight="1" x14ac:dyDescent="0.25">
      <c r="A8" s="25" t="s">
        <v>5</v>
      </c>
      <c r="B8" s="26"/>
      <c r="C8" s="18" t="s">
        <v>6</v>
      </c>
      <c r="D8" s="19">
        <v>7969</v>
      </c>
      <c r="E8" s="20">
        <v>7593</v>
      </c>
      <c r="F8" s="20">
        <v>7307</v>
      </c>
      <c r="G8" s="20">
        <v>7595</v>
      </c>
      <c r="H8" s="20">
        <v>7648</v>
      </c>
      <c r="I8" s="20">
        <v>7596</v>
      </c>
      <c r="J8" s="20">
        <v>6956</v>
      </c>
      <c r="K8" s="20">
        <v>7149</v>
      </c>
      <c r="L8" s="20">
        <v>6538</v>
      </c>
      <c r="M8" s="20">
        <v>5880</v>
      </c>
      <c r="N8" s="20">
        <v>6275</v>
      </c>
      <c r="O8" s="20" t="s">
        <v>7</v>
      </c>
      <c r="P8" s="20" t="s">
        <v>7</v>
      </c>
      <c r="Q8" s="21" t="s">
        <v>8</v>
      </c>
      <c r="R8" s="24"/>
      <c r="S8" s="32" t="s">
        <v>9</v>
      </c>
      <c r="T8" s="24"/>
    </row>
    <row r="9" spans="1:20" ht="18" customHeight="1" x14ac:dyDescent="0.25">
      <c r="A9" s="25"/>
      <c r="B9" s="26">
        <v>11</v>
      </c>
      <c r="C9" s="27" t="s">
        <v>10</v>
      </c>
      <c r="D9" s="28"/>
      <c r="E9" s="29"/>
      <c r="F9" s="29"/>
      <c r="G9" s="29"/>
      <c r="H9" s="29"/>
      <c r="I9" s="29"/>
      <c r="J9" s="29"/>
      <c r="K9" s="29"/>
      <c r="L9" s="29"/>
      <c r="Q9" s="31" t="s">
        <v>11</v>
      </c>
      <c r="R9" s="24">
        <v>11</v>
      </c>
      <c r="S9" s="32"/>
      <c r="T9" s="24"/>
    </row>
    <row r="10" spans="1:20" ht="18" customHeight="1" x14ac:dyDescent="0.25">
      <c r="A10" s="25"/>
      <c r="B10" s="26"/>
      <c r="C10" s="27" t="s">
        <v>12</v>
      </c>
      <c r="D10" s="77">
        <v>74</v>
      </c>
      <c r="E10" s="78">
        <v>73</v>
      </c>
      <c r="F10" s="78">
        <v>180</v>
      </c>
      <c r="G10" s="78">
        <v>173</v>
      </c>
      <c r="H10" s="78">
        <v>173</v>
      </c>
      <c r="I10" s="78">
        <v>169</v>
      </c>
      <c r="J10" s="78">
        <v>163</v>
      </c>
      <c r="K10" s="78">
        <v>163</v>
      </c>
      <c r="L10" s="78">
        <v>150</v>
      </c>
      <c r="M10" s="34">
        <v>138</v>
      </c>
      <c r="N10" s="34">
        <v>143</v>
      </c>
      <c r="O10" s="34" t="s">
        <v>7</v>
      </c>
      <c r="P10" s="34" t="s">
        <v>7</v>
      </c>
      <c r="Q10" s="31" t="s">
        <v>13</v>
      </c>
      <c r="R10" s="24"/>
      <c r="S10" s="32"/>
      <c r="T10" s="24"/>
    </row>
    <row r="11" spans="1:20" ht="18" customHeight="1" x14ac:dyDescent="0.25">
      <c r="A11" s="35"/>
      <c r="B11" s="36">
        <v>14</v>
      </c>
      <c r="C11" s="37" t="s">
        <v>14</v>
      </c>
      <c r="D11" s="38">
        <v>7895</v>
      </c>
      <c r="E11" s="39">
        <v>7520</v>
      </c>
      <c r="F11" s="39">
        <v>7127</v>
      </c>
      <c r="G11" s="39">
        <v>7422</v>
      </c>
      <c r="H11" s="39">
        <v>7475</v>
      </c>
      <c r="I11" s="39">
        <v>7427</v>
      </c>
      <c r="J11" s="39">
        <v>6793</v>
      </c>
      <c r="K11" s="39">
        <v>6986</v>
      </c>
      <c r="L11" s="39">
        <v>6388</v>
      </c>
      <c r="M11" s="39">
        <v>5742</v>
      </c>
      <c r="N11" s="39">
        <v>6132</v>
      </c>
      <c r="O11" s="39" t="s">
        <v>7</v>
      </c>
      <c r="P11" s="39" t="s">
        <v>7</v>
      </c>
      <c r="Q11" s="40" t="s">
        <v>172</v>
      </c>
      <c r="R11" s="41">
        <v>14</v>
      </c>
      <c r="S11" s="42"/>
      <c r="T11" s="28"/>
    </row>
    <row r="12" spans="1:20" ht="18" customHeight="1" x14ac:dyDescent="0.25">
      <c r="A12" s="25" t="s">
        <v>15</v>
      </c>
      <c r="B12" s="26"/>
      <c r="C12" s="43" t="s">
        <v>16</v>
      </c>
      <c r="D12" s="44">
        <v>119820</v>
      </c>
      <c r="E12" s="45">
        <v>125777</v>
      </c>
      <c r="F12" s="45">
        <v>125560</v>
      </c>
      <c r="G12" s="45">
        <v>127990</v>
      </c>
      <c r="H12" s="45">
        <v>137264</v>
      </c>
      <c r="I12" s="45">
        <v>148180</v>
      </c>
      <c r="J12" s="45">
        <v>145743</v>
      </c>
      <c r="K12" s="45">
        <v>162990</v>
      </c>
      <c r="L12" s="45">
        <v>171833</v>
      </c>
      <c r="M12" s="45">
        <v>173625</v>
      </c>
      <c r="N12" s="45">
        <v>178329</v>
      </c>
      <c r="O12" s="45" t="s">
        <v>7</v>
      </c>
      <c r="P12" s="45" t="s">
        <v>7</v>
      </c>
      <c r="Q12" s="46" t="s">
        <v>17</v>
      </c>
      <c r="R12" s="24"/>
      <c r="S12" s="32" t="s">
        <v>18</v>
      </c>
      <c r="T12" s="24"/>
    </row>
    <row r="13" spans="1:20" ht="18" customHeight="1" x14ac:dyDescent="0.25">
      <c r="A13" s="25"/>
      <c r="B13" s="26">
        <v>15</v>
      </c>
      <c r="C13" s="47" t="s">
        <v>19</v>
      </c>
      <c r="D13" s="33">
        <v>24119</v>
      </c>
      <c r="E13" s="34">
        <v>25294</v>
      </c>
      <c r="F13" s="34">
        <v>25658</v>
      </c>
      <c r="G13" s="34">
        <v>26522</v>
      </c>
      <c r="H13" s="34">
        <v>28648</v>
      </c>
      <c r="I13" s="34">
        <v>31251</v>
      </c>
      <c r="J13" s="34">
        <v>29792</v>
      </c>
      <c r="K13" s="34">
        <v>32688</v>
      </c>
      <c r="L13" s="34">
        <v>33541</v>
      </c>
      <c r="M13" s="34">
        <v>35656</v>
      </c>
      <c r="N13" s="34">
        <v>36368</v>
      </c>
      <c r="O13" s="34" t="s">
        <v>7</v>
      </c>
      <c r="P13" s="34" t="s">
        <v>7</v>
      </c>
      <c r="Q13" s="31" t="s">
        <v>20</v>
      </c>
      <c r="R13" s="24">
        <v>15</v>
      </c>
      <c r="S13" s="32"/>
      <c r="T13" s="24"/>
    </row>
    <row r="14" spans="1:20" ht="18" customHeight="1" x14ac:dyDescent="0.25">
      <c r="A14" s="25"/>
      <c r="B14" s="26">
        <v>16</v>
      </c>
      <c r="C14" s="48" t="s">
        <v>21</v>
      </c>
      <c r="D14" s="33">
        <v>931</v>
      </c>
      <c r="E14" s="34">
        <v>996</v>
      </c>
      <c r="F14" s="34">
        <v>1148</v>
      </c>
      <c r="G14" s="34">
        <v>1162</v>
      </c>
      <c r="H14" s="34">
        <v>1238</v>
      </c>
      <c r="I14" s="34">
        <v>1146</v>
      </c>
      <c r="J14" s="34">
        <v>1414</v>
      </c>
      <c r="K14" s="34">
        <v>1464</v>
      </c>
      <c r="L14" s="34">
        <v>1417</v>
      </c>
      <c r="M14" s="34">
        <v>1573</v>
      </c>
      <c r="N14" s="34">
        <v>1577</v>
      </c>
      <c r="O14" s="34" t="s">
        <v>7</v>
      </c>
      <c r="P14" s="34" t="s">
        <v>7</v>
      </c>
      <c r="Q14" s="46" t="s">
        <v>22</v>
      </c>
      <c r="R14" s="24">
        <v>16</v>
      </c>
      <c r="S14" s="32"/>
      <c r="T14" s="24"/>
    </row>
    <row r="15" spans="1:20" ht="18" customHeight="1" x14ac:dyDescent="0.25">
      <c r="A15" s="25"/>
      <c r="B15" s="26">
        <v>17</v>
      </c>
      <c r="C15" s="49" t="s">
        <v>23</v>
      </c>
      <c r="D15" s="33">
        <v>2867</v>
      </c>
      <c r="E15" s="34">
        <v>3327</v>
      </c>
      <c r="F15" s="34">
        <v>3317</v>
      </c>
      <c r="G15" s="34">
        <v>3029</v>
      </c>
      <c r="H15" s="34">
        <v>3253</v>
      </c>
      <c r="I15" s="34">
        <v>3556</v>
      </c>
      <c r="J15" s="34">
        <v>4018</v>
      </c>
      <c r="K15" s="34">
        <v>3703</v>
      </c>
      <c r="L15" s="34">
        <v>4404</v>
      </c>
      <c r="M15" s="34">
        <v>3545</v>
      </c>
      <c r="N15" s="34">
        <v>3797</v>
      </c>
      <c r="O15" s="34" t="s">
        <v>7</v>
      </c>
      <c r="P15" s="34" t="s">
        <v>7</v>
      </c>
      <c r="Q15" s="46" t="s">
        <v>24</v>
      </c>
      <c r="R15" s="24">
        <v>17</v>
      </c>
      <c r="S15" s="32"/>
      <c r="T15" s="24"/>
    </row>
    <row r="16" spans="1:20" ht="18" customHeight="1" x14ac:dyDescent="0.25">
      <c r="A16" s="25"/>
      <c r="B16" s="26">
        <v>18</v>
      </c>
      <c r="C16" s="49" t="s">
        <v>25</v>
      </c>
      <c r="D16" s="33"/>
      <c r="E16" s="34"/>
      <c r="F16" s="34"/>
      <c r="G16" s="34"/>
      <c r="H16" s="34"/>
      <c r="I16" s="34"/>
      <c r="J16" s="34"/>
      <c r="K16" s="34"/>
      <c r="L16" s="34"/>
      <c r="Q16" s="46" t="s">
        <v>26</v>
      </c>
      <c r="R16" s="24">
        <v>18</v>
      </c>
      <c r="S16" s="32"/>
      <c r="T16" s="24"/>
    </row>
    <row r="17" spans="1:20" ht="18" customHeight="1" x14ac:dyDescent="0.25">
      <c r="A17" s="25"/>
      <c r="B17" s="26"/>
      <c r="C17" s="49" t="s">
        <v>27</v>
      </c>
      <c r="D17" s="33">
        <v>16073</v>
      </c>
      <c r="E17" s="34">
        <v>16938</v>
      </c>
      <c r="F17" s="34">
        <v>16671</v>
      </c>
      <c r="G17" s="34">
        <v>17207</v>
      </c>
      <c r="H17" s="34">
        <v>18002</v>
      </c>
      <c r="I17" s="34">
        <v>18427</v>
      </c>
      <c r="J17" s="34">
        <v>19850</v>
      </c>
      <c r="K17" s="34">
        <v>25524</v>
      </c>
      <c r="L17" s="34">
        <v>21729</v>
      </c>
      <c r="M17" s="34">
        <v>29460</v>
      </c>
      <c r="N17" s="34">
        <v>33683</v>
      </c>
      <c r="O17" s="34" t="s">
        <v>7</v>
      </c>
      <c r="P17" s="34" t="s">
        <v>7</v>
      </c>
      <c r="Q17" s="46" t="s">
        <v>158</v>
      </c>
      <c r="R17" s="24"/>
      <c r="S17" s="32"/>
      <c r="T17" s="24"/>
    </row>
    <row r="18" spans="1:20" ht="18" customHeight="1" x14ac:dyDescent="0.25">
      <c r="A18" s="25"/>
      <c r="B18" s="26">
        <v>19</v>
      </c>
      <c r="C18" s="49" t="s">
        <v>28</v>
      </c>
      <c r="D18" s="33"/>
      <c r="E18" s="34"/>
      <c r="F18" s="34"/>
      <c r="G18" s="34"/>
      <c r="H18" s="34"/>
      <c r="I18" s="34"/>
      <c r="J18" s="34"/>
      <c r="K18" s="34"/>
      <c r="L18" s="34"/>
      <c r="Q18" s="46" t="s">
        <v>159</v>
      </c>
      <c r="R18" s="24">
        <v>19</v>
      </c>
      <c r="S18" s="32"/>
      <c r="T18" s="24"/>
    </row>
    <row r="19" spans="1:20" ht="18" customHeight="1" x14ac:dyDescent="0.25">
      <c r="A19" s="25"/>
      <c r="B19" s="26"/>
      <c r="C19" s="49" t="s">
        <v>29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 t="s">
        <v>30</v>
      </c>
      <c r="R19" s="24"/>
      <c r="S19" s="32"/>
      <c r="T19" s="24"/>
    </row>
    <row r="20" spans="1:20" ht="18" customHeight="1" x14ac:dyDescent="0.25">
      <c r="A20" s="25"/>
      <c r="B20" s="26"/>
      <c r="C20" s="49" t="s">
        <v>31</v>
      </c>
      <c r="D20" s="33">
        <v>1982</v>
      </c>
      <c r="E20" s="34">
        <v>2511</v>
      </c>
      <c r="F20" s="34">
        <v>2462</v>
      </c>
      <c r="G20" s="34">
        <v>1645</v>
      </c>
      <c r="H20" s="34">
        <v>1916</v>
      </c>
      <c r="I20" s="34">
        <v>1841</v>
      </c>
      <c r="J20" s="34">
        <v>1199</v>
      </c>
      <c r="K20" s="34">
        <v>1339</v>
      </c>
      <c r="L20" s="34">
        <v>1240</v>
      </c>
      <c r="M20" s="34">
        <v>1231</v>
      </c>
      <c r="N20" s="34">
        <v>1175</v>
      </c>
      <c r="O20" s="34" t="s">
        <v>7</v>
      </c>
      <c r="P20" s="34" t="s">
        <v>7</v>
      </c>
      <c r="Q20" s="46" t="s">
        <v>32</v>
      </c>
      <c r="R20" s="24"/>
      <c r="S20" s="32"/>
      <c r="T20" s="24"/>
    </row>
    <row r="21" spans="1:20" ht="18" customHeight="1" x14ac:dyDescent="0.25">
      <c r="A21" s="25"/>
      <c r="B21" s="26">
        <v>20</v>
      </c>
      <c r="C21" s="49" t="s">
        <v>33</v>
      </c>
      <c r="D21" s="33"/>
      <c r="E21" s="34"/>
      <c r="F21" s="34"/>
      <c r="G21" s="34"/>
      <c r="H21" s="34"/>
      <c r="I21" s="34"/>
      <c r="J21" s="34"/>
      <c r="K21" s="34"/>
      <c r="L21" s="34"/>
      <c r="Q21" s="46" t="s">
        <v>34</v>
      </c>
      <c r="R21" s="24">
        <v>20</v>
      </c>
      <c r="S21" s="32"/>
      <c r="T21" s="24"/>
    </row>
    <row r="22" spans="1:20" ht="18" customHeight="1" x14ac:dyDescent="0.25">
      <c r="A22" s="25"/>
      <c r="B22" s="26"/>
      <c r="C22" s="49" t="s">
        <v>35</v>
      </c>
      <c r="D22" s="33">
        <v>2198</v>
      </c>
      <c r="E22" s="34">
        <v>2624</v>
      </c>
      <c r="F22" s="34">
        <v>2999</v>
      </c>
      <c r="G22" s="34">
        <v>3150</v>
      </c>
      <c r="H22" s="34">
        <v>3334</v>
      </c>
      <c r="I22" s="34">
        <v>4263</v>
      </c>
      <c r="J22" s="34">
        <v>3096</v>
      </c>
      <c r="K22" s="34">
        <v>3840</v>
      </c>
      <c r="L22" s="34">
        <v>4275</v>
      </c>
      <c r="M22" s="34">
        <v>4291</v>
      </c>
      <c r="N22" s="34">
        <v>4126</v>
      </c>
      <c r="O22" s="34" t="s">
        <v>7</v>
      </c>
      <c r="P22" s="34" t="s">
        <v>7</v>
      </c>
      <c r="Q22" s="46" t="s">
        <v>36</v>
      </c>
      <c r="R22" s="24"/>
      <c r="S22" s="32"/>
      <c r="T22" s="24"/>
    </row>
    <row r="23" spans="1:20" ht="18" customHeight="1" x14ac:dyDescent="0.25">
      <c r="A23" s="25"/>
      <c r="B23" s="26">
        <v>21</v>
      </c>
      <c r="C23" s="49" t="s">
        <v>37</v>
      </c>
      <c r="D23" s="33">
        <v>2714</v>
      </c>
      <c r="E23" s="34">
        <v>2842</v>
      </c>
      <c r="F23" s="34">
        <v>2870</v>
      </c>
      <c r="G23" s="34">
        <v>2980</v>
      </c>
      <c r="H23" s="34">
        <v>3297</v>
      </c>
      <c r="I23" s="34">
        <v>3509</v>
      </c>
      <c r="J23" s="34">
        <v>2882</v>
      </c>
      <c r="K23" s="34">
        <v>3469</v>
      </c>
      <c r="L23" s="34">
        <v>3764</v>
      </c>
      <c r="M23" s="34">
        <v>3699</v>
      </c>
      <c r="N23" s="34">
        <v>3660</v>
      </c>
      <c r="O23" s="34" t="s">
        <v>7</v>
      </c>
      <c r="P23" s="34" t="s">
        <v>7</v>
      </c>
      <c r="Q23" s="46" t="s">
        <v>38</v>
      </c>
      <c r="R23" s="24">
        <v>21</v>
      </c>
      <c r="S23" s="32"/>
      <c r="T23" s="24"/>
    </row>
    <row r="24" spans="1:20" ht="18" customHeight="1" x14ac:dyDescent="0.25">
      <c r="A24" s="25"/>
      <c r="B24" s="26">
        <v>22</v>
      </c>
      <c r="C24" s="51" t="s">
        <v>39</v>
      </c>
      <c r="D24" s="33">
        <v>3594</v>
      </c>
      <c r="E24" s="34">
        <v>4277</v>
      </c>
      <c r="F24" s="34">
        <v>4667</v>
      </c>
      <c r="G24" s="34">
        <v>4619</v>
      </c>
      <c r="H24" s="34">
        <v>5574</v>
      </c>
      <c r="I24" s="34">
        <v>6135</v>
      </c>
      <c r="J24" s="34">
        <v>6216</v>
      </c>
      <c r="K24" s="34">
        <v>6608</v>
      </c>
      <c r="L24" s="34">
        <v>6817</v>
      </c>
      <c r="M24" s="34">
        <v>6639</v>
      </c>
      <c r="N24" s="34">
        <v>6611</v>
      </c>
      <c r="O24" s="34" t="s">
        <v>7</v>
      </c>
      <c r="P24" s="34" t="s">
        <v>7</v>
      </c>
      <c r="Q24" s="46" t="s">
        <v>40</v>
      </c>
      <c r="R24" s="24">
        <v>22</v>
      </c>
      <c r="S24" s="32"/>
      <c r="T24" s="24"/>
    </row>
    <row r="25" spans="1:20" ht="18" customHeight="1" x14ac:dyDescent="0.25">
      <c r="A25" s="25"/>
      <c r="B25" s="26">
        <v>23</v>
      </c>
      <c r="C25" s="48" t="s">
        <v>41</v>
      </c>
      <c r="D25" s="33"/>
      <c r="E25" s="34"/>
      <c r="F25" s="34"/>
      <c r="G25" s="34"/>
      <c r="H25" s="34"/>
      <c r="I25" s="34"/>
      <c r="J25" s="34"/>
      <c r="K25" s="34"/>
      <c r="L25" s="34"/>
      <c r="Q25" s="46" t="s">
        <v>42</v>
      </c>
      <c r="R25" s="24">
        <v>23</v>
      </c>
      <c r="S25" s="32"/>
      <c r="T25" s="24"/>
    </row>
    <row r="26" spans="1:20" ht="18" customHeight="1" x14ac:dyDescent="0.25">
      <c r="A26" s="25"/>
      <c r="B26" s="26"/>
      <c r="C26" s="48" t="s">
        <v>43</v>
      </c>
      <c r="D26" s="33">
        <v>3416</v>
      </c>
      <c r="E26" s="34">
        <v>3291</v>
      </c>
      <c r="F26" s="34">
        <v>3463</v>
      </c>
      <c r="G26" s="34">
        <v>3493</v>
      </c>
      <c r="H26" s="34">
        <v>3571</v>
      </c>
      <c r="I26" s="34">
        <v>3431</v>
      </c>
      <c r="J26" s="34">
        <v>3577</v>
      </c>
      <c r="K26" s="34">
        <v>3176</v>
      </c>
      <c r="L26" s="34">
        <v>3346</v>
      </c>
      <c r="M26" s="34">
        <v>3501</v>
      </c>
      <c r="N26" s="34">
        <v>3506</v>
      </c>
      <c r="O26" s="34" t="s">
        <v>7</v>
      </c>
      <c r="P26" s="34" t="s">
        <v>7</v>
      </c>
      <c r="Q26" s="46" t="s">
        <v>44</v>
      </c>
      <c r="R26" s="24"/>
      <c r="S26" s="32"/>
      <c r="T26" s="24"/>
    </row>
    <row r="27" spans="1:20" ht="18" customHeight="1" x14ac:dyDescent="0.25">
      <c r="A27" s="25"/>
      <c r="B27" s="26">
        <v>24</v>
      </c>
      <c r="C27" s="49" t="s">
        <v>45</v>
      </c>
      <c r="D27" s="33">
        <v>10951</v>
      </c>
      <c r="E27" s="34">
        <v>11653</v>
      </c>
      <c r="F27" s="34">
        <v>11110</v>
      </c>
      <c r="G27" s="34">
        <v>11609</v>
      </c>
      <c r="H27" s="34">
        <v>13226</v>
      </c>
      <c r="I27" s="34">
        <v>14281</v>
      </c>
      <c r="J27" s="34">
        <v>13309</v>
      </c>
      <c r="K27" s="34">
        <v>14354</v>
      </c>
      <c r="L27" s="34">
        <v>14767</v>
      </c>
      <c r="M27" s="34">
        <v>14811</v>
      </c>
      <c r="N27" s="34">
        <v>15432</v>
      </c>
      <c r="O27" s="34" t="s">
        <v>7</v>
      </c>
      <c r="P27" s="34" t="s">
        <v>7</v>
      </c>
      <c r="Q27" s="46" t="s">
        <v>46</v>
      </c>
      <c r="R27" s="24">
        <v>24</v>
      </c>
      <c r="S27" s="32"/>
      <c r="T27" s="24"/>
    </row>
    <row r="28" spans="1:20" ht="18" customHeight="1" x14ac:dyDescent="0.25">
      <c r="A28" s="25"/>
      <c r="B28" s="26">
        <v>25</v>
      </c>
      <c r="C28" s="49" t="s">
        <v>47</v>
      </c>
      <c r="D28" s="33">
        <v>4635</v>
      </c>
      <c r="E28" s="34">
        <v>5209</v>
      </c>
      <c r="F28" s="34">
        <v>4756</v>
      </c>
      <c r="G28" s="34">
        <v>4646</v>
      </c>
      <c r="H28" s="34">
        <v>4481</v>
      </c>
      <c r="I28" s="34">
        <v>4418</v>
      </c>
      <c r="J28" s="34">
        <v>4571</v>
      </c>
      <c r="K28" s="34">
        <v>5007</v>
      </c>
      <c r="L28" s="34">
        <v>6012</v>
      </c>
      <c r="M28" s="34">
        <v>5770</v>
      </c>
      <c r="N28" s="34">
        <v>6158</v>
      </c>
      <c r="O28" s="34" t="s">
        <v>7</v>
      </c>
      <c r="P28" s="34" t="s">
        <v>7</v>
      </c>
      <c r="Q28" s="46" t="s">
        <v>48</v>
      </c>
      <c r="R28" s="24">
        <v>25</v>
      </c>
      <c r="S28" s="32"/>
      <c r="T28" s="24"/>
    </row>
    <row r="29" spans="1:20" ht="18" customHeight="1" x14ac:dyDescent="0.25">
      <c r="A29" s="25"/>
      <c r="B29" s="26">
        <v>26</v>
      </c>
      <c r="C29" s="49" t="s">
        <v>49</v>
      </c>
      <c r="D29" s="33"/>
      <c r="E29" s="34"/>
      <c r="F29" s="34"/>
      <c r="G29" s="34"/>
      <c r="H29" s="34"/>
      <c r="I29" s="34"/>
      <c r="J29" s="34"/>
      <c r="K29" s="34"/>
      <c r="L29" s="34"/>
      <c r="Q29" s="46" t="s">
        <v>50</v>
      </c>
      <c r="R29" s="24">
        <v>26</v>
      </c>
      <c r="S29" s="32"/>
      <c r="T29" s="24"/>
    </row>
    <row r="30" spans="1:20" ht="18" customHeight="1" x14ac:dyDescent="0.25">
      <c r="A30" s="25"/>
      <c r="B30" s="26"/>
      <c r="C30" s="49" t="s">
        <v>51</v>
      </c>
      <c r="D30" s="33">
        <v>13655</v>
      </c>
      <c r="E30" s="34">
        <v>14218</v>
      </c>
      <c r="F30" s="34">
        <v>13857</v>
      </c>
      <c r="G30" s="34">
        <v>14020</v>
      </c>
      <c r="H30" s="34">
        <v>15930</v>
      </c>
      <c r="I30" s="34">
        <v>16640</v>
      </c>
      <c r="J30" s="34">
        <v>17186</v>
      </c>
      <c r="K30" s="34">
        <v>18894</v>
      </c>
      <c r="L30" s="34">
        <v>19484</v>
      </c>
      <c r="M30" s="34">
        <v>16969</v>
      </c>
      <c r="N30" s="34">
        <v>15739</v>
      </c>
      <c r="O30" s="34" t="s">
        <v>7</v>
      </c>
      <c r="P30" s="34" t="s">
        <v>7</v>
      </c>
      <c r="Q30" s="46" t="s">
        <v>152</v>
      </c>
      <c r="R30" s="24"/>
      <c r="S30" s="32"/>
      <c r="T30" s="24"/>
    </row>
    <row r="31" spans="1:20" ht="18" customHeight="1" x14ac:dyDescent="0.25">
      <c r="A31" s="52"/>
      <c r="B31" s="53">
        <v>27</v>
      </c>
      <c r="C31" s="54" t="s">
        <v>52</v>
      </c>
      <c r="D31" s="55">
        <v>2723</v>
      </c>
      <c r="E31" s="56">
        <v>2578</v>
      </c>
      <c r="F31" s="56">
        <v>2599</v>
      </c>
      <c r="G31" s="56">
        <v>3426</v>
      </c>
      <c r="H31" s="56">
        <v>3655</v>
      </c>
      <c r="I31" s="56">
        <v>3964</v>
      </c>
      <c r="J31" s="56">
        <v>3283</v>
      </c>
      <c r="K31" s="56">
        <v>3731</v>
      </c>
      <c r="L31" s="56">
        <v>4959</v>
      </c>
      <c r="M31" s="56">
        <v>3795</v>
      </c>
      <c r="N31" s="56">
        <v>3786</v>
      </c>
      <c r="O31" s="56" t="s">
        <v>7</v>
      </c>
      <c r="P31" s="56" t="s">
        <v>7</v>
      </c>
      <c r="Q31" s="57" t="s">
        <v>53</v>
      </c>
      <c r="R31" s="58">
        <v>27</v>
      </c>
      <c r="S31" s="59"/>
      <c r="T31" s="3"/>
    </row>
    <row r="32" spans="1:20" ht="18" customHeight="1" x14ac:dyDescent="0.25">
      <c r="A32" s="25"/>
      <c r="B32" s="26">
        <v>28</v>
      </c>
      <c r="C32" s="49" t="s">
        <v>54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6" t="s">
        <v>55</v>
      </c>
      <c r="R32" s="24">
        <v>28</v>
      </c>
      <c r="S32" s="32"/>
      <c r="T32" s="24"/>
    </row>
    <row r="33" spans="1:20" ht="18" customHeight="1" x14ac:dyDescent="0.25">
      <c r="A33" s="25"/>
      <c r="B33" s="26"/>
      <c r="C33" s="49" t="s">
        <v>56</v>
      </c>
      <c r="D33" s="33">
        <v>11142</v>
      </c>
      <c r="E33" s="34">
        <v>11226</v>
      </c>
      <c r="F33" s="34">
        <v>12303</v>
      </c>
      <c r="G33" s="34">
        <v>12699</v>
      </c>
      <c r="H33" s="34">
        <v>12042</v>
      </c>
      <c r="I33" s="34">
        <v>13045</v>
      </c>
      <c r="J33" s="34">
        <v>12886</v>
      </c>
      <c r="K33" s="34">
        <v>13432</v>
      </c>
      <c r="L33" s="34">
        <v>16969</v>
      </c>
      <c r="M33" s="34">
        <v>15922</v>
      </c>
      <c r="N33" s="34">
        <v>15992</v>
      </c>
      <c r="O33" s="34" t="s">
        <v>7</v>
      </c>
      <c r="P33" s="34" t="s">
        <v>7</v>
      </c>
      <c r="Q33" s="46" t="s">
        <v>57</v>
      </c>
      <c r="R33" s="24"/>
      <c r="S33" s="32"/>
      <c r="T33" s="24"/>
    </row>
    <row r="34" spans="1:20" ht="18" customHeight="1" x14ac:dyDescent="0.25">
      <c r="A34" s="25"/>
      <c r="B34" s="26">
        <v>29</v>
      </c>
      <c r="C34" s="49" t="s">
        <v>58</v>
      </c>
      <c r="D34" s="33"/>
      <c r="E34" s="34"/>
      <c r="F34" s="34"/>
      <c r="G34" s="34"/>
      <c r="H34" s="34"/>
      <c r="I34" s="34"/>
      <c r="J34" s="34"/>
      <c r="K34" s="34"/>
      <c r="L34" s="34"/>
      <c r="Q34" s="46" t="s">
        <v>59</v>
      </c>
      <c r="R34" s="3">
        <v>29</v>
      </c>
      <c r="S34" s="60"/>
      <c r="T34" s="3"/>
    </row>
    <row r="35" spans="1:20" ht="18" customHeight="1" x14ac:dyDescent="0.25">
      <c r="A35" s="25"/>
      <c r="B35" s="26"/>
      <c r="C35" s="49" t="s">
        <v>60</v>
      </c>
      <c r="D35" s="33">
        <v>3308</v>
      </c>
      <c r="E35" s="34">
        <v>3451</v>
      </c>
      <c r="F35" s="34">
        <v>3420</v>
      </c>
      <c r="G35" s="34">
        <v>3672</v>
      </c>
      <c r="H35" s="34">
        <v>3982</v>
      </c>
      <c r="I35" s="34">
        <v>4156</v>
      </c>
      <c r="J35" s="34">
        <v>3831</v>
      </c>
      <c r="K35" s="34">
        <v>4148</v>
      </c>
      <c r="L35" s="34">
        <v>4901</v>
      </c>
      <c r="M35" s="34">
        <v>4457</v>
      </c>
      <c r="N35" s="34">
        <v>4600</v>
      </c>
      <c r="O35" s="34" t="s">
        <v>7</v>
      </c>
      <c r="P35" s="34" t="s">
        <v>7</v>
      </c>
      <c r="Q35" s="46" t="s">
        <v>153</v>
      </c>
      <c r="R35" s="3"/>
      <c r="S35" s="60"/>
      <c r="T35" s="3"/>
    </row>
    <row r="36" spans="1:20" ht="18" customHeight="1" x14ac:dyDescent="0.25">
      <c r="A36" s="25"/>
      <c r="B36" s="26">
        <v>30</v>
      </c>
      <c r="C36" s="49" t="s">
        <v>61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6" t="s">
        <v>62</v>
      </c>
      <c r="R36" s="3">
        <v>30</v>
      </c>
      <c r="S36" s="60"/>
      <c r="T36" s="3"/>
    </row>
    <row r="37" spans="1:20" ht="18" customHeight="1" x14ac:dyDescent="0.25">
      <c r="A37" s="25"/>
      <c r="B37" s="26"/>
      <c r="C37" s="49" t="s">
        <v>63</v>
      </c>
      <c r="D37" s="33" t="s">
        <v>64</v>
      </c>
      <c r="E37" s="34" t="s">
        <v>64</v>
      </c>
      <c r="F37" s="34" t="s">
        <v>64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7</v>
      </c>
      <c r="P37" s="34" t="s">
        <v>7</v>
      </c>
      <c r="Q37" s="46" t="s">
        <v>65</v>
      </c>
      <c r="R37" s="3"/>
      <c r="S37" s="60"/>
      <c r="T37" s="3"/>
    </row>
    <row r="38" spans="1:20" ht="18" customHeight="1" x14ac:dyDescent="0.25">
      <c r="A38" s="25"/>
      <c r="B38" s="26">
        <v>31</v>
      </c>
      <c r="C38" s="48" t="s">
        <v>66</v>
      </c>
      <c r="D38" s="33"/>
      <c r="E38" s="34"/>
      <c r="F38" s="34"/>
      <c r="G38" s="34"/>
      <c r="H38" s="34"/>
      <c r="I38" s="34"/>
      <c r="J38" s="34"/>
      <c r="K38" s="34"/>
      <c r="L38" s="34"/>
      <c r="Q38" s="46" t="s">
        <v>67</v>
      </c>
      <c r="R38" s="3">
        <v>31</v>
      </c>
      <c r="S38" s="60"/>
      <c r="T38" s="3"/>
    </row>
    <row r="39" spans="1:20" ht="18" customHeight="1" x14ac:dyDescent="0.25">
      <c r="A39" s="25"/>
      <c r="B39" s="26"/>
      <c r="C39" s="27" t="s">
        <v>68</v>
      </c>
      <c r="D39" s="33">
        <v>1193</v>
      </c>
      <c r="E39" s="34">
        <v>1352</v>
      </c>
      <c r="F39" s="34">
        <v>1560</v>
      </c>
      <c r="G39" s="34">
        <v>1727</v>
      </c>
      <c r="H39" s="34">
        <v>2295</v>
      </c>
      <c r="I39" s="34">
        <v>2779</v>
      </c>
      <c r="J39" s="34">
        <v>3598</v>
      </c>
      <c r="K39" s="34">
        <v>4041</v>
      </c>
      <c r="L39" s="34">
        <v>4258</v>
      </c>
      <c r="M39" s="34">
        <v>4175</v>
      </c>
      <c r="N39" s="34">
        <v>4202</v>
      </c>
      <c r="O39" s="34" t="s">
        <v>7</v>
      </c>
      <c r="P39" s="34" t="s">
        <v>7</v>
      </c>
      <c r="Q39" s="31" t="s">
        <v>154</v>
      </c>
      <c r="R39" s="3"/>
      <c r="S39" s="60"/>
      <c r="T39" s="3"/>
    </row>
    <row r="40" spans="1:20" ht="18" customHeight="1" x14ac:dyDescent="0.25">
      <c r="A40" s="25"/>
      <c r="B40" s="26">
        <v>32</v>
      </c>
      <c r="C40" s="48" t="s">
        <v>69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6" t="s">
        <v>157</v>
      </c>
      <c r="R40" s="24">
        <v>32</v>
      </c>
      <c r="S40" s="32"/>
      <c r="T40" s="24"/>
    </row>
    <row r="41" spans="1:20" ht="18" customHeight="1" x14ac:dyDescent="0.25">
      <c r="A41" s="25"/>
      <c r="B41" s="26"/>
      <c r="C41" s="48" t="s">
        <v>70</v>
      </c>
      <c r="D41" s="33" t="s">
        <v>64</v>
      </c>
      <c r="E41" s="34" t="s">
        <v>64</v>
      </c>
      <c r="F41" s="34" t="s">
        <v>64</v>
      </c>
      <c r="G41" s="34" t="s">
        <v>64</v>
      </c>
      <c r="H41" s="34" t="s">
        <v>64</v>
      </c>
      <c r="I41" s="34" t="s">
        <v>64</v>
      </c>
      <c r="J41" s="34" t="s">
        <v>64</v>
      </c>
      <c r="K41" s="34" t="s">
        <v>64</v>
      </c>
      <c r="L41" s="34" t="s">
        <v>64</v>
      </c>
      <c r="M41" s="34" t="s">
        <v>64</v>
      </c>
      <c r="N41" s="34" t="s">
        <v>64</v>
      </c>
      <c r="O41" s="34" t="s">
        <v>7</v>
      </c>
      <c r="P41" s="34" t="s">
        <v>7</v>
      </c>
      <c r="Q41" s="31" t="s">
        <v>71</v>
      </c>
      <c r="R41" s="24"/>
      <c r="S41" s="32"/>
      <c r="T41" s="24"/>
    </row>
    <row r="42" spans="1:20" ht="18" customHeight="1" x14ac:dyDescent="0.25">
      <c r="A42" s="25"/>
      <c r="B42" s="26">
        <v>33</v>
      </c>
      <c r="C42" s="48" t="s">
        <v>72</v>
      </c>
      <c r="D42" s="33"/>
      <c r="E42" s="34"/>
      <c r="F42" s="34"/>
      <c r="G42" s="34"/>
      <c r="H42" s="34"/>
      <c r="I42" s="34"/>
      <c r="J42" s="34"/>
      <c r="K42" s="34"/>
      <c r="L42" s="34"/>
      <c r="Q42" s="159" t="s">
        <v>73</v>
      </c>
      <c r="R42" s="24">
        <v>33</v>
      </c>
      <c r="S42" s="32"/>
      <c r="T42" s="24"/>
    </row>
    <row r="43" spans="1:20" ht="18" customHeight="1" x14ac:dyDescent="0.25">
      <c r="A43" s="25"/>
      <c r="B43" s="26"/>
      <c r="C43" s="48" t="s">
        <v>74</v>
      </c>
      <c r="D43" s="33">
        <v>883</v>
      </c>
      <c r="E43" s="34">
        <v>1074</v>
      </c>
      <c r="F43" s="34">
        <v>967</v>
      </c>
      <c r="G43" s="34">
        <v>994</v>
      </c>
      <c r="H43" s="34">
        <v>985</v>
      </c>
      <c r="I43" s="34">
        <v>1225</v>
      </c>
      <c r="J43" s="34">
        <v>1100</v>
      </c>
      <c r="K43" s="34">
        <v>1373</v>
      </c>
      <c r="L43" s="34">
        <v>1302</v>
      </c>
      <c r="M43" s="34">
        <v>1084</v>
      </c>
      <c r="N43" s="34">
        <v>1046</v>
      </c>
      <c r="O43" s="34" t="s">
        <v>7</v>
      </c>
      <c r="P43" s="34" t="s">
        <v>7</v>
      </c>
      <c r="Q43" s="159" t="s">
        <v>75</v>
      </c>
      <c r="R43" s="24"/>
      <c r="S43" s="32"/>
      <c r="T43" s="24"/>
    </row>
    <row r="44" spans="1:20" ht="18" customHeight="1" x14ac:dyDescent="0.25">
      <c r="A44" s="25"/>
      <c r="B44" s="26">
        <v>34</v>
      </c>
      <c r="C44" s="49" t="s">
        <v>76</v>
      </c>
      <c r="D44" s="33"/>
      <c r="E44" s="34"/>
      <c r="F44" s="34"/>
      <c r="G44" s="34"/>
      <c r="H44" s="34"/>
      <c r="I44" s="34"/>
      <c r="J44" s="34"/>
      <c r="K44" s="34"/>
      <c r="L44" s="34"/>
      <c r="Q44" s="46" t="s">
        <v>77</v>
      </c>
      <c r="R44" s="3">
        <v>34</v>
      </c>
      <c r="S44" s="60"/>
      <c r="T44" s="3"/>
    </row>
    <row r="45" spans="1:20" ht="18" customHeight="1" x14ac:dyDescent="0.25">
      <c r="A45" s="25"/>
      <c r="B45" s="26"/>
      <c r="C45" s="47" t="s">
        <v>78</v>
      </c>
      <c r="D45" s="33">
        <v>1057</v>
      </c>
      <c r="E45" s="34">
        <v>1327</v>
      </c>
      <c r="F45" s="34">
        <v>1508</v>
      </c>
      <c r="G45" s="34">
        <v>1486</v>
      </c>
      <c r="H45" s="34">
        <v>1725</v>
      </c>
      <c r="I45" s="34">
        <v>1829</v>
      </c>
      <c r="J45" s="34">
        <v>1951</v>
      </c>
      <c r="K45" s="34">
        <v>2208</v>
      </c>
      <c r="L45" s="34">
        <v>2159</v>
      </c>
      <c r="M45" s="34">
        <v>2126</v>
      </c>
      <c r="N45" s="34">
        <v>2152</v>
      </c>
      <c r="O45" s="34" t="s">
        <v>7</v>
      </c>
      <c r="P45" s="34" t="s">
        <v>7</v>
      </c>
      <c r="Q45" s="31" t="s">
        <v>173</v>
      </c>
      <c r="R45" s="3"/>
      <c r="S45" s="60"/>
      <c r="T45" s="3"/>
    </row>
    <row r="46" spans="1:20" ht="18" customHeight="1" x14ac:dyDescent="0.25">
      <c r="A46" s="25"/>
      <c r="B46" s="26">
        <v>35</v>
      </c>
      <c r="C46" s="47" t="s">
        <v>79</v>
      </c>
      <c r="D46" s="33">
        <v>7</v>
      </c>
      <c r="E46" s="34">
        <v>8</v>
      </c>
      <c r="F46" s="34">
        <v>12</v>
      </c>
      <c r="G46" s="34">
        <v>10</v>
      </c>
      <c r="H46" s="34">
        <v>44</v>
      </c>
      <c r="I46" s="34">
        <v>91</v>
      </c>
      <c r="J46" s="34">
        <v>183</v>
      </c>
      <c r="K46" s="34">
        <v>199</v>
      </c>
      <c r="L46" s="34">
        <v>1211</v>
      </c>
      <c r="M46" s="34">
        <v>1166</v>
      </c>
      <c r="N46" s="34">
        <v>1249</v>
      </c>
      <c r="O46" s="34" t="s">
        <v>7</v>
      </c>
      <c r="P46" s="34" t="s">
        <v>7</v>
      </c>
      <c r="Q46" s="46" t="s">
        <v>80</v>
      </c>
      <c r="R46" s="24">
        <v>35</v>
      </c>
      <c r="S46" s="32"/>
      <c r="T46" s="24"/>
    </row>
    <row r="47" spans="1:20" ht="18" customHeight="1" x14ac:dyDescent="0.25">
      <c r="A47" s="25"/>
      <c r="B47" s="26">
        <v>36</v>
      </c>
      <c r="C47" s="49" t="s">
        <v>81</v>
      </c>
      <c r="D47" s="33"/>
      <c r="E47" s="34"/>
      <c r="F47" s="34"/>
      <c r="G47" s="34"/>
      <c r="H47" s="34"/>
      <c r="I47" s="34"/>
      <c r="J47" s="34"/>
      <c r="K47" s="34"/>
      <c r="L47" s="34"/>
      <c r="Q47" s="46" t="s">
        <v>82</v>
      </c>
      <c r="R47" s="24">
        <v>36</v>
      </c>
      <c r="S47" s="32"/>
      <c r="T47" s="24"/>
    </row>
    <row r="48" spans="1:20" ht="18" customHeight="1" x14ac:dyDescent="0.25">
      <c r="A48" s="25"/>
      <c r="B48" s="26"/>
      <c r="C48" s="47" t="s">
        <v>83</v>
      </c>
      <c r="D48" s="33">
        <v>12372</v>
      </c>
      <c r="E48" s="34">
        <v>11581</v>
      </c>
      <c r="F48" s="34">
        <v>10213</v>
      </c>
      <c r="G48" s="34">
        <v>9894</v>
      </c>
      <c r="H48" s="34">
        <v>10066</v>
      </c>
      <c r="I48" s="34">
        <v>12193</v>
      </c>
      <c r="J48" s="34">
        <v>11801</v>
      </c>
      <c r="K48" s="34">
        <v>13792</v>
      </c>
      <c r="L48" s="34">
        <v>15278</v>
      </c>
      <c r="M48" s="34">
        <v>13755</v>
      </c>
      <c r="N48" s="34">
        <v>13470</v>
      </c>
      <c r="O48" s="34" t="s">
        <v>7</v>
      </c>
      <c r="P48" s="34" t="s">
        <v>7</v>
      </c>
      <c r="Q48" s="31" t="s">
        <v>155</v>
      </c>
      <c r="R48" s="24"/>
      <c r="S48" s="32"/>
      <c r="T48" s="24"/>
    </row>
    <row r="49" spans="1:20" ht="18" customHeight="1" x14ac:dyDescent="0.25">
      <c r="A49" s="35"/>
      <c r="B49" s="36">
        <v>37</v>
      </c>
      <c r="C49" s="37" t="s">
        <v>84</v>
      </c>
      <c r="D49" s="38" t="s">
        <v>64</v>
      </c>
      <c r="E49" s="39" t="s">
        <v>64</v>
      </c>
      <c r="F49" s="39" t="s">
        <v>64</v>
      </c>
      <c r="G49" s="39" t="s">
        <v>64</v>
      </c>
      <c r="H49" s="39" t="s">
        <v>64</v>
      </c>
      <c r="I49" s="39" t="s">
        <v>64</v>
      </c>
      <c r="J49" s="39" t="s">
        <v>64</v>
      </c>
      <c r="K49" s="39" t="s">
        <v>64</v>
      </c>
      <c r="L49" s="39" t="s">
        <v>64</v>
      </c>
      <c r="M49" s="39" t="s">
        <v>64</v>
      </c>
      <c r="N49" s="39" t="s">
        <v>64</v>
      </c>
      <c r="O49" s="39" t="s">
        <v>7</v>
      </c>
      <c r="P49" s="39" t="s">
        <v>7</v>
      </c>
      <c r="Q49" s="40" t="s">
        <v>156</v>
      </c>
      <c r="R49" s="41">
        <v>37</v>
      </c>
      <c r="S49" s="42"/>
      <c r="T49" s="24"/>
    </row>
    <row r="50" spans="1:20" ht="18" customHeight="1" x14ac:dyDescent="0.25">
      <c r="A50" s="25" t="s">
        <v>85</v>
      </c>
      <c r="B50" s="26"/>
      <c r="C50" s="49" t="s">
        <v>86</v>
      </c>
      <c r="D50" s="62">
        <v>6313</v>
      </c>
      <c r="E50" s="63">
        <v>6639</v>
      </c>
      <c r="F50" s="63">
        <v>6749</v>
      </c>
      <c r="G50" s="63">
        <v>6864</v>
      </c>
      <c r="H50" s="63">
        <v>7052</v>
      </c>
      <c r="I50" s="63">
        <v>7143</v>
      </c>
      <c r="J50" s="63">
        <v>7220</v>
      </c>
      <c r="K50" s="63">
        <v>7664</v>
      </c>
      <c r="L50" s="63">
        <v>7652.5</v>
      </c>
      <c r="M50" s="63">
        <v>7641</v>
      </c>
      <c r="N50" s="63">
        <v>7749</v>
      </c>
      <c r="O50" s="63" t="s">
        <v>7</v>
      </c>
      <c r="P50" s="63" t="s">
        <v>7</v>
      </c>
      <c r="Q50" s="79" t="s">
        <v>87</v>
      </c>
      <c r="S50" s="32" t="s">
        <v>88</v>
      </c>
      <c r="T50" s="24"/>
    </row>
    <row r="51" spans="1:20" ht="18" customHeight="1" x14ac:dyDescent="0.25">
      <c r="A51" s="65"/>
      <c r="B51" s="66"/>
      <c r="C51" s="67" t="s">
        <v>89</v>
      </c>
      <c r="D51" s="68">
        <v>134102</v>
      </c>
      <c r="E51" s="69">
        <v>140009</v>
      </c>
      <c r="F51" s="69">
        <v>139616</v>
      </c>
      <c r="G51" s="69">
        <v>142449</v>
      </c>
      <c r="H51" s="69">
        <v>151964</v>
      </c>
      <c r="I51" s="69">
        <v>162919</v>
      </c>
      <c r="J51" s="69">
        <v>159919</v>
      </c>
      <c r="K51" s="69">
        <v>177803</v>
      </c>
      <c r="L51" s="69">
        <v>186023.5</v>
      </c>
      <c r="M51" s="69">
        <v>187146</v>
      </c>
      <c r="N51" s="69">
        <v>192353</v>
      </c>
      <c r="O51" s="69" t="s">
        <v>7</v>
      </c>
      <c r="P51" s="69" t="s">
        <v>7</v>
      </c>
      <c r="Q51" s="70" t="s">
        <v>90</v>
      </c>
      <c r="R51" s="71"/>
      <c r="S51" s="72"/>
      <c r="T51" s="24"/>
    </row>
    <row r="52" spans="1:20" ht="18" customHeight="1" x14ac:dyDescent="0.25">
      <c r="A52" s="2" t="s">
        <v>242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R52" s="24"/>
      <c r="S52" s="74" t="s">
        <v>243</v>
      </c>
    </row>
    <row r="53" spans="1:20" ht="18" customHeight="1" x14ac:dyDescent="0.25">
      <c r="A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24"/>
      <c r="S53" s="74"/>
    </row>
    <row r="54" spans="1:20" ht="18" customHeight="1" x14ac:dyDescent="0.25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S54" s="74"/>
    </row>
  </sheetData>
  <mergeCells count="4">
    <mergeCell ref="C2:Q2"/>
    <mergeCell ref="C3:Q3"/>
    <mergeCell ref="C4:Q4"/>
    <mergeCell ref="C5:Q5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9" orientation="landscape" r:id="rId1"/>
  <headerFooter alignWithMargins="0"/>
  <rowBreaks count="1" manualBreakCount="1">
    <brk id="3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3"/>
  <sheetViews>
    <sheetView view="pageBreakPreview" zoomScale="96" zoomScaleSheetLayoutView="96" workbookViewId="0">
      <pane xSplit="4" ySplit="7" topLeftCell="J29" activePane="bottomRight" state="frozen"/>
      <selection activeCell="J15" sqref="J15:K15"/>
      <selection pane="topRight" activeCell="J15" sqref="J15:K15"/>
      <selection pane="bottomLeft" activeCell="J15" sqref="J15:K15"/>
      <selection pane="bottomRight" activeCell="A53" sqref="A53:S54"/>
    </sheetView>
  </sheetViews>
  <sheetFormatPr defaultColWidth="11" defaultRowHeight="18" customHeight="1" x14ac:dyDescent="0.25"/>
  <cols>
    <col min="1" max="2" width="2.7109375" style="73" customWidth="1"/>
    <col min="3" max="3" width="26.42578125" style="2" customWidth="1"/>
    <col min="4" max="9" width="9.7109375" style="30" hidden="1" customWidth="1"/>
    <col min="10" max="16" width="9.7109375" style="30" customWidth="1"/>
    <col min="17" max="17" width="25.7109375" style="2" customWidth="1"/>
    <col min="18" max="19" width="2.7109375" style="2" customWidth="1"/>
    <col min="20" max="21" width="9.28515625" style="2" customWidth="1"/>
    <col min="22" max="22" width="9.5703125" style="2" customWidth="1"/>
    <col min="23" max="24" width="9.85546875" style="2" customWidth="1"/>
    <col min="25" max="27" width="8.85546875" style="2" customWidth="1"/>
    <col min="28" max="28" width="25.85546875" style="2" customWidth="1"/>
    <col min="29" max="29" width="9.5703125" style="2" customWidth="1"/>
    <col min="30" max="32" width="9" style="2" customWidth="1"/>
    <col min="33" max="33" width="8.42578125" style="2" customWidth="1"/>
    <col min="34" max="34" width="9.42578125" style="2" customWidth="1"/>
    <col min="35" max="35" width="9.5703125" style="2" customWidth="1"/>
    <col min="36" max="36" width="10" style="2" customWidth="1"/>
    <col min="37" max="37" width="9" style="2" customWidth="1"/>
    <col min="38" max="38" width="6.42578125" style="2" customWidth="1"/>
    <col min="39" max="39" width="18.42578125" style="2" customWidth="1"/>
    <col min="40" max="16384" width="11" style="2"/>
  </cols>
  <sheetData>
    <row r="1" spans="1:24" ht="18" customHeight="1" x14ac:dyDescent="0.25">
      <c r="A1" s="1" t="s">
        <v>0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4" t="s">
        <v>1</v>
      </c>
    </row>
    <row r="2" spans="1:24" ht="14.25" hidden="1" customHeight="1" x14ac:dyDescent="0.25">
      <c r="A2" s="2"/>
      <c r="B2" s="2"/>
      <c r="C2" s="299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24" ht="12" customHeight="1" x14ac:dyDescent="0.25">
      <c r="A3" s="2"/>
      <c r="B3" s="2"/>
      <c r="C3" s="299" t="s">
        <v>147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24" ht="21.75" x14ac:dyDescent="0.25">
      <c r="A4" s="2"/>
      <c r="B4" s="2"/>
      <c r="C4" s="300" t="s">
        <v>175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24" ht="21.75" x14ac:dyDescent="0.25">
      <c r="A5" s="2"/>
      <c r="B5" s="2"/>
      <c r="C5" s="301" t="s">
        <v>244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24" ht="18" customHeight="1" x14ac:dyDescent="0.25">
      <c r="A6" s="80" t="s">
        <v>245</v>
      </c>
      <c r="B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S6" s="81" t="s">
        <v>160</v>
      </c>
    </row>
    <row r="7" spans="1:24" ht="18" customHeight="1" x14ac:dyDescent="0.25">
      <c r="A7" s="6" t="s">
        <v>4</v>
      </c>
      <c r="B7" s="7"/>
      <c r="C7" s="8"/>
      <c r="D7" s="9">
        <v>2000</v>
      </c>
      <c r="E7" s="10">
        <v>2001</v>
      </c>
      <c r="F7" s="10">
        <v>2002</v>
      </c>
      <c r="G7" s="10">
        <v>2003</v>
      </c>
      <c r="H7" s="10">
        <v>2004</v>
      </c>
      <c r="I7" s="10">
        <v>2005</v>
      </c>
      <c r="J7" s="10">
        <v>2006</v>
      </c>
      <c r="K7" s="10">
        <v>2007</v>
      </c>
      <c r="L7" s="10">
        <v>2008</v>
      </c>
      <c r="M7" s="10">
        <v>2009</v>
      </c>
      <c r="N7" s="10">
        <v>2010</v>
      </c>
      <c r="O7" s="10">
        <v>2011</v>
      </c>
      <c r="P7" s="10">
        <v>2012</v>
      </c>
      <c r="Q7" s="11"/>
      <c r="R7" s="12"/>
      <c r="S7" s="13" t="s">
        <v>151</v>
      </c>
      <c r="T7" s="14"/>
      <c r="U7" s="14"/>
      <c r="X7" s="15"/>
    </row>
    <row r="8" spans="1:24" ht="18" customHeight="1" x14ac:dyDescent="0.25">
      <c r="A8" s="25" t="s">
        <v>5</v>
      </c>
      <c r="B8" s="26"/>
      <c r="C8" s="18" t="s">
        <v>6</v>
      </c>
      <c r="D8" s="19">
        <f t="shared" ref="D8:J8" si="0">SUM(D10:D11)</f>
        <v>61451.3</v>
      </c>
      <c r="E8" s="20">
        <f t="shared" si="0"/>
        <v>59431</v>
      </c>
      <c r="F8" s="20">
        <f t="shared" si="0"/>
        <v>61434</v>
      </c>
      <c r="G8" s="20">
        <f t="shared" si="0"/>
        <v>63379</v>
      </c>
      <c r="H8" s="20">
        <f t="shared" si="0"/>
        <v>64419</v>
      </c>
      <c r="I8" s="20">
        <f t="shared" si="0"/>
        <v>68121</v>
      </c>
      <c r="J8" s="20">
        <f t="shared" si="0"/>
        <v>67334</v>
      </c>
      <c r="K8" s="20">
        <f>SUM(K10:K11)</f>
        <v>69685</v>
      </c>
      <c r="L8" s="20">
        <f>SUM(L10:L11)</f>
        <v>71404.800000000003</v>
      </c>
      <c r="M8" s="20">
        <f>SUM(M10:M11)</f>
        <v>83808</v>
      </c>
      <c r="N8" s="20">
        <f>SUM(N10:N11)</f>
        <v>90200</v>
      </c>
      <c r="O8" s="20" t="s">
        <v>7</v>
      </c>
      <c r="P8" s="20" t="s">
        <v>7</v>
      </c>
      <c r="Q8" s="21" t="s">
        <v>8</v>
      </c>
      <c r="R8" s="24"/>
      <c r="S8" s="32" t="s">
        <v>9</v>
      </c>
      <c r="T8" s="24"/>
      <c r="U8" s="24"/>
      <c r="X8" s="15"/>
    </row>
    <row r="9" spans="1:24" ht="18" customHeight="1" x14ac:dyDescent="0.25">
      <c r="A9" s="25"/>
      <c r="B9" s="26">
        <v>11</v>
      </c>
      <c r="C9" s="27" t="s">
        <v>10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 t="s">
        <v>11</v>
      </c>
      <c r="R9" s="24">
        <v>11</v>
      </c>
      <c r="S9" s="32"/>
      <c r="T9" s="24"/>
      <c r="U9" s="24"/>
      <c r="X9" s="15"/>
    </row>
    <row r="10" spans="1:24" ht="18" customHeight="1" x14ac:dyDescent="0.25">
      <c r="A10" s="25"/>
      <c r="B10" s="26"/>
      <c r="C10" s="27" t="s">
        <v>12</v>
      </c>
      <c r="D10" s="77">
        <v>619</v>
      </c>
      <c r="E10" s="78">
        <v>532</v>
      </c>
      <c r="F10" s="78">
        <v>1388</v>
      </c>
      <c r="G10" s="78">
        <v>1067</v>
      </c>
      <c r="H10" s="78">
        <v>1116</v>
      </c>
      <c r="I10" s="78">
        <v>1304</v>
      </c>
      <c r="J10" s="78">
        <v>1328</v>
      </c>
      <c r="K10" s="78">
        <v>1455.5</v>
      </c>
      <c r="L10" s="78">
        <v>1453.7</v>
      </c>
      <c r="M10" s="78">
        <v>1045</v>
      </c>
      <c r="N10" s="78">
        <v>1770</v>
      </c>
      <c r="O10" s="78" t="s">
        <v>7</v>
      </c>
      <c r="P10" s="78" t="s">
        <v>7</v>
      </c>
      <c r="Q10" s="31" t="s">
        <v>13</v>
      </c>
      <c r="R10" s="24"/>
      <c r="S10" s="32"/>
      <c r="T10" s="24"/>
      <c r="U10" s="24"/>
      <c r="X10" s="15"/>
    </row>
    <row r="11" spans="1:24" ht="18" customHeight="1" x14ac:dyDescent="0.25">
      <c r="A11" s="35"/>
      <c r="B11" s="36">
        <v>14</v>
      </c>
      <c r="C11" s="37" t="s">
        <v>14</v>
      </c>
      <c r="D11" s="82">
        <v>60832.3</v>
      </c>
      <c r="E11" s="39">
        <v>58899</v>
      </c>
      <c r="F11" s="39">
        <v>60046</v>
      </c>
      <c r="G11" s="39">
        <v>62312</v>
      </c>
      <c r="H11" s="39">
        <v>63303</v>
      </c>
      <c r="I11" s="39">
        <v>66817</v>
      </c>
      <c r="J11" s="39">
        <v>66006</v>
      </c>
      <c r="K11" s="39">
        <v>68229.5</v>
      </c>
      <c r="L11" s="39">
        <v>69951.100000000006</v>
      </c>
      <c r="M11" s="39">
        <v>82763</v>
      </c>
      <c r="N11" s="39">
        <v>88430</v>
      </c>
      <c r="O11" s="39" t="s">
        <v>7</v>
      </c>
      <c r="P11" s="39" t="s">
        <v>7</v>
      </c>
      <c r="Q11" s="40" t="s">
        <v>172</v>
      </c>
      <c r="R11" s="41">
        <v>14</v>
      </c>
      <c r="S11" s="42"/>
      <c r="T11" s="28"/>
      <c r="U11" s="28"/>
      <c r="X11" s="15"/>
    </row>
    <row r="12" spans="1:24" ht="18" customHeight="1" x14ac:dyDescent="0.25">
      <c r="A12" s="25" t="s">
        <v>15</v>
      </c>
      <c r="B12" s="26"/>
      <c r="C12" s="43" t="s">
        <v>16</v>
      </c>
      <c r="D12" s="44">
        <f t="shared" ref="D12:J12" si="1">SUM(D13:D49)</f>
        <v>280496.90000000008</v>
      </c>
      <c r="E12" s="45">
        <f t="shared" si="1"/>
        <v>288781</v>
      </c>
      <c r="F12" s="45">
        <f t="shared" si="1"/>
        <v>298641.8</v>
      </c>
      <c r="G12" s="45">
        <f t="shared" si="1"/>
        <v>310102</v>
      </c>
      <c r="H12" s="45">
        <f t="shared" si="1"/>
        <v>348068</v>
      </c>
      <c r="I12" s="45">
        <f t="shared" si="1"/>
        <v>394002</v>
      </c>
      <c r="J12" s="45">
        <f t="shared" si="1"/>
        <v>435355</v>
      </c>
      <c r="K12" s="45">
        <f>SUM(K13:K49)</f>
        <v>514585.00000000006</v>
      </c>
      <c r="L12" s="45">
        <f>SUM(L13:L49)</f>
        <v>605929.89999999991</v>
      </c>
      <c r="M12" s="45">
        <f>SUM(M13:M49)</f>
        <v>709308</v>
      </c>
      <c r="N12" s="45">
        <f>SUM(N13:N49)</f>
        <v>774965</v>
      </c>
      <c r="O12" s="45" t="s">
        <v>7</v>
      </c>
      <c r="P12" s="45" t="s">
        <v>7</v>
      </c>
      <c r="Q12" s="46" t="s">
        <v>17</v>
      </c>
      <c r="R12" s="24"/>
      <c r="S12" s="32" t="s">
        <v>18</v>
      </c>
      <c r="T12" s="24"/>
      <c r="U12" s="24"/>
      <c r="X12" s="15"/>
    </row>
    <row r="13" spans="1:24" ht="18" customHeight="1" x14ac:dyDescent="0.25">
      <c r="A13" s="25"/>
      <c r="B13" s="26">
        <v>15</v>
      </c>
      <c r="C13" s="47" t="s">
        <v>19</v>
      </c>
      <c r="D13" s="33">
        <v>50244.9</v>
      </c>
      <c r="E13" s="34">
        <v>51399</v>
      </c>
      <c r="F13" s="34">
        <v>51472</v>
      </c>
      <c r="G13" s="34">
        <v>53252</v>
      </c>
      <c r="H13" s="34">
        <v>59205</v>
      </c>
      <c r="I13" s="34">
        <v>64246</v>
      </c>
      <c r="J13" s="34">
        <v>73704</v>
      </c>
      <c r="K13" s="34">
        <v>89780.2</v>
      </c>
      <c r="L13" s="34">
        <v>101700.3</v>
      </c>
      <c r="M13" s="34">
        <v>141452</v>
      </c>
      <c r="N13" s="34">
        <v>141538</v>
      </c>
      <c r="O13" s="34" t="s">
        <v>7</v>
      </c>
      <c r="P13" s="34" t="s">
        <v>7</v>
      </c>
      <c r="Q13" s="31" t="s">
        <v>20</v>
      </c>
      <c r="R13" s="24">
        <v>15</v>
      </c>
      <c r="S13" s="32"/>
      <c r="T13" s="24"/>
      <c r="U13" s="24"/>
      <c r="X13" s="15"/>
    </row>
    <row r="14" spans="1:24" ht="18" customHeight="1" x14ac:dyDescent="0.25">
      <c r="A14" s="25"/>
      <c r="B14" s="26">
        <v>16</v>
      </c>
      <c r="C14" s="48" t="s">
        <v>21</v>
      </c>
      <c r="D14" s="33">
        <v>4928.2</v>
      </c>
      <c r="E14" s="34">
        <v>5022</v>
      </c>
      <c r="F14" s="34">
        <v>5582</v>
      </c>
      <c r="G14" s="34">
        <v>5894</v>
      </c>
      <c r="H14" s="34">
        <v>6298</v>
      </c>
      <c r="I14" s="34">
        <v>6018</v>
      </c>
      <c r="J14" s="34">
        <v>7110</v>
      </c>
      <c r="K14" s="34">
        <v>7801.2</v>
      </c>
      <c r="L14" s="34">
        <v>8792.5</v>
      </c>
      <c r="M14" s="34">
        <v>12531</v>
      </c>
      <c r="N14" s="34">
        <v>11281</v>
      </c>
      <c r="O14" s="34" t="s">
        <v>7</v>
      </c>
      <c r="P14" s="34" t="s">
        <v>7</v>
      </c>
      <c r="Q14" s="46" t="s">
        <v>22</v>
      </c>
      <c r="R14" s="24">
        <v>16</v>
      </c>
      <c r="S14" s="32"/>
      <c r="T14" s="24"/>
      <c r="U14" s="24"/>
      <c r="X14" s="15"/>
    </row>
    <row r="15" spans="1:24" ht="18" customHeight="1" x14ac:dyDescent="0.25">
      <c r="A15" s="25"/>
      <c r="B15" s="26">
        <v>17</v>
      </c>
      <c r="C15" s="49" t="s">
        <v>23</v>
      </c>
      <c r="D15" s="33">
        <v>5872.5</v>
      </c>
      <c r="E15" s="34">
        <v>6678</v>
      </c>
      <c r="F15" s="34">
        <v>6547</v>
      </c>
      <c r="G15" s="34">
        <v>6592</v>
      </c>
      <c r="H15" s="34">
        <v>5786</v>
      </c>
      <c r="I15" s="34">
        <v>6055</v>
      </c>
      <c r="J15" s="34">
        <v>8895</v>
      </c>
      <c r="K15" s="34">
        <v>8110.9</v>
      </c>
      <c r="L15" s="34">
        <v>10530.9</v>
      </c>
      <c r="M15" s="34">
        <v>12038</v>
      </c>
      <c r="N15" s="34">
        <v>12481</v>
      </c>
      <c r="O15" s="34" t="s">
        <v>7</v>
      </c>
      <c r="P15" s="34" t="s">
        <v>7</v>
      </c>
      <c r="Q15" s="46" t="s">
        <v>24</v>
      </c>
      <c r="R15" s="24">
        <v>17</v>
      </c>
      <c r="S15" s="32"/>
      <c r="T15" s="24"/>
      <c r="U15" s="24"/>
      <c r="X15" s="15"/>
    </row>
    <row r="16" spans="1:24" ht="18" customHeight="1" x14ac:dyDescent="0.25">
      <c r="A16" s="25"/>
      <c r="B16" s="26">
        <v>18</v>
      </c>
      <c r="C16" s="49" t="s">
        <v>25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6" t="s">
        <v>26</v>
      </c>
      <c r="R16" s="24">
        <v>18</v>
      </c>
      <c r="S16" s="32"/>
      <c r="T16" s="24"/>
      <c r="U16" s="24"/>
      <c r="X16" s="15"/>
    </row>
    <row r="17" spans="1:24" ht="18" customHeight="1" x14ac:dyDescent="0.25">
      <c r="A17" s="25"/>
      <c r="B17" s="26"/>
      <c r="C17" s="49" t="s">
        <v>27</v>
      </c>
      <c r="D17" s="33">
        <v>20265.900000000001</v>
      </c>
      <c r="E17" s="34">
        <v>22204</v>
      </c>
      <c r="F17" s="34">
        <v>23989</v>
      </c>
      <c r="G17" s="34">
        <v>26522</v>
      </c>
      <c r="H17" s="34">
        <v>27685</v>
      </c>
      <c r="I17" s="34">
        <v>34093</v>
      </c>
      <c r="J17" s="34">
        <v>40032</v>
      </c>
      <c r="K17" s="34">
        <v>54396.6</v>
      </c>
      <c r="L17" s="34">
        <v>65317.5</v>
      </c>
      <c r="M17" s="34">
        <v>82962</v>
      </c>
      <c r="N17" s="34">
        <v>89321</v>
      </c>
      <c r="O17" s="34" t="s">
        <v>7</v>
      </c>
      <c r="P17" s="34" t="s">
        <v>7</v>
      </c>
      <c r="Q17" s="46" t="s">
        <v>158</v>
      </c>
      <c r="R17" s="24"/>
      <c r="S17" s="32"/>
      <c r="T17" s="24"/>
      <c r="U17" s="24"/>
      <c r="X17" s="15"/>
    </row>
    <row r="18" spans="1:24" ht="18" customHeight="1" x14ac:dyDescent="0.25">
      <c r="A18" s="25"/>
      <c r="B18" s="26">
        <v>19</v>
      </c>
      <c r="C18" s="49" t="s">
        <v>28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Q18" s="46" t="s">
        <v>159</v>
      </c>
      <c r="R18" s="24">
        <v>19</v>
      </c>
      <c r="S18" s="32"/>
      <c r="T18" s="24"/>
      <c r="U18" s="24"/>
      <c r="X18" s="15"/>
    </row>
    <row r="19" spans="1:24" ht="18" customHeight="1" x14ac:dyDescent="0.25">
      <c r="A19" s="25"/>
      <c r="B19" s="26"/>
      <c r="C19" s="49" t="s">
        <v>29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 t="s">
        <v>30</v>
      </c>
      <c r="R19" s="24"/>
      <c r="S19" s="32"/>
      <c r="T19" s="24"/>
      <c r="U19" s="24"/>
      <c r="X19" s="15"/>
    </row>
    <row r="20" spans="1:24" ht="18" customHeight="1" x14ac:dyDescent="0.25">
      <c r="A20" s="25"/>
      <c r="B20" s="26"/>
      <c r="C20" s="49" t="s">
        <v>31</v>
      </c>
      <c r="D20" s="33">
        <v>3970</v>
      </c>
      <c r="E20" s="34">
        <v>3757</v>
      </c>
      <c r="F20" s="34">
        <v>3751</v>
      </c>
      <c r="G20" s="34">
        <v>2961</v>
      </c>
      <c r="H20" s="34">
        <v>2837</v>
      </c>
      <c r="I20" s="34">
        <v>2777</v>
      </c>
      <c r="J20" s="34">
        <v>2289</v>
      </c>
      <c r="K20" s="34">
        <v>2905</v>
      </c>
      <c r="L20" s="34">
        <v>2958.5</v>
      </c>
      <c r="M20" s="34">
        <v>3032</v>
      </c>
      <c r="N20" s="34">
        <v>4069</v>
      </c>
      <c r="O20" s="34" t="s">
        <v>7</v>
      </c>
      <c r="P20" s="34" t="s">
        <v>7</v>
      </c>
      <c r="Q20" s="46" t="s">
        <v>32</v>
      </c>
      <c r="R20" s="24"/>
      <c r="S20" s="32"/>
      <c r="T20" s="24"/>
      <c r="U20" s="24"/>
      <c r="X20" s="15"/>
    </row>
    <row r="21" spans="1:24" ht="18" customHeight="1" x14ac:dyDescent="0.25">
      <c r="A21" s="25"/>
      <c r="B21" s="26">
        <v>20</v>
      </c>
      <c r="C21" s="49" t="s">
        <v>33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6" t="s">
        <v>34</v>
      </c>
      <c r="R21" s="24">
        <v>20</v>
      </c>
      <c r="S21" s="32"/>
      <c r="T21" s="24"/>
      <c r="U21" s="24"/>
      <c r="X21" s="15"/>
    </row>
    <row r="22" spans="1:24" ht="18" customHeight="1" x14ac:dyDescent="0.25">
      <c r="A22" s="25"/>
      <c r="B22" s="26"/>
      <c r="C22" s="49" t="s">
        <v>35</v>
      </c>
      <c r="D22" s="33">
        <v>1653.5</v>
      </c>
      <c r="E22" s="34">
        <v>1736</v>
      </c>
      <c r="F22" s="34">
        <v>2347</v>
      </c>
      <c r="G22" s="34">
        <v>2256</v>
      </c>
      <c r="H22" s="34">
        <v>3706</v>
      </c>
      <c r="I22" s="34">
        <v>4978</v>
      </c>
      <c r="J22" s="34">
        <v>3496</v>
      </c>
      <c r="K22" s="34">
        <v>5856.1</v>
      </c>
      <c r="L22" s="34">
        <v>6568.4</v>
      </c>
      <c r="M22" s="34">
        <v>6353</v>
      </c>
      <c r="N22" s="34">
        <v>5887</v>
      </c>
      <c r="O22" s="34" t="s">
        <v>7</v>
      </c>
      <c r="P22" s="34" t="s">
        <v>7</v>
      </c>
      <c r="Q22" s="46" t="s">
        <v>36</v>
      </c>
      <c r="R22" s="24"/>
      <c r="S22" s="32"/>
      <c r="T22" s="24"/>
      <c r="U22" s="24"/>
      <c r="X22" s="15"/>
    </row>
    <row r="23" spans="1:24" ht="18" customHeight="1" x14ac:dyDescent="0.25">
      <c r="A23" s="25"/>
      <c r="B23" s="26">
        <v>21</v>
      </c>
      <c r="C23" s="49" t="s">
        <v>37</v>
      </c>
      <c r="D23" s="33">
        <v>8455.1</v>
      </c>
      <c r="E23" s="34">
        <v>8779</v>
      </c>
      <c r="F23" s="34">
        <v>8918</v>
      </c>
      <c r="G23" s="34">
        <v>9190</v>
      </c>
      <c r="H23" s="34">
        <v>10283</v>
      </c>
      <c r="I23" s="34">
        <v>11160</v>
      </c>
      <c r="J23" s="34">
        <v>11251</v>
      </c>
      <c r="K23" s="34">
        <v>15912</v>
      </c>
      <c r="L23" s="34">
        <v>19868.400000000001</v>
      </c>
      <c r="M23" s="34">
        <v>18988</v>
      </c>
      <c r="N23" s="34">
        <v>20664</v>
      </c>
      <c r="O23" s="34" t="s">
        <v>7</v>
      </c>
      <c r="P23" s="34" t="s">
        <v>7</v>
      </c>
      <c r="Q23" s="46" t="s">
        <v>38</v>
      </c>
      <c r="R23" s="24">
        <v>21</v>
      </c>
      <c r="S23" s="32"/>
      <c r="T23" s="24"/>
      <c r="U23" s="24"/>
      <c r="X23" s="15"/>
    </row>
    <row r="24" spans="1:24" ht="18" customHeight="1" x14ac:dyDescent="0.25">
      <c r="A24" s="25"/>
      <c r="B24" s="26">
        <v>22</v>
      </c>
      <c r="C24" s="51" t="s">
        <v>39</v>
      </c>
      <c r="D24" s="33">
        <v>13279.4</v>
      </c>
      <c r="E24" s="34">
        <v>14699</v>
      </c>
      <c r="F24" s="34">
        <v>17460</v>
      </c>
      <c r="G24" s="34">
        <v>15751</v>
      </c>
      <c r="H24" s="34">
        <v>21341</v>
      </c>
      <c r="I24" s="34">
        <v>24973</v>
      </c>
      <c r="J24" s="34">
        <v>25508</v>
      </c>
      <c r="K24" s="34">
        <v>28745.5</v>
      </c>
      <c r="L24" s="34">
        <v>29835.200000000001</v>
      </c>
      <c r="M24" s="34">
        <v>36887</v>
      </c>
      <c r="N24" s="34">
        <v>38007</v>
      </c>
      <c r="O24" s="34" t="s">
        <v>7</v>
      </c>
      <c r="P24" s="34" t="s">
        <v>7</v>
      </c>
      <c r="Q24" s="46" t="s">
        <v>40</v>
      </c>
      <c r="R24" s="24">
        <v>22</v>
      </c>
      <c r="S24" s="32"/>
      <c r="T24" s="24"/>
      <c r="U24" s="24"/>
      <c r="X24" s="15"/>
    </row>
    <row r="25" spans="1:24" ht="18" customHeight="1" x14ac:dyDescent="0.25">
      <c r="A25" s="25"/>
      <c r="B25" s="26">
        <v>23</v>
      </c>
      <c r="C25" s="48" t="s">
        <v>41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6" t="s">
        <v>42</v>
      </c>
      <c r="R25" s="24">
        <v>23</v>
      </c>
      <c r="S25" s="32"/>
      <c r="T25" s="24"/>
      <c r="U25" s="24"/>
      <c r="X25" s="15"/>
    </row>
    <row r="26" spans="1:24" ht="18" customHeight="1" x14ac:dyDescent="0.25">
      <c r="A26" s="25"/>
      <c r="B26" s="26"/>
      <c r="C26" s="48" t="s">
        <v>43</v>
      </c>
      <c r="D26" s="33">
        <v>22305.4</v>
      </c>
      <c r="E26" s="34">
        <v>21896</v>
      </c>
      <c r="F26" s="34">
        <v>23250</v>
      </c>
      <c r="G26" s="34">
        <v>24239</v>
      </c>
      <c r="H26" s="34">
        <v>25517</v>
      </c>
      <c r="I26" s="34">
        <v>25801</v>
      </c>
      <c r="J26" s="34">
        <v>27425</v>
      </c>
      <c r="K26" s="34">
        <v>28531.8</v>
      </c>
      <c r="L26" s="34">
        <v>32261.4</v>
      </c>
      <c r="M26" s="34">
        <v>35288</v>
      </c>
      <c r="N26" s="34">
        <v>38554</v>
      </c>
      <c r="O26" s="34" t="s">
        <v>7</v>
      </c>
      <c r="P26" s="34" t="s">
        <v>7</v>
      </c>
      <c r="Q26" s="46" t="s">
        <v>44</v>
      </c>
      <c r="R26" s="24"/>
      <c r="S26" s="32"/>
      <c r="T26" s="24"/>
      <c r="U26" s="24"/>
      <c r="X26" s="15"/>
    </row>
    <row r="27" spans="1:24" ht="18" customHeight="1" x14ac:dyDescent="0.25">
      <c r="A27" s="25"/>
      <c r="B27" s="26">
        <v>24</v>
      </c>
      <c r="C27" s="49" t="s">
        <v>45</v>
      </c>
      <c r="D27" s="33">
        <v>52134.400000000001</v>
      </c>
      <c r="E27" s="34">
        <v>53969</v>
      </c>
      <c r="F27" s="34">
        <v>55898</v>
      </c>
      <c r="G27" s="34">
        <v>58743</v>
      </c>
      <c r="H27" s="34">
        <v>68564</v>
      </c>
      <c r="I27" s="34">
        <v>80698</v>
      </c>
      <c r="J27" s="34">
        <v>84522</v>
      </c>
      <c r="K27" s="34">
        <v>99505.1</v>
      </c>
      <c r="L27" s="34">
        <v>107628</v>
      </c>
      <c r="M27" s="34">
        <v>116544</v>
      </c>
      <c r="N27" s="34">
        <v>152594</v>
      </c>
      <c r="O27" s="34" t="s">
        <v>7</v>
      </c>
      <c r="P27" s="34" t="s">
        <v>7</v>
      </c>
      <c r="Q27" s="46" t="s">
        <v>46</v>
      </c>
      <c r="R27" s="24">
        <v>24</v>
      </c>
      <c r="S27" s="32"/>
      <c r="T27" s="24"/>
      <c r="U27" s="24"/>
      <c r="X27" s="15"/>
    </row>
    <row r="28" spans="1:24" ht="18" customHeight="1" x14ac:dyDescent="0.25">
      <c r="A28" s="25"/>
      <c r="B28" s="26">
        <v>25</v>
      </c>
      <c r="C28" s="49" t="s">
        <v>47</v>
      </c>
      <c r="D28" s="33">
        <v>10353.200000000001</v>
      </c>
      <c r="E28" s="34">
        <v>11795</v>
      </c>
      <c r="F28" s="34">
        <v>11007</v>
      </c>
      <c r="G28" s="34">
        <v>10643</v>
      </c>
      <c r="H28" s="34">
        <v>10531</v>
      </c>
      <c r="I28" s="34">
        <v>11303</v>
      </c>
      <c r="J28" s="34">
        <v>12516</v>
      </c>
      <c r="K28" s="34">
        <v>14234.4</v>
      </c>
      <c r="L28" s="34">
        <v>18689.3</v>
      </c>
      <c r="M28" s="34">
        <v>25969</v>
      </c>
      <c r="N28" s="34">
        <v>26698</v>
      </c>
      <c r="O28" s="34" t="s">
        <v>7</v>
      </c>
      <c r="P28" s="34" t="s">
        <v>7</v>
      </c>
      <c r="Q28" s="46" t="s">
        <v>48</v>
      </c>
      <c r="R28" s="24">
        <v>25</v>
      </c>
      <c r="S28" s="32"/>
      <c r="T28" s="24"/>
      <c r="U28" s="24"/>
      <c r="X28" s="15"/>
    </row>
    <row r="29" spans="1:24" ht="18" customHeight="1" x14ac:dyDescent="0.25">
      <c r="A29" s="25"/>
      <c r="B29" s="26">
        <v>26</v>
      </c>
      <c r="C29" s="49" t="s">
        <v>49</v>
      </c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6" t="s">
        <v>50</v>
      </c>
      <c r="R29" s="24">
        <v>26</v>
      </c>
      <c r="S29" s="32"/>
      <c r="T29" s="24"/>
      <c r="U29" s="24"/>
      <c r="X29" s="15"/>
    </row>
    <row r="30" spans="1:24" ht="18" customHeight="1" x14ac:dyDescent="0.25">
      <c r="A30" s="25"/>
      <c r="B30" s="26"/>
      <c r="C30" s="49" t="s">
        <v>51</v>
      </c>
      <c r="D30" s="33">
        <v>35589.9</v>
      </c>
      <c r="E30" s="34">
        <v>32882</v>
      </c>
      <c r="F30" s="34">
        <v>31456</v>
      </c>
      <c r="G30" s="34">
        <v>34190</v>
      </c>
      <c r="H30" s="34">
        <v>39841</v>
      </c>
      <c r="I30" s="34">
        <v>43544</v>
      </c>
      <c r="J30" s="34">
        <v>50446</v>
      </c>
      <c r="K30" s="34">
        <v>55217</v>
      </c>
      <c r="L30" s="34">
        <v>62125</v>
      </c>
      <c r="M30" s="34">
        <v>59510</v>
      </c>
      <c r="N30" s="34">
        <v>66997</v>
      </c>
      <c r="O30" s="34" t="s">
        <v>7</v>
      </c>
      <c r="P30" s="34" t="s">
        <v>7</v>
      </c>
      <c r="Q30" s="46" t="s">
        <v>152</v>
      </c>
      <c r="R30" s="24"/>
      <c r="S30" s="32"/>
      <c r="T30" s="24"/>
      <c r="U30" s="24"/>
      <c r="X30" s="15"/>
    </row>
    <row r="31" spans="1:24" ht="18" customHeight="1" x14ac:dyDescent="0.25">
      <c r="A31" s="52"/>
      <c r="B31" s="53">
        <v>27</v>
      </c>
      <c r="C31" s="54" t="s">
        <v>52</v>
      </c>
      <c r="D31" s="55">
        <v>8268.6</v>
      </c>
      <c r="E31" s="56">
        <v>8274</v>
      </c>
      <c r="F31" s="56">
        <v>9979</v>
      </c>
      <c r="G31" s="56">
        <v>13036</v>
      </c>
      <c r="H31" s="56">
        <v>13314</v>
      </c>
      <c r="I31" s="56">
        <v>15633</v>
      </c>
      <c r="J31" s="56">
        <v>14371</v>
      </c>
      <c r="K31" s="56">
        <v>17844.400000000001</v>
      </c>
      <c r="L31" s="56">
        <v>20910.5</v>
      </c>
      <c r="M31" s="56">
        <v>21721</v>
      </c>
      <c r="N31" s="56">
        <v>23534</v>
      </c>
      <c r="O31" s="56" t="s">
        <v>7</v>
      </c>
      <c r="P31" s="56" t="s">
        <v>7</v>
      </c>
      <c r="Q31" s="57" t="s">
        <v>53</v>
      </c>
      <c r="R31" s="58">
        <v>27</v>
      </c>
      <c r="S31" s="59"/>
      <c r="T31" s="3"/>
      <c r="U31" s="3"/>
      <c r="X31" s="15"/>
    </row>
    <row r="32" spans="1:24" ht="18" customHeight="1" x14ac:dyDescent="0.25">
      <c r="A32" s="25"/>
      <c r="B32" s="26">
        <v>28</v>
      </c>
      <c r="C32" s="49" t="s">
        <v>54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6" t="s">
        <v>55</v>
      </c>
      <c r="R32" s="24">
        <v>28</v>
      </c>
      <c r="S32" s="32"/>
      <c r="T32" s="24"/>
      <c r="U32" s="24"/>
      <c r="X32" s="15"/>
    </row>
    <row r="33" spans="1:40" ht="18" customHeight="1" x14ac:dyDescent="0.25">
      <c r="A33" s="25"/>
      <c r="B33" s="26"/>
      <c r="C33" s="49" t="s">
        <v>56</v>
      </c>
      <c r="D33" s="33">
        <v>13893.2</v>
      </c>
      <c r="E33" s="34">
        <v>13998</v>
      </c>
      <c r="F33" s="34">
        <v>14591</v>
      </c>
      <c r="G33" s="34">
        <v>14152</v>
      </c>
      <c r="H33" s="34">
        <v>15773</v>
      </c>
      <c r="I33" s="34">
        <v>17954</v>
      </c>
      <c r="J33" s="34">
        <v>20349</v>
      </c>
      <c r="K33" s="34">
        <v>22794.799999999999</v>
      </c>
      <c r="L33" s="34">
        <v>34469</v>
      </c>
      <c r="M33" s="34">
        <v>47188</v>
      </c>
      <c r="N33" s="34">
        <v>45923</v>
      </c>
      <c r="O33" s="34" t="s">
        <v>7</v>
      </c>
      <c r="P33" s="34" t="s">
        <v>7</v>
      </c>
      <c r="Q33" s="46" t="s">
        <v>57</v>
      </c>
      <c r="R33" s="24"/>
      <c r="S33" s="32"/>
      <c r="T33" s="24"/>
      <c r="U33" s="24"/>
      <c r="X33" s="15"/>
    </row>
    <row r="34" spans="1:40" ht="18" customHeight="1" x14ac:dyDescent="0.25">
      <c r="A34" s="25"/>
      <c r="B34" s="26">
        <v>29</v>
      </c>
      <c r="C34" s="49" t="s">
        <v>58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6" t="s">
        <v>59</v>
      </c>
      <c r="R34" s="3">
        <v>29</v>
      </c>
      <c r="S34" s="60"/>
      <c r="T34" s="3"/>
      <c r="U34" s="3"/>
      <c r="X34" s="15"/>
    </row>
    <row r="35" spans="1:40" ht="18" customHeight="1" x14ac:dyDescent="0.25">
      <c r="A35" s="25"/>
      <c r="B35" s="26"/>
      <c r="C35" s="49" t="s">
        <v>60</v>
      </c>
      <c r="D35" s="33">
        <v>8026.8</v>
      </c>
      <c r="E35" s="34">
        <v>9264</v>
      </c>
      <c r="F35" s="34">
        <v>9071</v>
      </c>
      <c r="G35" s="34">
        <v>9671</v>
      </c>
      <c r="H35" s="34">
        <v>10687</v>
      </c>
      <c r="I35" s="34">
        <v>11412</v>
      </c>
      <c r="J35" s="34">
        <v>12698</v>
      </c>
      <c r="K35" s="34">
        <v>12853</v>
      </c>
      <c r="L35" s="34">
        <v>15589.6</v>
      </c>
      <c r="M35" s="34">
        <v>21377</v>
      </c>
      <c r="N35" s="34">
        <v>22575</v>
      </c>
      <c r="O35" s="34" t="s">
        <v>7</v>
      </c>
      <c r="P35" s="34" t="s">
        <v>7</v>
      </c>
      <c r="Q35" s="46" t="s">
        <v>153</v>
      </c>
      <c r="R35" s="3"/>
      <c r="S35" s="60"/>
      <c r="T35" s="3"/>
      <c r="U35" s="3"/>
      <c r="X35" s="15"/>
    </row>
    <row r="36" spans="1:40" ht="18" customHeight="1" x14ac:dyDescent="0.25">
      <c r="A36" s="25"/>
      <c r="B36" s="26">
        <v>30</v>
      </c>
      <c r="C36" s="49" t="s">
        <v>61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6" t="s">
        <v>62</v>
      </c>
      <c r="R36" s="3">
        <v>30</v>
      </c>
      <c r="S36" s="60"/>
      <c r="T36" s="3"/>
      <c r="U36" s="3"/>
      <c r="X36" s="15"/>
    </row>
    <row r="37" spans="1:40" ht="18" customHeight="1" x14ac:dyDescent="0.25">
      <c r="A37" s="25"/>
      <c r="B37" s="26"/>
      <c r="C37" s="49" t="s">
        <v>63</v>
      </c>
      <c r="D37" s="33" t="s">
        <v>64</v>
      </c>
      <c r="E37" s="34" t="s">
        <v>64</v>
      </c>
      <c r="F37" s="34" t="s">
        <v>64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7</v>
      </c>
      <c r="P37" s="34" t="s">
        <v>7</v>
      </c>
      <c r="Q37" s="46" t="s">
        <v>65</v>
      </c>
      <c r="R37" s="3"/>
      <c r="S37" s="60"/>
      <c r="T37" s="3"/>
      <c r="U37" s="3"/>
      <c r="X37" s="15"/>
    </row>
    <row r="38" spans="1:40" ht="18" customHeight="1" x14ac:dyDescent="0.25">
      <c r="A38" s="25"/>
      <c r="B38" s="26">
        <v>31</v>
      </c>
      <c r="C38" s="48" t="s">
        <v>66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6" t="s">
        <v>67</v>
      </c>
      <c r="R38" s="3">
        <v>31</v>
      </c>
      <c r="S38" s="60"/>
      <c r="T38" s="3"/>
      <c r="U38" s="3"/>
      <c r="X38" s="15"/>
    </row>
    <row r="39" spans="1:40" ht="18" customHeight="1" x14ac:dyDescent="0.25">
      <c r="A39" s="25"/>
      <c r="B39" s="26"/>
      <c r="C39" s="27" t="s">
        <v>68</v>
      </c>
      <c r="D39" s="33">
        <v>3997.7</v>
      </c>
      <c r="E39" s="34">
        <v>4565</v>
      </c>
      <c r="F39" s="34">
        <v>4918</v>
      </c>
      <c r="G39" s="34">
        <v>5070</v>
      </c>
      <c r="H39" s="34">
        <v>6812</v>
      </c>
      <c r="I39" s="34">
        <v>8311</v>
      </c>
      <c r="J39" s="34">
        <v>10018</v>
      </c>
      <c r="K39" s="34">
        <v>11118.5</v>
      </c>
      <c r="L39" s="34">
        <v>12842.2</v>
      </c>
      <c r="M39" s="34">
        <v>14039</v>
      </c>
      <c r="N39" s="34">
        <v>17571</v>
      </c>
      <c r="O39" s="34" t="s">
        <v>7</v>
      </c>
      <c r="P39" s="34" t="s">
        <v>7</v>
      </c>
      <c r="Q39" s="31" t="s">
        <v>154</v>
      </c>
      <c r="R39" s="3"/>
      <c r="S39" s="60"/>
      <c r="T39" s="3"/>
      <c r="U39" s="3"/>
      <c r="X39" s="15"/>
    </row>
    <row r="40" spans="1:40" ht="18" customHeight="1" x14ac:dyDescent="0.25">
      <c r="A40" s="25"/>
      <c r="B40" s="26">
        <v>32</v>
      </c>
      <c r="C40" s="48" t="s">
        <v>69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6" t="s">
        <v>157</v>
      </c>
      <c r="R40" s="24">
        <v>32</v>
      </c>
      <c r="S40" s="32"/>
      <c r="T40" s="24"/>
      <c r="U40" s="24"/>
      <c r="X40" s="15"/>
    </row>
    <row r="41" spans="1:40" ht="18" customHeight="1" x14ac:dyDescent="0.25">
      <c r="A41" s="25"/>
      <c r="B41" s="26"/>
      <c r="C41" s="48" t="s">
        <v>70</v>
      </c>
      <c r="D41" s="33" t="s">
        <v>64</v>
      </c>
      <c r="E41" s="34" t="s">
        <v>64</v>
      </c>
      <c r="F41" s="34" t="s">
        <v>64</v>
      </c>
      <c r="G41" s="34" t="s">
        <v>64</v>
      </c>
      <c r="H41" s="34" t="s">
        <v>64</v>
      </c>
      <c r="I41" s="34" t="s">
        <v>64</v>
      </c>
      <c r="J41" s="34" t="s">
        <v>64</v>
      </c>
      <c r="K41" s="34" t="s">
        <v>64</v>
      </c>
      <c r="L41" s="34" t="s">
        <v>64</v>
      </c>
      <c r="M41" s="34" t="s">
        <v>64</v>
      </c>
      <c r="N41" s="34" t="s">
        <v>64</v>
      </c>
      <c r="O41" s="34" t="s">
        <v>7</v>
      </c>
      <c r="P41" s="34" t="s">
        <v>7</v>
      </c>
      <c r="Q41" s="31" t="s">
        <v>71</v>
      </c>
      <c r="R41" s="24"/>
      <c r="S41" s="32"/>
      <c r="T41" s="24"/>
      <c r="U41" s="24"/>
      <c r="X41" s="15"/>
    </row>
    <row r="42" spans="1:40" ht="18" customHeight="1" x14ac:dyDescent="0.25">
      <c r="A42" s="25"/>
      <c r="B42" s="26">
        <v>33</v>
      </c>
      <c r="C42" s="48" t="s">
        <v>72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59" t="s">
        <v>73</v>
      </c>
      <c r="R42" s="24">
        <v>33</v>
      </c>
      <c r="S42" s="32"/>
      <c r="T42" s="24"/>
      <c r="U42" s="24"/>
      <c r="X42" s="15"/>
    </row>
    <row r="43" spans="1:40" ht="18" customHeight="1" x14ac:dyDescent="0.25">
      <c r="A43" s="25"/>
      <c r="B43" s="26"/>
      <c r="C43" s="48" t="s">
        <v>74</v>
      </c>
      <c r="D43" s="33">
        <v>1637.9</v>
      </c>
      <c r="E43" s="34">
        <v>1919</v>
      </c>
      <c r="F43" s="34">
        <v>2108</v>
      </c>
      <c r="G43" s="34">
        <v>2277</v>
      </c>
      <c r="H43" s="34">
        <v>2222</v>
      </c>
      <c r="I43" s="34">
        <v>3013</v>
      </c>
      <c r="J43" s="34">
        <v>2708</v>
      </c>
      <c r="K43" s="34">
        <v>3727.8</v>
      </c>
      <c r="L43" s="34">
        <v>3648</v>
      </c>
      <c r="M43" s="34">
        <v>3199</v>
      </c>
      <c r="N43" s="34">
        <v>4096</v>
      </c>
      <c r="O43" s="34" t="s">
        <v>7</v>
      </c>
      <c r="P43" s="34" t="s">
        <v>7</v>
      </c>
      <c r="Q43" s="159" t="s">
        <v>75</v>
      </c>
      <c r="R43" s="24"/>
      <c r="S43" s="32"/>
      <c r="T43" s="24"/>
      <c r="U43" s="24"/>
      <c r="X43" s="15"/>
    </row>
    <row r="44" spans="1:40" ht="18" customHeight="1" x14ac:dyDescent="0.25">
      <c r="A44" s="25"/>
      <c r="B44" s="26">
        <v>34</v>
      </c>
      <c r="C44" s="49" t="s">
        <v>76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6" t="s">
        <v>77</v>
      </c>
      <c r="R44" s="3">
        <v>34</v>
      </c>
      <c r="S44" s="60"/>
      <c r="T44" s="3"/>
      <c r="U44" s="3"/>
      <c r="X44" s="15"/>
    </row>
    <row r="45" spans="1:40" ht="18" customHeight="1" x14ac:dyDescent="0.25">
      <c r="A45" s="25"/>
      <c r="B45" s="26"/>
      <c r="C45" s="47" t="s">
        <v>78</v>
      </c>
      <c r="D45" s="33">
        <v>2691.4</v>
      </c>
      <c r="E45" s="34">
        <v>3198</v>
      </c>
      <c r="F45" s="34">
        <v>3791</v>
      </c>
      <c r="G45" s="34">
        <v>3795</v>
      </c>
      <c r="H45" s="34">
        <v>4524</v>
      </c>
      <c r="I45" s="34">
        <v>4883</v>
      </c>
      <c r="J45" s="34">
        <v>5583</v>
      </c>
      <c r="K45" s="34">
        <v>6723</v>
      </c>
      <c r="L45" s="34">
        <v>6976.7</v>
      </c>
      <c r="M45" s="34">
        <v>5939</v>
      </c>
      <c r="N45" s="34">
        <v>5965</v>
      </c>
      <c r="O45" s="34" t="s">
        <v>7</v>
      </c>
      <c r="P45" s="34" t="s">
        <v>7</v>
      </c>
      <c r="Q45" s="31" t="s">
        <v>173</v>
      </c>
      <c r="R45" s="3"/>
      <c r="S45" s="60"/>
      <c r="T45" s="3"/>
      <c r="U45" s="3"/>
      <c r="X45" s="15"/>
    </row>
    <row r="46" spans="1:40" ht="18" customHeight="1" x14ac:dyDescent="0.25">
      <c r="A46" s="25"/>
      <c r="B46" s="26">
        <v>35</v>
      </c>
      <c r="C46" s="47" t="s">
        <v>79</v>
      </c>
      <c r="D46" s="33">
        <v>28.4</v>
      </c>
      <c r="E46" s="34">
        <v>19</v>
      </c>
      <c r="F46" s="34">
        <v>31</v>
      </c>
      <c r="G46" s="34">
        <v>25</v>
      </c>
      <c r="H46" s="34">
        <v>132</v>
      </c>
      <c r="I46" s="34">
        <v>366</v>
      </c>
      <c r="J46" s="34">
        <v>2047</v>
      </c>
      <c r="K46" s="34">
        <v>2145.5</v>
      </c>
      <c r="L46" s="34">
        <v>14322</v>
      </c>
      <c r="M46" s="34">
        <v>13963</v>
      </c>
      <c r="N46" s="34">
        <v>15686</v>
      </c>
      <c r="O46" s="34" t="s">
        <v>7</v>
      </c>
      <c r="P46" s="34" t="s">
        <v>7</v>
      </c>
      <c r="Q46" s="46" t="s">
        <v>80</v>
      </c>
      <c r="R46" s="24">
        <v>35</v>
      </c>
      <c r="S46" s="32"/>
      <c r="T46" s="24"/>
      <c r="U46" s="24"/>
      <c r="X46" s="15"/>
    </row>
    <row r="47" spans="1:40" ht="18" customHeight="1" x14ac:dyDescent="0.25">
      <c r="A47" s="25"/>
      <c r="B47" s="26">
        <v>36</v>
      </c>
      <c r="C47" s="49" t="s">
        <v>81</v>
      </c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6" t="s">
        <v>82</v>
      </c>
      <c r="R47" s="24">
        <v>36</v>
      </c>
      <c r="S47" s="32"/>
      <c r="T47" s="24"/>
      <c r="U47" s="24"/>
      <c r="X47" s="15"/>
      <c r="AN47" s="61"/>
    </row>
    <row r="48" spans="1:40" ht="18" customHeight="1" x14ac:dyDescent="0.25">
      <c r="A48" s="25"/>
      <c r="B48" s="26"/>
      <c r="C48" s="47" t="s">
        <v>83</v>
      </c>
      <c r="D48" s="33">
        <v>12900.5</v>
      </c>
      <c r="E48" s="83">
        <v>12728</v>
      </c>
      <c r="F48" s="34">
        <v>12475.8</v>
      </c>
      <c r="G48" s="34">
        <v>11843</v>
      </c>
      <c r="H48" s="34">
        <v>13010</v>
      </c>
      <c r="I48" s="34">
        <v>16784</v>
      </c>
      <c r="J48" s="34">
        <v>20387</v>
      </c>
      <c r="K48" s="34">
        <v>26382.2</v>
      </c>
      <c r="L48" s="34">
        <v>30896.5</v>
      </c>
      <c r="M48" s="34">
        <v>30328</v>
      </c>
      <c r="N48" s="34">
        <v>31524</v>
      </c>
      <c r="O48" s="34" t="s">
        <v>7</v>
      </c>
      <c r="P48" s="34" t="s">
        <v>7</v>
      </c>
      <c r="Q48" s="31" t="s">
        <v>155</v>
      </c>
      <c r="R48" s="24"/>
      <c r="S48" s="32"/>
      <c r="T48" s="24"/>
      <c r="U48" s="24"/>
      <c r="X48" s="15"/>
      <c r="AN48" s="61"/>
    </row>
    <row r="49" spans="1:40" ht="18" customHeight="1" x14ac:dyDescent="0.25">
      <c r="A49" s="35"/>
      <c r="B49" s="36">
        <v>37</v>
      </c>
      <c r="C49" s="49" t="s">
        <v>84</v>
      </c>
      <c r="D49" s="33" t="s">
        <v>64</v>
      </c>
      <c r="E49" s="34" t="s">
        <v>64</v>
      </c>
      <c r="F49" s="34" t="s">
        <v>64</v>
      </c>
      <c r="G49" s="34" t="s">
        <v>64</v>
      </c>
      <c r="H49" s="34" t="s">
        <v>64</v>
      </c>
      <c r="I49" s="34" t="s">
        <v>64</v>
      </c>
      <c r="J49" s="34" t="s">
        <v>64</v>
      </c>
      <c r="K49" s="34" t="s">
        <v>64</v>
      </c>
      <c r="L49" s="34" t="s">
        <v>64</v>
      </c>
      <c r="M49" s="34" t="s">
        <v>64</v>
      </c>
      <c r="N49" s="34" t="s">
        <v>64</v>
      </c>
      <c r="O49" s="34" t="s">
        <v>7</v>
      </c>
      <c r="P49" s="34" t="s">
        <v>7</v>
      </c>
      <c r="Q49" s="46" t="s">
        <v>156</v>
      </c>
      <c r="R49" s="41">
        <v>37</v>
      </c>
      <c r="S49" s="42"/>
      <c r="T49" s="24"/>
      <c r="U49" s="24"/>
      <c r="X49" s="15"/>
      <c r="AN49" s="61"/>
    </row>
    <row r="50" spans="1:40" ht="18" customHeight="1" x14ac:dyDescent="0.25">
      <c r="A50" s="25" t="s">
        <v>85</v>
      </c>
      <c r="B50" s="26"/>
      <c r="C50" s="84" t="s">
        <v>86</v>
      </c>
      <c r="D50" s="85">
        <v>32897.300000000003</v>
      </c>
      <c r="E50" s="64">
        <v>35477.199999999997</v>
      </c>
      <c r="F50" s="64">
        <v>36347.800000000003</v>
      </c>
      <c r="G50" s="64">
        <v>36485</v>
      </c>
      <c r="H50" s="64">
        <v>41329</v>
      </c>
      <c r="I50" s="64">
        <v>42724</v>
      </c>
      <c r="J50" s="64">
        <v>47096</v>
      </c>
      <c r="K50" s="64">
        <v>52813.9</v>
      </c>
      <c r="L50" s="64">
        <v>58598</v>
      </c>
      <c r="M50" s="64">
        <v>66946</v>
      </c>
      <c r="N50" s="64">
        <v>71638</v>
      </c>
      <c r="O50" s="64" t="s">
        <v>7</v>
      </c>
      <c r="P50" s="64" t="s">
        <v>7</v>
      </c>
      <c r="Q50" s="79" t="s">
        <v>87</v>
      </c>
      <c r="S50" s="32" t="s">
        <v>88</v>
      </c>
      <c r="T50" s="24"/>
      <c r="U50" s="24"/>
      <c r="X50" s="15"/>
      <c r="AN50" s="61"/>
    </row>
    <row r="51" spans="1:40" ht="18" customHeight="1" x14ac:dyDescent="0.25">
      <c r="A51" s="65"/>
      <c r="B51" s="66"/>
      <c r="C51" s="67" t="s">
        <v>89</v>
      </c>
      <c r="D51" s="68">
        <f t="shared" ref="D51:J51" si="2">D50+D12+D8</f>
        <v>374845.50000000006</v>
      </c>
      <c r="E51" s="69">
        <f t="shared" si="2"/>
        <v>383689.2</v>
      </c>
      <c r="F51" s="69">
        <f t="shared" si="2"/>
        <v>396423.6</v>
      </c>
      <c r="G51" s="69">
        <f t="shared" si="2"/>
        <v>409966</v>
      </c>
      <c r="H51" s="69">
        <f t="shared" si="2"/>
        <v>453816</v>
      </c>
      <c r="I51" s="69">
        <f t="shared" si="2"/>
        <v>504847</v>
      </c>
      <c r="J51" s="69">
        <f t="shared" si="2"/>
        <v>549785</v>
      </c>
      <c r="K51" s="69">
        <f>K50+K12+K8</f>
        <v>637083.9</v>
      </c>
      <c r="L51" s="69">
        <f>L50+L12+L8</f>
        <v>735932.7</v>
      </c>
      <c r="M51" s="69">
        <f>M50+M12+M8</f>
        <v>860062</v>
      </c>
      <c r="N51" s="69">
        <f>N50+N12+N8</f>
        <v>936803</v>
      </c>
      <c r="O51" s="69" t="s">
        <v>7</v>
      </c>
      <c r="P51" s="69" t="s">
        <v>7</v>
      </c>
      <c r="Q51" s="70" t="s">
        <v>90</v>
      </c>
      <c r="R51" s="71"/>
      <c r="S51" s="72"/>
      <c r="T51" s="24"/>
      <c r="U51" s="24"/>
      <c r="X51" s="15"/>
    </row>
    <row r="52" spans="1:40" ht="18" customHeight="1" x14ac:dyDescent="0.25">
      <c r="A52" s="2" t="s">
        <v>246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R52" s="24"/>
      <c r="S52" s="74" t="s">
        <v>247</v>
      </c>
      <c r="U52" s="24"/>
      <c r="X52" s="15"/>
    </row>
    <row r="53" spans="1:40" ht="18" customHeight="1" x14ac:dyDescent="0.25">
      <c r="U53" s="24"/>
      <c r="X53" s="15"/>
    </row>
    <row r="54" spans="1:40" ht="18" customHeight="1" x14ac:dyDescent="0.25"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40" ht="18" customHeight="1" x14ac:dyDescent="0.25"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40" ht="18" customHeight="1" x14ac:dyDescent="0.25"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40" ht="18" customHeight="1" x14ac:dyDescent="0.25"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40" ht="18" customHeight="1" x14ac:dyDescent="0.25"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40" ht="18" customHeight="1" x14ac:dyDescent="0.25"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40" ht="18" customHeight="1" x14ac:dyDescent="0.25"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40" ht="18" customHeight="1" x14ac:dyDescent="0.25"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40" ht="18" customHeight="1" x14ac:dyDescent="0.25"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40" ht="18" customHeight="1" x14ac:dyDescent="0.25"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40" ht="18" customHeight="1" x14ac:dyDescent="0.25"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22:38" ht="18" customHeight="1" x14ac:dyDescent="0.25"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22:38" ht="18" customHeight="1" x14ac:dyDescent="0.25"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22:38" ht="18" customHeight="1" x14ac:dyDescent="0.25"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22:38" ht="18" customHeight="1" x14ac:dyDescent="0.25"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22:38" ht="18" customHeight="1" x14ac:dyDescent="0.25"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22:38" ht="18" customHeight="1" x14ac:dyDescent="0.25"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2:38" ht="18" customHeight="1" x14ac:dyDescent="0.25"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2:38" ht="18" customHeight="1" x14ac:dyDescent="0.25"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2:38" ht="18" customHeight="1" x14ac:dyDescent="0.25"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</sheetData>
  <mergeCells count="4">
    <mergeCell ref="C2:Q2"/>
    <mergeCell ref="C3:Q3"/>
    <mergeCell ref="C4:Q4"/>
    <mergeCell ref="C5:Q5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9" orientation="landscape" r:id="rId1"/>
  <headerFooter alignWithMargins="0"/>
  <rowBreaks count="1" manualBreakCount="1">
    <brk id="31" max="1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3"/>
  <sheetViews>
    <sheetView view="pageBreakPreview" topLeftCell="A28" zoomScale="89" zoomScaleSheetLayoutView="89" workbookViewId="0">
      <selection activeCell="J15" sqref="J15:K15"/>
    </sheetView>
  </sheetViews>
  <sheetFormatPr defaultColWidth="11" defaultRowHeight="18" customHeight="1" x14ac:dyDescent="0.25"/>
  <cols>
    <col min="1" max="2" width="2.7109375" style="73" customWidth="1"/>
    <col min="3" max="3" width="24.5703125" style="2" customWidth="1"/>
    <col min="4" max="4" width="9.7109375" style="30" hidden="1" customWidth="1"/>
    <col min="5" max="9" width="10.28515625" style="30" hidden="1" customWidth="1"/>
    <col min="10" max="16" width="10.28515625" style="30" customWidth="1"/>
    <col min="17" max="17" width="25.28515625" style="2" customWidth="1"/>
    <col min="18" max="19" width="2.7109375" style="2" customWidth="1"/>
    <col min="20" max="21" width="9.28515625" style="2" customWidth="1"/>
    <col min="22" max="22" width="9.5703125" style="2" customWidth="1"/>
    <col min="23" max="24" width="9.85546875" style="2" customWidth="1"/>
    <col min="25" max="27" width="8.85546875" style="2" customWidth="1"/>
    <col min="28" max="28" width="25.85546875" style="2" customWidth="1"/>
    <col min="29" max="29" width="9.5703125" style="2" customWidth="1"/>
    <col min="30" max="32" width="9" style="2" customWidth="1"/>
    <col min="33" max="33" width="8.42578125" style="2" customWidth="1"/>
    <col min="34" max="34" width="9.42578125" style="2" customWidth="1"/>
    <col min="35" max="35" width="9.5703125" style="2" customWidth="1"/>
    <col min="36" max="36" width="10" style="2" customWidth="1"/>
    <col min="37" max="37" width="9" style="2" customWidth="1"/>
    <col min="38" max="38" width="6.42578125" style="2" customWidth="1"/>
    <col min="39" max="39" width="18.42578125" style="2" customWidth="1"/>
    <col min="40" max="16384" width="11" style="2"/>
  </cols>
  <sheetData>
    <row r="1" spans="1:24" ht="18" customHeight="1" x14ac:dyDescent="0.25">
      <c r="A1" s="1" t="s">
        <v>0</v>
      </c>
      <c r="B1" s="2"/>
      <c r="C1" s="8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4" t="s">
        <v>1</v>
      </c>
    </row>
    <row r="2" spans="1:24" ht="18" customHeight="1" x14ac:dyDescent="0.25">
      <c r="A2" s="2"/>
      <c r="B2" s="2"/>
      <c r="C2" s="299" t="s">
        <v>148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24" ht="18" hidden="1" customHeight="1" x14ac:dyDescent="0.25">
      <c r="A3" s="2"/>
      <c r="B3" s="2"/>
      <c r="C3" s="299" t="s">
        <v>92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24" ht="20.100000000000001" customHeight="1" x14ac:dyDescent="0.25">
      <c r="A4" s="2"/>
      <c r="B4" s="2"/>
      <c r="C4" s="300" t="s">
        <v>93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24" ht="20.100000000000001" customHeight="1" x14ac:dyDescent="0.25">
      <c r="A5" s="2"/>
      <c r="B5" s="2"/>
      <c r="C5" s="301" t="s">
        <v>94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</row>
    <row r="6" spans="1:24" ht="18" customHeight="1" x14ac:dyDescent="0.25">
      <c r="A6" s="80" t="s">
        <v>245</v>
      </c>
      <c r="B6" s="2"/>
      <c r="C6" s="8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S6" s="81" t="s">
        <v>160</v>
      </c>
    </row>
    <row r="7" spans="1:24" ht="18" customHeight="1" x14ac:dyDescent="0.25">
      <c r="A7" s="6" t="s">
        <v>4</v>
      </c>
      <c r="B7" s="7"/>
      <c r="C7" s="8"/>
      <c r="D7" s="9">
        <v>2000</v>
      </c>
      <c r="E7" s="10">
        <v>2001</v>
      </c>
      <c r="F7" s="10">
        <v>2002</v>
      </c>
      <c r="G7" s="10">
        <v>2003</v>
      </c>
      <c r="H7" s="10">
        <v>2004</v>
      </c>
      <c r="I7" s="10">
        <v>2005</v>
      </c>
      <c r="J7" s="10">
        <v>2006</v>
      </c>
      <c r="K7" s="10">
        <v>2007</v>
      </c>
      <c r="L7" s="10">
        <v>2008</v>
      </c>
      <c r="M7" s="10">
        <v>2009</v>
      </c>
      <c r="N7" s="10">
        <v>2010</v>
      </c>
      <c r="O7" s="10">
        <v>2011</v>
      </c>
      <c r="P7" s="10">
        <v>2012</v>
      </c>
      <c r="Q7" s="11"/>
      <c r="R7" s="12"/>
      <c r="S7" s="13" t="s">
        <v>151</v>
      </c>
      <c r="T7" s="14"/>
      <c r="U7" s="14"/>
      <c r="X7" s="15"/>
    </row>
    <row r="8" spans="1:24" ht="18" customHeight="1" x14ac:dyDescent="0.25">
      <c r="A8" s="25" t="s">
        <v>5</v>
      </c>
      <c r="B8" s="26"/>
      <c r="C8" s="18" t="s">
        <v>6</v>
      </c>
      <c r="D8" s="19">
        <f t="shared" ref="D8:J8" si="0">SUM(D10:D11)</f>
        <v>343460.8</v>
      </c>
      <c r="E8" s="20">
        <f t="shared" si="0"/>
        <v>340595.6</v>
      </c>
      <c r="F8" s="20">
        <f t="shared" si="0"/>
        <v>362258.19999999995</v>
      </c>
      <c r="G8" s="20">
        <f t="shared" si="0"/>
        <v>365219</v>
      </c>
      <c r="H8" s="20">
        <f t="shared" si="0"/>
        <v>439828</v>
      </c>
      <c r="I8" s="20">
        <f t="shared" si="0"/>
        <v>518785.2</v>
      </c>
      <c r="J8" s="20">
        <f t="shared" si="0"/>
        <v>480474.5</v>
      </c>
      <c r="K8" s="20">
        <f>SUM(K10:K11)</f>
        <v>602821.79999999993</v>
      </c>
      <c r="L8" s="20">
        <f>SUM(L10:L11)</f>
        <v>1249025</v>
      </c>
      <c r="M8" s="20">
        <f>SUM(M10:M11)</f>
        <v>868936</v>
      </c>
      <c r="N8" s="20">
        <f>SUM(N10:N11)</f>
        <v>987646</v>
      </c>
      <c r="O8" s="20" t="s">
        <v>7</v>
      </c>
      <c r="P8" s="20" t="s">
        <v>7</v>
      </c>
      <c r="Q8" s="21" t="s">
        <v>8</v>
      </c>
      <c r="R8" s="24"/>
      <c r="S8" s="32" t="s">
        <v>9</v>
      </c>
      <c r="T8" s="24"/>
      <c r="U8" s="24"/>
      <c r="X8" s="15"/>
    </row>
    <row r="9" spans="1:24" ht="18" customHeight="1" x14ac:dyDescent="0.25">
      <c r="A9" s="25"/>
      <c r="B9" s="26">
        <v>11</v>
      </c>
      <c r="C9" s="160" t="s">
        <v>10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 t="s">
        <v>11</v>
      </c>
      <c r="R9" s="24">
        <v>11</v>
      </c>
      <c r="S9" s="32"/>
      <c r="T9" s="24"/>
      <c r="U9" s="24"/>
      <c r="X9" s="15"/>
    </row>
    <row r="10" spans="1:24" ht="18" customHeight="1" x14ac:dyDescent="0.25">
      <c r="A10" s="25"/>
      <c r="B10" s="26"/>
      <c r="C10" s="27" t="s">
        <v>12</v>
      </c>
      <c r="D10" s="77">
        <v>11112.1</v>
      </c>
      <c r="E10" s="78">
        <v>9082</v>
      </c>
      <c r="F10" s="78">
        <v>13251.1</v>
      </c>
      <c r="G10" s="78">
        <v>12965.4</v>
      </c>
      <c r="H10" s="78">
        <v>13780.3</v>
      </c>
      <c r="I10" s="78">
        <v>11779.2</v>
      </c>
      <c r="J10" s="78">
        <v>12643.4</v>
      </c>
      <c r="K10" s="78">
        <v>11036.7</v>
      </c>
      <c r="L10" s="78">
        <v>10486</v>
      </c>
      <c r="M10" s="78">
        <v>11123</v>
      </c>
      <c r="N10" s="78">
        <v>9265</v>
      </c>
      <c r="O10" s="78" t="s">
        <v>7</v>
      </c>
      <c r="P10" s="78" t="s">
        <v>7</v>
      </c>
      <c r="Q10" s="31" t="s">
        <v>13</v>
      </c>
      <c r="R10" s="24"/>
      <c r="S10" s="32"/>
      <c r="T10" s="24"/>
      <c r="U10" s="24"/>
      <c r="X10" s="15"/>
    </row>
    <row r="11" spans="1:24" ht="18" customHeight="1" x14ac:dyDescent="0.25">
      <c r="A11" s="35"/>
      <c r="B11" s="36">
        <v>14</v>
      </c>
      <c r="C11" s="37" t="s">
        <v>14</v>
      </c>
      <c r="D11" s="82">
        <v>332348.7</v>
      </c>
      <c r="E11" s="39">
        <v>331513.59999999998</v>
      </c>
      <c r="F11" s="39">
        <v>349007.1</v>
      </c>
      <c r="G11" s="39">
        <v>352253.6</v>
      </c>
      <c r="H11" s="39">
        <v>426047.7</v>
      </c>
      <c r="I11" s="39">
        <v>507006</v>
      </c>
      <c r="J11" s="39">
        <v>467831.1</v>
      </c>
      <c r="K11" s="39">
        <v>591785.1</v>
      </c>
      <c r="L11" s="39">
        <v>1238539</v>
      </c>
      <c r="M11" s="39">
        <v>857813</v>
      </c>
      <c r="N11" s="39">
        <v>978381</v>
      </c>
      <c r="O11" s="39" t="s">
        <v>7</v>
      </c>
      <c r="P11" s="212" t="s">
        <v>7</v>
      </c>
      <c r="Q11" s="40" t="s">
        <v>172</v>
      </c>
      <c r="R11" s="41">
        <v>14</v>
      </c>
      <c r="S11" s="42"/>
      <c r="T11" s="28"/>
      <c r="U11" s="28"/>
      <c r="X11" s="15"/>
    </row>
    <row r="12" spans="1:24" ht="18" customHeight="1" x14ac:dyDescent="0.25">
      <c r="A12" s="25" t="s">
        <v>15</v>
      </c>
      <c r="B12" s="26"/>
      <c r="C12" s="43" t="s">
        <v>16</v>
      </c>
      <c r="D12" s="44">
        <f t="shared" ref="D12:J12" si="1">SUM(D13:D49)</f>
        <v>2901806.8</v>
      </c>
      <c r="E12" s="45">
        <f t="shared" si="1"/>
        <v>3138735.9000000008</v>
      </c>
      <c r="F12" s="45">
        <f t="shared" si="1"/>
        <v>3432497.8</v>
      </c>
      <c r="G12" s="45">
        <f t="shared" si="1"/>
        <v>3678950.5</v>
      </c>
      <c r="H12" s="45">
        <f t="shared" si="1"/>
        <v>4679083.3</v>
      </c>
      <c r="I12" s="45">
        <f t="shared" si="1"/>
        <v>5533509.4000000004</v>
      </c>
      <c r="J12" s="45">
        <f t="shared" si="1"/>
        <v>6472794.7999999998</v>
      </c>
      <c r="K12" s="45">
        <f>SUM(K13:K49)</f>
        <v>7594665.2999999989</v>
      </c>
      <c r="L12" s="45">
        <f>SUM(L13:L49)</f>
        <v>9685016</v>
      </c>
      <c r="M12" s="210">
        <f>SUM(M13:M49)</f>
        <v>9275381</v>
      </c>
      <c r="N12" s="210">
        <f>SUM(N13:N49)</f>
        <v>10503492</v>
      </c>
      <c r="O12" s="45" t="s">
        <v>7</v>
      </c>
      <c r="P12" s="45" t="s">
        <v>7</v>
      </c>
      <c r="Q12" s="46" t="s">
        <v>17</v>
      </c>
      <c r="R12" s="24"/>
      <c r="S12" s="32" t="s">
        <v>18</v>
      </c>
      <c r="T12" s="24"/>
      <c r="U12" s="24"/>
      <c r="V12" s="24"/>
      <c r="X12" s="15"/>
    </row>
    <row r="13" spans="1:24" ht="18" customHeight="1" x14ac:dyDescent="0.25">
      <c r="A13" s="25"/>
      <c r="B13" s="26">
        <v>15</v>
      </c>
      <c r="C13" s="47" t="s">
        <v>19</v>
      </c>
      <c r="D13" s="33">
        <v>545447.69999999995</v>
      </c>
      <c r="E13" s="34">
        <v>540360.6</v>
      </c>
      <c r="F13" s="34">
        <v>618567</v>
      </c>
      <c r="G13" s="34">
        <v>674545.9</v>
      </c>
      <c r="H13" s="34">
        <v>819623.5</v>
      </c>
      <c r="I13" s="34">
        <v>885808.1</v>
      </c>
      <c r="J13" s="34">
        <v>991313.5</v>
      </c>
      <c r="K13" s="34">
        <v>1184094.5</v>
      </c>
      <c r="L13" s="34">
        <v>1537673</v>
      </c>
      <c r="M13" s="34">
        <v>1749820</v>
      </c>
      <c r="N13" s="34">
        <v>1939474</v>
      </c>
      <c r="O13" s="34" t="s">
        <v>7</v>
      </c>
      <c r="P13" s="34" t="s">
        <v>7</v>
      </c>
      <c r="Q13" s="31" t="s">
        <v>20</v>
      </c>
      <c r="R13" s="24">
        <v>15</v>
      </c>
      <c r="S13" s="32"/>
      <c r="T13" s="24"/>
      <c r="U13" s="24"/>
      <c r="X13" s="15"/>
    </row>
    <row r="14" spans="1:24" ht="18" customHeight="1" x14ac:dyDescent="0.25">
      <c r="A14" s="25"/>
      <c r="B14" s="26">
        <v>16</v>
      </c>
      <c r="C14" s="48" t="s">
        <v>21</v>
      </c>
      <c r="D14" s="33">
        <v>184361.60000000001</v>
      </c>
      <c r="E14" s="34">
        <v>200939.3</v>
      </c>
      <c r="F14" s="34">
        <v>211744</v>
      </c>
      <c r="G14" s="34">
        <v>216155.7</v>
      </c>
      <c r="H14" s="34">
        <v>241520.4</v>
      </c>
      <c r="I14" s="34">
        <v>244082.5</v>
      </c>
      <c r="J14" s="34">
        <v>282412</v>
      </c>
      <c r="K14" s="34">
        <v>295316.09999999998</v>
      </c>
      <c r="L14" s="34">
        <v>320360</v>
      </c>
      <c r="M14" s="34">
        <v>553613</v>
      </c>
      <c r="N14" s="34">
        <v>607621</v>
      </c>
      <c r="O14" s="34" t="s">
        <v>7</v>
      </c>
      <c r="P14" s="34" t="s">
        <v>7</v>
      </c>
      <c r="Q14" s="46" t="s">
        <v>22</v>
      </c>
      <c r="R14" s="24">
        <v>16</v>
      </c>
      <c r="S14" s="32"/>
      <c r="T14" s="24"/>
      <c r="U14" s="24"/>
      <c r="X14" s="15"/>
    </row>
    <row r="15" spans="1:24" ht="18" customHeight="1" x14ac:dyDescent="0.25">
      <c r="A15" s="25"/>
      <c r="B15" s="26">
        <v>17</v>
      </c>
      <c r="C15" s="49" t="s">
        <v>23</v>
      </c>
      <c r="D15" s="33">
        <v>47524.2</v>
      </c>
      <c r="E15" s="34">
        <v>53113.8</v>
      </c>
      <c r="F15" s="34">
        <v>50841.8</v>
      </c>
      <c r="G15" s="34">
        <v>53029</v>
      </c>
      <c r="H15" s="34">
        <v>51593.5</v>
      </c>
      <c r="I15" s="34">
        <v>56039.9</v>
      </c>
      <c r="J15" s="34">
        <v>67932.399999999994</v>
      </c>
      <c r="K15" s="34">
        <v>69378.3</v>
      </c>
      <c r="L15" s="34">
        <v>76228</v>
      </c>
      <c r="M15" s="34">
        <v>82410</v>
      </c>
      <c r="N15" s="34">
        <v>92689</v>
      </c>
      <c r="O15" s="34" t="s">
        <v>7</v>
      </c>
      <c r="P15" s="34" t="s">
        <v>7</v>
      </c>
      <c r="Q15" s="46" t="s">
        <v>24</v>
      </c>
      <c r="R15" s="24">
        <v>17</v>
      </c>
      <c r="S15" s="32"/>
      <c r="T15" s="24"/>
      <c r="U15" s="24"/>
      <c r="X15" s="15"/>
    </row>
    <row r="16" spans="1:24" ht="18" customHeight="1" x14ac:dyDescent="0.25">
      <c r="A16" s="25"/>
      <c r="B16" s="26">
        <v>18</v>
      </c>
      <c r="C16" s="49" t="s">
        <v>25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6" t="s">
        <v>26</v>
      </c>
      <c r="R16" s="24">
        <v>18</v>
      </c>
      <c r="S16" s="32"/>
      <c r="T16" s="24"/>
      <c r="U16" s="24"/>
      <c r="X16" s="15"/>
    </row>
    <row r="17" spans="1:24" ht="18" customHeight="1" x14ac:dyDescent="0.25">
      <c r="A17" s="25"/>
      <c r="B17" s="26"/>
      <c r="C17" s="49" t="s">
        <v>27</v>
      </c>
      <c r="D17" s="33">
        <v>63719.199999999997</v>
      </c>
      <c r="E17" s="34">
        <v>88219.5</v>
      </c>
      <c r="F17" s="34">
        <v>128386.5</v>
      </c>
      <c r="G17" s="34">
        <v>171384</v>
      </c>
      <c r="H17" s="34">
        <v>280906.40000000002</v>
      </c>
      <c r="I17" s="34">
        <v>310620.40000000002</v>
      </c>
      <c r="J17" s="34">
        <v>325711.8</v>
      </c>
      <c r="K17" s="34">
        <v>373560.5</v>
      </c>
      <c r="L17" s="34">
        <v>475763</v>
      </c>
      <c r="M17" s="34">
        <v>530251</v>
      </c>
      <c r="N17" s="34">
        <v>570824</v>
      </c>
      <c r="O17" s="34" t="s">
        <v>7</v>
      </c>
      <c r="P17" s="34" t="s">
        <v>7</v>
      </c>
      <c r="Q17" s="46" t="s">
        <v>158</v>
      </c>
      <c r="R17" s="24"/>
      <c r="S17" s="32"/>
      <c r="T17" s="24"/>
      <c r="U17" s="24"/>
      <c r="X17" s="15"/>
    </row>
    <row r="18" spans="1:24" ht="18" customHeight="1" x14ac:dyDescent="0.25">
      <c r="A18" s="25"/>
      <c r="B18" s="26">
        <v>19</v>
      </c>
      <c r="C18" s="161" t="s">
        <v>28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6" t="s">
        <v>159</v>
      </c>
      <c r="R18" s="24">
        <v>19</v>
      </c>
      <c r="S18" s="32"/>
      <c r="T18" s="24"/>
      <c r="U18" s="24"/>
      <c r="X18" s="15"/>
    </row>
    <row r="19" spans="1:24" ht="18" customHeight="1" x14ac:dyDescent="0.25">
      <c r="A19" s="25"/>
      <c r="B19" s="26"/>
      <c r="C19" s="49" t="s">
        <v>29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 t="s">
        <v>30</v>
      </c>
      <c r="R19" s="24"/>
      <c r="S19" s="32"/>
      <c r="T19" s="24"/>
      <c r="U19" s="24"/>
      <c r="X19" s="15"/>
    </row>
    <row r="20" spans="1:24" ht="18" customHeight="1" x14ac:dyDescent="0.25">
      <c r="A20" s="25"/>
      <c r="B20" s="26"/>
      <c r="C20" s="49" t="s">
        <v>31</v>
      </c>
      <c r="D20" s="33">
        <v>28160.2</v>
      </c>
      <c r="E20" s="34">
        <v>21962</v>
      </c>
      <c r="F20" s="34">
        <v>20717.599999999999</v>
      </c>
      <c r="G20" s="34">
        <v>17782.099999999999</v>
      </c>
      <c r="H20" s="34">
        <v>21308.6</v>
      </c>
      <c r="I20" s="34">
        <v>18781.7</v>
      </c>
      <c r="J20" s="34">
        <v>24327.7</v>
      </c>
      <c r="K20" s="34">
        <v>23530.799999999999</v>
      </c>
      <c r="L20" s="34">
        <v>28652</v>
      </c>
      <c r="M20" s="34">
        <v>27313</v>
      </c>
      <c r="N20" s="34">
        <v>21571</v>
      </c>
      <c r="O20" s="34" t="s">
        <v>7</v>
      </c>
      <c r="P20" s="34" t="s">
        <v>7</v>
      </c>
      <c r="Q20" s="46" t="s">
        <v>32</v>
      </c>
      <c r="R20" s="24"/>
      <c r="S20" s="32"/>
      <c r="T20" s="24"/>
      <c r="U20" s="24"/>
      <c r="X20" s="15"/>
    </row>
    <row r="21" spans="1:24" ht="18" customHeight="1" x14ac:dyDescent="0.25">
      <c r="A21" s="25"/>
      <c r="B21" s="26">
        <v>20</v>
      </c>
      <c r="C21" s="49" t="s">
        <v>33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6" t="s">
        <v>34</v>
      </c>
      <c r="R21" s="24">
        <v>20</v>
      </c>
      <c r="S21" s="32"/>
      <c r="T21" s="24"/>
      <c r="U21" s="24"/>
      <c r="X21" s="15"/>
    </row>
    <row r="22" spans="1:24" ht="18" customHeight="1" x14ac:dyDescent="0.25">
      <c r="A22" s="25"/>
      <c r="B22" s="26"/>
      <c r="C22" s="49" t="s">
        <v>35</v>
      </c>
      <c r="D22" s="33">
        <v>12942</v>
      </c>
      <c r="E22" s="34">
        <v>12878.6</v>
      </c>
      <c r="F22" s="34">
        <v>18100.599999999999</v>
      </c>
      <c r="G22" s="34">
        <v>23460</v>
      </c>
      <c r="H22" s="34">
        <v>27186.7</v>
      </c>
      <c r="I22" s="34">
        <v>31178.7</v>
      </c>
      <c r="J22" s="34">
        <v>35865.199999999997</v>
      </c>
      <c r="K22" s="34">
        <v>47416.800000000003</v>
      </c>
      <c r="L22" s="34">
        <v>57513</v>
      </c>
      <c r="M22" s="34">
        <v>49257</v>
      </c>
      <c r="N22" s="34">
        <v>53596</v>
      </c>
      <c r="O22" s="34" t="s">
        <v>7</v>
      </c>
      <c r="P22" s="34" t="s">
        <v>7</v>
      </c>
      <c r="Q22" s="46" t="s">
        <v>36</v>
      </c>
      <c r="R22" s="24"/>
      <c r="S22" s="32"/>
      <c r="T22" s="24"/>
      <c r="U22" s="24"/>
      <c r="X22" s="15"/>
    </row>
    <row r="23" spans="1:24" ht="18" customHeight="1" x14ac:dyDescent="0.25">
      <c r="A23" s="25"/>
      <c r="B23" s="26">
        <v>21</v>
      </c>
      <c r="C23" s="49" t="s">
        <v>37</v>
      </c>
      <c r="D23" s="33">
        <v>89670.7</v>
      </c>
      <c r="E23" s="34">
        <v>104411.4</v>
      </c>
      <c r="F23" s="34">
        <v>106056.3</v>
      </c>
      <c r="G23" s="34">
        <v>106859.4</v>
      </c>
      <c r="H23" s="34">
        <v>123379.2</v>
      </c>
      <c r="I23" s="34">
        <v>134808.5</v>
      </c>
      <c r="J23" s="34">
        <v>140180.6</v>
      </c>
      <c r="K23" s="34">
        <v>183570</v>
      </c>
      <c r="L23" s="34">
        <v>219757</v>
      </c>
      <c r="M23" s="34">
        <v>220011</v>
      </c>
      <c r="N23" s="34">
        <v>220989</v>
      </c>
      <c r="O23" s="34" t="s">
        <v>7</v>
      </c>
      <c r="P23" s="34" t="s">
        <v>7</v>
      </c>
      <c r="Q23" s="46" t="s">
        <v>38</v>
      </c>
      <c r="R23" s="24">
        <v>21</v>
      </c>
      <c r="S23" s="32"/>
      <c r="T23" s="24"/>
      <c r="U23" s="24"/>
      <c r="X23" s="15"/>
    </row>
    <row r="24" spans="1:24" ht="18" customHeight="1" x14ac:dyDescent="0.25">
      <c r="A24" s="25"/>
      <c r="B24" s="26">
        <v>22</v>
      </c>
      <c r="C24" s="51" t="s">
        <v>39</v>
      </c>
      <c r="D24" s="33">
        <v>68849.3</v>
      </c>
      <c r="E24" s="34">
        <v>78829.899999999994</v>
      </c>
      <c r="F24" s="34">
        <v>84140.4</v>
      </c>
      <c r="G24" s="34">
        <v>88862.3</v>
      </c>
      <c r="H24" s="34">
        <v>107457.60000000001</v>
      </c>
      <c r="I24" s="34">
        <v>116074.1</v>
      </c>
      <c r="J24" s="34">
        <v>144048.5</v>
      </c>
      <c r="K24" s="34">
        <v>171966.3</v>
      </c>
      <c r="L24" s="34">
        <v>184688</v>
      </c>
      <c r="M24" s="34">
        <v>196802</v>
      </c>
      <c r="N24" s="34">
        <v>203681</v>
      </c>
      <c r="O24" s="34" t="s">
        <v>7</v>
      </c>
      <c r="P24" s="34" t="s">
        <v>7</v>
      </c>
      <c r="Q24" s="46" t="s">
        <v>40</v>
      </c>
      <c r="R24" s="24">
        <v>22</v>
      </c>
      <c r="S24" s="32"/>
      <c r="T24" s="24"/>
      <c r="U24" s="24"/>
      <c r="X24" s="15"/>
    </row>
    <row r="25" spans="1:24" ht="18" customHeight="1" x14ac:dyDescent="0.25">
      <c r="A25" s="25"/>
      <c r="B25" s="26">
        <v>23</v>
      </c>
      <c r="C25" s="48" t="s">
        <v>41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6" t="s">
        <v>42</v>
      </c>
      <c r="R25" s="24">
        <v>23</v>
      </c>
      <c r="S25" s="32"/>
      <c r="T25" s="24"/>
      <c r="U25" s="24"/>
      <c r="X25" s="15"/>
    </row>
    <row r="26" spans="1:24" ht="18" customHeight="1" x14ac:dyDescent="0.25">
      <c r="A26" s="25"/>
      <c r="B26" s="26"/>
      <c r="C26" s="48" t="s">
        <v>43</v>
      </c>
      <c r="D26" s="33">
        <v>471262.7</v>
      </c>
      <c r="E26" s="34">
        <v>547528.30000000005</v>
      </c>
      <c r="F26" s="34">
        <v>595248.4</v>
      </c>
      <c r="G26" s="34">
        <v>597981</v>
      </c>
      <c r="H26" s="34">
        <v>903201.8</v>
      </c>
      <c r="I26" s="34">
        <v>1223382.3999999999</v>
      </c>
      <c r="J26" s="34">
        <v>1629857.4</v>
      </c>
      <c r="K26" s="34">
        <v>1802697.8</v>
      </c>
      <c r="L26" s="34">
        <v>2309685</v>
      </c>
      <c r="M26" s="34">
        <v>1893738</v>
      </c>
      <c r="N26" s="34">
        <v>2473472</v>
      </c>
      <c r="O26" s="34" t="s">
        <v>7</v>
      </c>
      <c r="P26" s="34" t="s">
        <v>7</v>
      </c>
      <c r="Q26" s="46" t="s">
        <v>44</v>
      </c>
      <c r="R26" s="24"/>
      <c r="S26" s="32"/>
      <c r="T26" s="24"/>
      <c r="U26" s="24"/>
      <c r="X26" s="15"/>
    </row>
    <row r="27" spans="1:24" ht="18" customHeight="1" x14ac:dyDescent="0.25">
      <c r="A27" s="25"/>
      <c r="B27" s="26">
        <v>24</v>
      </c>
      <c r="C27" s="161" t="s">
        <v>45</v>
      </c>
      <c r="D27" s="33">
        <v>595038.1</v>
      </c>
      <c r="E27" s="34">
        <v>585392.30000000005</v>
      </c>
      <c r="F27" s="34">
        <v>645735.80000000005</v>
      </c>
      <c r="G27" s="34">
        <v>663140.1</v>
      </c>
      <c r="H27" s="34">
        <v>700807.5</v>
      </c>
      <c r="I27" s="34">
        <v>791776.2</v>
      </c>
      <c r="J27" s="34">
        <v>844847.1</v>
      </c>
      <c r="K27" s="34">
        <v>1037417.1</v>
      </c>
      <c r="L27" s="34">
        <v>1494371</v>
      </c>
      <c r="M27" s="34">
        <v>1302568</v>
      </c>
      <c r="N27" s="34">
        <v>1542568</v>
      </c>
      <c r="O27" s="34" t="s">
        <v>7</v>
      </c>
      <c r="P27" s="34" t="s">
        <v>7</v>
      </c>
      <c r="Q27" s="46" t="s">
        <v>46</v>
      </c>
      <c r="R27" s="24">
        <v>24</v>
      </c>
      <c r="S27" s="32"/>
      <c r="T27" s="24"/>
      <c r="U27" s="24"/>
      <c r="X27" s="15"/>
    </row>
    <row r="28" spans="1:24" ht="18" customHeight="1" x14ac:dyDescent="0.25">
      <c r="A28" s="25"/>
      <c r="B28" s="26">
        <v>25</v>
      </c>
      <c r="C28" s="49" t="s">
        <v>47</v>
      </c>
      <c r="D28" s="33">
        <v>93199.9</v>
      </c>
      <c r="E28" s="34">
        <v>102763.6</v>
      </c>
      <c r="F28" s="34">
        <v>106835.9</v>
      </c>
      <c r="G28" s="34">
        <v>110194.7</v>
      </c>
      <c r="H28" s="34">
        <v>131464.1</v>
      </c>
      <c r="I28" s="34">
        <v>152599.29999999999</v>
      </c>
      <c r="J28" s="34">
        <v>160455</v>
      </c>
      <c r="K28" s="34">
        <v>204223.8</v>
      </c>
      <c r="L28" s="34">
        <v>266199</v>
      </c>
      <c r="M28" s="34">
        <v>309803</v>
      </c>
      <c r="N28" s="34">
        <v>330944</v>
      </c>
      <c r="O28" s="34" t="s">
        <v>7</v>
      </c>
      <c r="P28" s="34" t="s">
        <v>7</v>
      </c>
      <c r="Q28" s="46" t="s">
        <v>48</v>
      </c>
      <c r="R28" s="24">
        <v>25</v>
      </c>
      <c r="S28" s="32"/>
      <c r="T28" s="24"/>
      <c r="U28" s="24"/>
      <c r="X28" s="15"/>
    </row>
    <row r="29" spans="1:24" ht="18" customHeight="1" x14ac:dyDescent="0.25">
      <c r="A29" s="25"/>
      <c r="B29" s="26">
        <v>26</v>
      </c>
      <c r="C29" s="49" t="s">
        <v>49</v>
      </c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6" t="s">
        <v>50</v>
      </c>
      <c r="R29" s="24">
        <v>26</v>
      </c>
      <c r="S29" s="32"/>
      <c r="T29" s="24"/>
      <c r="U29" s="24"/>
      <c r="X29" s="15"/>
    </row>
    <row r="30" spans="1:24" ht="18" customHeight="1" x14ac:dyDescent="0.25">
      <c r="A30" s="25"/>
      <c r="B30" s="26"/>
      <c r="C30" s="49" t="s">
        <v>51</v>
      </c>
      <c r="D30" s="33">
        <v>255640.4</v>
      </c>
      <c r="E30" s="34">
        <v>286337.5</v>
      </c>
      <c r="F30" s="34">
        <v>307332.2</v>
      </c>
      <c r="G30" s="34">
        <v>338316.9</v>
      </c>
      <c r="H30" s="34">
        <v>420368.6</v>
      </c>
      <c r="I30" s="34">
        <v>517685.3</v>
      </c>
      <c r="J30" s="34">
        <v>630606.69999999995</v>
      </c>
      <c r="K30" s="34">
        <v>721503.8</v>
      </c>
      <c r="L30" s="34">
        <v>845736</v>
      </c>
      <c r="M30" s="34">
        <v>717557</v>
      </c>
      <c r="N30" s="34">
        <v>682634</v>
      </c>
      <c r="O30" s="34" t="s">
        <v>7</v>
      </c>
      <c r="P30" s="34" t="s">
        <v>7</v>
      </c>
      <c r="Q30" s="46" t="s">
        <v>152</v>
      </c>
      <c r="R30" s="24"/>
      <c r="S30" s="32"/>
      <c r="T30" s="24"/>
      <c r="U30" s="24"/>
      <c r="X30" s="15"/>
    </row>
    <row r="31" spans="1:24" ht="18" customHeight="1" x14ac:dyDescent="0.25">
      <c r="A31" s="52"/>
      <c r="B31" s="53">
        <v>27</v>
      </c>
      <c r="C31" s="54" t="s">
        <v>52</v>
      </c>
      <c r="D31" s="55">
        <v>117973.5</v>
      </c>
      <c r="E31" s="56">
        <v>143052.70000000001</v>
      </c>
      <c r="F31" s="56">
        <v>142249.70000000001</v>
      </c>
      <c r="G31" s="56">
        <v>185876</v>
      </c>
      <c r="H31" s="56">
        <v>276439.3</v>
      </c>
      <c r="I31" s="56">
        <v>346797.4</v>
      </c>
      <c r="J31" s="56">
        <v>338628.5</v>
      </c>
      <c r="K31" s="56">
        <v>475502.5</v>
      </c>
      <c r="L31" s="56">
        <v>553232</v>
      </c>
      <c r="M31" s="56">
        <v>405676</v>
      </c>
      <c r="N31" s="56">
        <v>431504</v>
      </c>
      <c r="O31" s="56" t="s">
        <v>7</v>
      </c>
      <c r="P31" s="56" t="s">
        <v>7</v>
      </c>
      <c r="Q31" s="57" t="s">
        <v>53</v>
      </c>
      <c r="R31" s="58">
        <v>27</v>
      </c>
      <c r="S31" s="59"/>
      <c r="T31" s="3"/>
      <c r="U31" s="3"/>
      <c r="X31" s="15"/>
    </row>
    <row r="32" spans="1:24" ht="18" customHeight="1" x14ac:dyDescent="0.25">
      <c r="A32" s="25"/>
      <c r="B32" s="26">
        <v>28</v>
      </c>
      <c r="C32" s="49" t="s">
        <v>54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6" t="s">
        <v>55</v>
      </c>
      <c r="R32" s="24">
        <v>28</v>
      </c>
      <c r="S32" s="32"/>
      <c r="T32" s="24"/>
      <c r="U32" s="24"/>
      <c r="X32" s="15"/>
    </row>
    <row r="33" spans="1:40" ht="18" customHeight="1" x14ac:dyDescent="0.25">
      <c r="A33" s="25"/>
      <c r="B33" s="26"/>
      <c r="C33" s="161" t="s">
        <v>56</v>
      </c>
      <c r="D33" s="33">
        <v>106393.1</v>
      </c>
      <c r="E33" s="34">
        <v>120604.9</v>
      </c>
      <c r="F33" s="34">
        <v>120297.8</v>
      </c>
      <c r="G33" s="34">
        <v>138855.5</v>
      </c>
      <c r="H33" s="34">
        <v>191786.8</v>
      </c>
      <c r="I33" s="34">
        <v>215981.1</v>
      </c>
      <c r="J33" s="34">
        <v>273697.8</v>
      </c>
      <c r="K33" s="34">
        <v>304179.09999999998</v>
      </c>
      <c r="L33" s="34">
        <v>383343</v>
      </c>
      <c r="M33" s="34">
        <v>391554</v>
      </c>
      <c r="N33" s="34">
        <v>466428</v>
      </c>
      <c r="O33" s="34" t="s">
        <v>7</v>
      </c>
      <c r="P33" s="34" t="s">
        <v>7</v>
      </c>
      <c r="Q33" s="46" t="s">
        <v>57</v>
      </c>
      <c r="R33" s="24"/>
      <c r="S33" s="32"/>
      <c r="T33" s="24"/>
      <c r="U33" s="24"/>
      <c r="X33" s="15"/>
    </row>
    <row r="34" spans="1:40" ht="18" customHeight="1" x14ac:dyDescent="0.25">
      <c r="A34" s="25"/>
      <c r="B34" s="26">
        <v>29</v>
      </c>
      <c r="C34" s="49" t="s">
        <v>58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6" t="s">
        <v>59</v>
      </c>
      <c r="R34" s="3">
        <v>29</v>
      </c>
      <c r="S34" s="60"/>
      <c r="T34" s="3"/>
      <c r="U34" s="3"/>
      <c r="X34" s="15"/>
    </row>
    <row r="35" spans="1:40" ht="18" customHeight="1" x14ac:dyDescent="0.25">
      <c r="A35" s="25"/>
      <c r="B35" s="26"/>
      <c r="C35" s="49" t="s">
        <v>60</v>
      </c>
      <c r="D35" s="33">
        <v>54529.1</v>
      </c>
      <c r="E35" s="34">
        <v>58322.8</v>
      </c>
      <c r="F35" s="34">
        <v>66990.5</v>
      </c>
      <c r="G35" s="34">
        <v>72201</v>
      </c>
      <c r="H35" s="34">
        <v>90378.9</v>
      </c>
      <c r="I35" s="34">
        <v>110943.2</v>
      </c>
      <c r="J35" s="34">
        <v>125340.1</v>
      </c>
      <c r="K35" s="34">
        <v>150225.9</v>
      </c>
      <c r="L35" s="34">
        <v>215774</v>
      </c>
      <c r="M35" s="34">
        <v>201602</v>
      </c>
      <c r="N35" s="34">
        <v>204849</v>
      </c>
      <c r="O35" s="34" t="s">
        <v>7</v>
      </c>
      <c r="P35" s="34" t="s">
        <v>7</v>
      </c>
      <c r="Q35" s="46" t="s">
        <v>153</v>
      </c>
      <c r="R35" s="3"/>
      <c r="S35" s="60"/>
      <c r="T35" s="3"/>
      <c r="U35" s="3"/>
      <c r="X35" s="15"/>
    </row>
    <row r="36" spans="1:40" ht="18" customHeight="1" x14ac:dyDescent="0.25">
      <c r="A36" s="25"/>
      <c r="B36" s="26">
        <v>30</v>
      </c>
      <c r="C36" s="49" t="s">
        <v>61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6" t="s">
        <v>62</v>
      </c>
      <c r="R36" s="3">
        <v>30</v>
      </c>
      <c r="S36" s="60"/>
      <c r="T36" s="3"/>
      <c r="U36" s="3"/>
      <c r="X36" s="15"/>
    </row>
    <row r="37" spans="1:40" ht="18" customHeight="1" x14ac:dyDescent="0.25">
      <c r="A37" s="25"/>
      <c r="B37" s="26"/>
      <c r="C37" s="49" t="s">
        <v>63</v>
      </c>
      <c r="D37" s="33" t="s">
        <v>64</v>
      </c>
      <c r="E37" s="34" t="s">
        <v>64</v>
      </c>
      <c r="F37" s="34" t="s">
        <v>64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7</v>
      </c>
      <c r="P37" s="34" t="s">
        <v>7</v>
      </c>
      <c r="Q37" s="46" t="s">
        <v>65</v>
      </c>
      <c r="R37" s="3"/>
      <c r="S37" s="60"/>
      <c r="T37" s="3"/>
      <c r="U37" s="3"/>
      <c r="X37" s="15"/>
    </row>
    <row r="38" spans="1:40" ht="18" customHeight="1" x14ac:dyDescent="0.25">
      <c r="A38" s="25"/>
      <c r="B38" s="26">
        <v>31</v>
      </c>
      <c r="C38" s="48" t="s">
        <v>66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6" t="s">
        <v>67</v>
      </c>
      <c r="R38" s="3">
        <v>31</v>
      </c>
      <c r="S38" s="60"/>
      <c r="T38" s="3"/>
      <c r="U38" s="3"/>
      <c r="X38" s="15"/>
    </row>
    <row r="39" spans="1:40" ht="18" customHeight="1" x14ac:dyDescent="0.25">
      <c r="A39" s="25"/>
      <c r="B39" s="26"/>
      <c r="C39" s="27" t="s">
        <v>68</v>
      </c>
      <c r="D39" s="33">
        <v>63255.8</v>
      </c>
      <c r="E39" s="34">
        <v>71747.199999999997</v>
      </c>
      <c r="F39" s="34">
        <v>75826.3</v>
      </c>
      <c r="G39" s="34">
        <v>88247.4</v>
      </c>
      <c r="H39" s="34">
        <v>138953.20000000001</v>
      </c>
      <c r="I39" s="34">
        <v>192941.3</v>
      </c>
      <c r="J39" s="34">
        <v>251025.2</v>
      </c>
      <c r="K39" s="34">
        <v>314525.3</v>
      </c>
      <c r="L39" s="34">
        <v>372964</v>
      </c>
      <c r="M39" s="34">
        <v>299799</v>
      </c>
      <c r="N39" s="34">
        <v>274162</v>
      </c>
      <c r="O39" s="34" t="s">
        <v>7</v>
      </c>
      <c r="P39" s="34" t="s">
        <v>7</v>
      </c>
      <c r="Q39" s="31" t="s">
        <v>154</v>
      </c>
      <c r="R39" s="3"/>
      <c r="S39" s="60"/>
      <c r="T39" s="3"/>
      <c r="U39" s="3"/>
      <c r="X39" s="15"/>
    </row>
    <row r="40" spans="1:40" ht="18" customHeight="1" x14ac:dyDescent="0.25">
      <c r="A40" s="25"/>
      <c r="B40" s="26">
        <v>32</v>
      </c>
      <c r="C40" s="48" t="s">
        <v>69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6" t="s">
        <v>157</v>
      </c>
      <c r="R40" s="24">
        <v>32</v>
      </c>
      <c r="S40" s="32"/>
      <c r="T40" s="24"/>
      <c r="U40" s="24"/>
      <c r="X40" s="15"/>
    </row>
    <row r="41" spans="1:40" ht="18" customHeight="1" x14ac:dyDescent="0.25">
      <c r="A41" s="25"/>
      <c r="B41" s="26"/>
      <c r="C41" s="48" t="s">
        <v>70</v>
      </c>
      <c r="D41" s="33" t="s">
        <v>64</v>
      </c>
      <c r="E41" s="34" t="s">
        <v>64</v>
      </c>
      <c r="F41" s="34" t="s">
        <v>64</v>
      </c>
      <c r="G41" s="34" t="s">
        <v>64</v>
      </c>
      <c r="H41" s="34" t="s">
        <v>64</v>
      </c>
      <c r="I41" s="34" t="s">
        <v>64</v>
      </c>
      <c r="J41" s="34" t="s">
        <v>64</v>
      </c>
      <c r="K41" s="34" t="s">
        <v>64</v>
      </c>
      <c r="L41" s="34" t="s">
        <v>64</v>
      </c>
      <c r="M41" s="34" t="s">
        <v>64</v>
      </c>
      <c r="N41" s="34" t="s">
        <v>7</v>
      </c>
      <c r="O41" s="34" t="s">
        <v>7</v>
      </c>
      <c r="P41" s="34" t="s">
        <v>7</v>
      </c>
      <c r="Q41" s="31" t="s">
        <v>71</v>
      </c>
      <c r="R41" s="24"/>
      <c r="S41" s="32"/>
      <c r="T41" s="24"/>
      <c r="U41" s="24"/>
      <c r="X41" s="15"/>
    </row>
    <row r="42" spans="1:40" ht="18" customHeight="1" x14ac:dyDescent="0.25">
      <c r="A42" s="25"/>
      <c r="B42" s="26">
        <v>33</v>
      </c>
      <c r="C42" s="48" t="s">
        <v>72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63" t="s">
        <v>73</v>
      </c>
      <c r="R42" s="24">
        <v>33</v>
      </c>
      <c r="S42" s="32"/>
      <c r="T42" s="24"/>
      <c r="U42" s="24"/>
      <c r="X42" s="15"/>
    </row>
    <row r="43" spans="1:40" ht="18" customHeight="1" x14ac:dyDescent="0.25">
      <c r="A43" s="25"/>
      <c r="B43" s="26"/>
      <c r="C43" s="162" t="s">
        <v>74</v>
      </c>
      <c r="D43" s="33">
        <v>7809.2</v>
      </c>
      <c r="E43" s="34">
        <v>8078.7</v>
      </c>
      <c r="F43" s="34">
        <v>11044.1</v>
      </c>
      <c r="G43" s="34">
        <v>12254.8</v>
      </c>
      <c r="H43" s="34">
        <v>12470.6</v>
      </c>
      <c r="I43" s="34">
        <v>17210.400000000001</v>
      </c>
      <c r="J43" s="34">
        <v>16519.400000000001</v>
      </c>
      <c r="K43" s="34">
        <v>19027.7</v>
      </c>
      <c r="L43" s="34">
        <v>19838</v>
      </c>
      <c r="M43" s="34">
        <v>22081</v>
      </c>
      <c r="N43" s="34">
        <v>24702</v>
      </c>
      <c r="O43" s="34" t="s">
        <v>7</v>
      </c>
      <c r="P43" s="34" t="s">
        <v>7</v>
      </c>
      <c r="Q43" s="163" t="s">
        <v>75</v>
      </c>
      <c r="R43" s="24"/>
      <c r="S43" s="32"/>
      <c r="T43" s="24"/>
      <c r="U43" s="24"/>
      <c r="X43" s="15"/>
    </row>
    <row r="44" spans="1:40" ht="18" customHeight="1" x14ac:dyDescent="0.25">
      <c r="A44" s="25"/>
      <c r="B44" s="26">
        <v>34</v>
      </c>
      <c r="C44" s="49" t="s">
        <v>76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6" t="s">
        <v>77</v>
      </c>
      <c r="R44" s="3">
        <v>34</v>
      </c>
      <c r="S44" s="60"/>
      <c r="T44" s="3"/>
      <c r="U44" s="3"/>
      <c r="X44" s="15"/>
    </row>
    <row r="45" spans="1:40" ht="18" customHeight="1" x14ac:dyDescent="0.25">
      <c r="A45" s="25"/>
      <c r="B45" s="26"/>
      <c r="C45" s="47" t="s">
        <v>78</v>
      </c>
      <c r="D45" s="33">
        <v>23934.799999999999</v>
      </c>
      <c r="E45" s="34">
        <v>30380.2</v>
      </c>
      <c r="F45" s="34">
        <v>33597.300000000003</v>
      </c>
      <c r="G45" s="34">
        <v>31748.3</v>
      </c>
      <c r="H45" s="34">
        <v>38548.699999999997</v>
      </c>
      <c r="I45" s="34">
        <v>42857.9</v>
      </c>
      <c r="J45" s="34">
        <v>44282.8</v>
      </c>
      <c r="K45" s="34">
        <v>40436.199999999997</v>
      </c>
      <c r="L45" s="34">
        <v>45100</v>
      </c>
      <c r="M45" s="34">
        <v>44987</v>
      </c>
      <c r="N45" s="34">
        <v>36284</v>
      </c>
      <c r="O45" s="34" t="s">
        <v>7</v>
      </c>
      <c r="P45" s="34" t="s">
        <v>7</v>
      </c>
      <c r="Q45" s="31" t="s">
        <v>173</v>
      </c>
      <c r="R45" s="3"/>
      <c r="S45" s="60"/>
      <c r="T45" s="3"/>
      <c r="U45" s="3"/>
      <c r="X45" s="15"/>
    </row>
    <row r="46" spans="1:40" ht="18" customHeight="1" x14ac:dyDescent="0.25">
      <c r="A46" s="25"/>
      <c r="B46" s="26">
        <v>35</v>
      </c>
      <c r="C46" s="47" t="s">
        <v>79</v>
      </c>
      <c r="D46" s="33">
        <v>139.6</v>
      </c>
      <c r="E46" s="34">
        <v>54</v>
      </c>
      <c r="F46" s="34">
        <v>144.30000000000001</v>
      </c>
      <c r="G46" s="34">
        <v>184.7</v>
      </c>
      <c r="H46" s="34">
        <v>873.3</v>
      </c>
      <c r="I46" s="34">
        <v>5059.8999999999996</v>
      </c>
      <c r="J46" s="34">
        <v>5809.7</v>
      </c>
      <c r="K46" s="34">
        <v>6577.1</v>
      </c>
      <c r="L46" s="34">
        <v>57382</v>
      </c>
      <c r="M46" s="34">
        <v>52521</v>
      </c>
      <c r="N46" s="34">
        <v>54810</v>
      </c>
      <c r="O46" s="34" t="s">
        <v>7</v>
      </c>
      <c r="P46" s="34" t="s">
        <v>7</v>
      </c>
      <c r="Q46" s="46" t="s">
        <v>80</v>
      </c>
      <c r="R46" s="24">
        <v>35</v>
      </c>
      <c r="S46" s="32"/>
      <c r="T46" s="24"/>
      <c r="U46" s="24"/>
      <c r="X46" s="15"/>
    </row>
    <row r="47" spans="1:40" ht="18" customHeight="1" x14ac:dyDescent="0.25">
      <c r="A47" s="25"/>
      <c r="B47" s="26">
        <v>36</v>
      </c>
      <c r="C47" s="49" t="s">
        <v>81</v>
      </c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6" t="s">
        <v>82</v>
      </c>
      <c r="R47" s="24">
        <v>36</v>
      </c>
      <c r="S47" s="32"/>
      <c r="T47" s="24"/>
      <c r="U47" s="24"/>
      <c r="X47" s="15"/>
      <c r="AN47" s="61"/>
    </row>
    <row r="48" spans="1:40" ht="18" customHeight="1" x14ac:dyDescent="0.25">
      <c r="A48" s="25"/>
      <c r="B48" s="26"/>
      <c r="C48" s="47" t="s">
        <v>83</v>
      </c>
      <c r="D48" s="33">
        <v>71955.7</v>
      </c>
      <c r="E48" s="34">
        <v>83758.600000000006</v>
      </c>
      <c r="F48" s="34">
        <v>88641.3</v>
      </c>
      <c r="G48" s="34">
        <v>87871.7</v>
      </c>
      <c r="H48" s="34">
        <v>100814.6</v>
      </c>
      <c r="I48" s="34">
        <v>118881.1</v>
      </c>
      <c r="J48" s="34">
        <v>139933.4</v>
      </c>
      <c r="K48" s="34">
        <v>169515.7</v>
      </c>
      <c r="L48" s="34">
        <v>220758</v>
      </c>
      <c r="M48" s="34">
        <v>224018</v>
      </c>
      <c r="N48" s="34">
        <v>270690</v>
      </c>
      <c r="O48" s="34" t="s">
        <v>7</v>
      </c>
      <c r="P48" s="34" t="s">
        <v>7</v>
      </c>
      <c r="Q48" s="31" t="s">
        <v>155</v>
      </c>
      <c r="R48" s="24"/>
      <c r="S48" s="32"/>
      <c r="T48" s="24"/>
      <c r="U48" s="24"/>
      <c r="X48" s="15"/>
      <c r="AN48" s="61"/>
    </row>
    <row r="49" spans="1:40" ht="18" customHeight="1" x14ac:dyDescent="0.25">
      <c r="A49" s="35"/>
      <c r="B49" s="36">
        <v>37</v>
      </c>
      <c r="C49" s="37" t="s">
        <v>84</v>
      </c>
      <c r="D49" s="38" t="s">
        <v>64</v>
      </c>
      <c r="E49" s="39" t="s">
        <v>64</v>
      </c>
      <c r="F49" s="39" t="s">
        <v>64</v>
      </c>
      <c r="G49" s="39" t="s">
        <v>64</v>
      </c>
      <c r="H49" s="39" t="s">
        <v>64</v>
      </c>
      <c r="I49" s="39" t="s">
        <v>64</v>
      </c>
      <c r="J49" s="39" t="s">
        <v>64</v>
      </c>
      <c r="K49" s="39" t="s">
        <v>64</v>
      </c>
      <c r="L49" s="39" t="s">
        <v>64</v>
      </c>
      <c r="M49" s="39" t="s">
        <v>64</v>
      </c>
      <c r="N49" s="39" t="s">
        <v>64</v>
      </c>
      <c r="O49" s="39" t="s">
        <v>7</v>
      </c>
      <c r="P49" s="39" t="s">
        <v>7</v>
      </c>
      <c r="Q49" s="40" t="s">
        <v>156</v>
      </c>
      <c r="R49" s="41">
        <v>37</v>
      </c>
      <c r="S49" s="42"/>
      <c r="T49" s="24"/>
      <c r="U49" s="24"/>
      <c r="X49" s="15"/>
      <c r="AN49" s="61"/>
    </row>
    <row r="50" spans="1:40" ht="18" customHeight="1" x14ac:dyDescent="0.25">
      <c r="A50" s="25" t="s">
        <v>85</v>
      </c>
      <c r="B50" s="26"/>
      <c r="C50" s="161" t="s">
        <v>86</v>
      </c>
      <c r="D50" s="62">
        <v>248578.3</v>
      </c>
      <c r="E50" s="63">
        <v>261204.5</v>
      </c>
      <c r="F50" s="63">
        <v>285264.7</v>
      </c>
      <c r="G50" s="63">
        <v>291240.3</v>
      </c>
      <c r="H50" s="63">
        <v>332051.8</v>
      </c>
      <c r="I50" s="63">
        <v>342393.4</v>
      </c>
      <c r="J50" s="63">
        <v>368018.2</v>
      </c>
      <c r="K50" s="63">
        <v>414373.2</v>
      </c>
      <c r="L50" s="63">
        <v>422212.1</v>
      </c>
      <c r="M50" s="63">
        <v>413892</v>
      </c>
      <c r="N50" s="63">
        <v>623421</v>
      </c>
      <c r="O50" s="63" t="s">
        <v>7</v>
      </c>
      <c r="P50" s="213" t="s">
        <v>7</v>
      </c>
      <c r="Q50" s="79" t="s">
        <v>87</v>
      </c>
      <c r="S50" s="32" t="s">
        <v>88</v>
      </c>
      <c r="T50" s="24"/>
      <c r="U50" s="24"/>
      <c r="X50" s="15"/>
      <c r="AN50" s="61"/>
    </row>
    <row r="51" spans="1:40" ht="18" customHeight="1" x14ac:dyDescent="0.25">
      <c r="A51" s="65"/>
      <c r="B51" s="66"/>
      <c r="C51" s="67" t="s">
        <v>89</v>
      </c>
      <c r="D51" s="68">
        <f t="shared" ref="D51:J51" si="2">D50+D12+D8</f>
        <v>3493845.8999999994</v>
      </c>
      <c r="E51" s="69">
        <f t="shared" si="2"/>
        <v>3740536.0000000009</v>
      </c>
      <c r="F51" s="69">
        <f t="shared" si="2"/>
        <v>4080020.7</v>
      </c>
      <c r="G51" s="69">
        <f t="shared" si="2"/>
        <v>4335409.8</v>
      </c>
      <c r="H51" s="69">
        <f t="shared" si="2"/>
        <v>5450963.0999999996</v>
      </c>
      <c r="I51" s="69">
        <f t="shared" si="2"/>
        <v>6394688.0000000009</v>
      </c>
      <c r="J51" s="69">
        <f t="shared" si="2"/>
        <v>7321287.5</v>
      </c>
      <c r="K51" s="69">
        <f>K50+K12+K8</f>
        <v>8611860.2999999989</v>
      </c>
      <c r="L51" s="68">
        <f>L50+L12+L8</f>
        <v>11356253.1</v>
      </c>
      <c r="M51" s="68">
        <f>M50+M12+M8</f>
        <v>10558209</v>
      </c>
      <c r="N51" s="68">
        <f>N50+N12+N8</f>
        <v>12114559</v>
      </c>
      <c r="O51" s="69" t="s">
        <v>7</v>
      </c>
      <c r="P51" s="69" t="s">
        <v>7</v>
      </c>
      <c r="Q51" s="70" t="s">
        <v>90</v>
      </c>
      <c r="R51" s="71"/>
      <c r="S51" s="72"/>
      <c r="T51" s="24"/>
      <c r="U51" s="24"/>
      <c r="X51" s="15"/>
    </row>
    <row r="52" spans="1:40" ht="18" customHeight="1" x14ac:dyDescent="0.25">
      <c r="A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87"/>
      <c r="R52" s="24"/>
      <c r="S52" s="74"/>
      <c r="U52" s="24"/>
      <c r="X52" s="15"/>
    </row>
    <row r="53" spans="1:40" ht="18" customHeight="1" x14ac:dyDescent="0.25">
      <c r="A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87"/>
      <c r="R53" s="24"/>
      <c r="S53" s="74"/>
      <c r="U53" s="24"/>
      <c r="X53" s="15"/>
    </row>
    <row r="54" spans="1:40" ht="18" customHeight="1" x14ac:dyDescent="0.25"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S54" s="74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40" ht="18" customHeight="1" x14ac:dyDescent="0.25"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40" ht="18" customHeight="1" x14ac:dyDescent="0.25"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40" ht="18" customHeight="1" x14ac:dyDescent="0.25"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40" ht="18" customHeight="1" x14ac:dyDescent="0.25"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40" ht="18" customHeight="1" x14ac:dyDescent="0.25"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40" ht="18" customHeight="1" x14ac:dyDescent="0.25"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40" ht="18" customHeight="1" x14ac:dyDescent="0.25"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40" ht="18" customHeight="1" x14ac:dyDescent="0.25"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40" ht="18" customHeight="1" x14ac:dyDescent="0.25"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40" ht="18" customHeight="1" x14ac:dyDescent="0.25"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22:38" ht="18" customHeight="1" x14ac:dyDescent="0.25"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22:38" ht="18" customHeight="1" x14ac:dyDescent="0.25"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22:38" ht="18" customHeight="1" x14ac:dyDescent="0.25"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22:38" ht="18" customHeight="1" x14ac:dyDescent="0.25"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22:38" ht="18" customHeight="1" x14ac:dyDescent="0.25"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22:38" ht="18" customHeight="1" x14ac:dyDescent="0.25"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2:38" ht="18" customHeight="1" x14ac:dyDescent="0.25"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2:38" ht="18" customHeight="1" x14ac:dyDescent="0.25"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22:38" ht="18" customHeight="1" x14ac:dyDescent="0.25"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</sheetData>
  <mergeCells count="4">
    <mergeCell ref="C2:Q2"/>
    <mergeCell ref="C3:Q3"/>
    <mergeCell ref="C4:Q4"/>
    <mergeCell ref="C5:Q5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8" orientation="landscape" r:id="rId1"/>
  <headerFooter alignWithMargins="0"/>
  <rowBreaks count="1" manualBreakCount="1">
    <brk id="31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2"/>
  <sheetViews>
    <sheetView view="pageBreakPreview" topLeftCell="A13" zoomScale="95" zoomScaleSheetLayoutView="95" workbookViewId="0">
      <selection activeCell="J15" sqref="J15:K15"/>
    </sheetView>
  </sheetViews>
  <sheetFormatPr defaultColWidth="11" defaultRowHeight="18" customHeight="1" x14ac:dyDescent="0.25"/>
  <cols>
    <col min="1" max="2" width="2.7109375" style="73" customWidth="1"/>
    <col min="3" max="3" width="25.7109375" style="2" customWidth="1"/>
    <col min="4" max="4" width="9.7109375" style="30" hidden="1" customWidth="1"/>
    <col min="5" max="9" width="9.85546875" style="30" hidden="1" customWidth="1"/>
    <col min="10" max="16" width="9.85546875" style="30" customWidth="1"/>
    <col min="17" max="17" width="25.7109375" style="2" customWidth="1"/>
    <col min="18" max="18" width="3" style="2" customWidth="1"/>
    <col min="19" max="19" width="2.7109375" style="2" customWidth="1"/>
    <col min="20" max="21" width="9.28515625" style="2" customWidth="1"/>
    <col min="22" max="22" width="9.5703125" style="2" customWidth="1"/>
    <col min="23" max="24" width="9.85546875" style="2" customWidth="1"/>
    <col min="25" max="27" width="8.85546875" style="2" customWidth="1"/>
    <col min="28" max="28" width="25.85546875" style="2" customWidth="1"/>
    <col min="29" max="29" width="9.5703125" style="2" customWidth="1"/>
    <col min="30" max="32" width="9" style="2" customWidth="1"/>
    <col min="33" max="33" width="8.42578125" style="2" customWidth="1"/>
    <col min="34" max="34" width="9.42578125" style="2" customWidth="1"/>
    <col min="35" max="35" width="9.5703125" style="2" customWidth="1"/>
    <col min="36" max="36" width="10" style="2" customWidth="1"/>
    <col min="37" max="37" width="9" style="2" customWidth="1"/>
    <col min="38" max="38" width="6.42578125" style="2" customWidth="1"/>
    <col min="39" max="39" width="18.42578125" style="2" customWidth="1"/>
    <col min="40" max="16384" width="11" style="2"/>
  </cols>
  <sheetData>
    <row r="1" spans="1:24" ht="18" customHeight="1" x14ac:dyDescent="0.25">
      <c r="A1" s="1" t="s">
        <v>0</v>
      </c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4" t="s">
        <v>1</v>
      </c>
    </row>
    <row r="2" spans="1:24" ht="18" customHeight="1" x14ac:dyDescent="0.25">
      <c r="A2" s="2"/>
      <c r="B2" s="2"/>
      <c r="C2" s="299" t="s">
        <v>149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8" hidden="1" customHeight="1" x14ac:dyDescent="0.25">
      <c r="A3" s="2"/>
      <c r="B3" s="2"/>
      <c r="C3" s="88" t="s">
        <v>91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8"/>
    </row>
    <row r="4" spans="1:24" ht="20.100000000000001" customHeight="1" x14ac:dyDescent="0.25">
      <c r="A4" s="2"/>
      <c r="B4" s="2"/>
      <c r="C4" s="90" t="s">
        <v>95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88"/>
    </row>
    <row r="5" spans="1:24" ht="20.100000000000001" customHeight="1" x14ac:dyDescent="0.25">
      <c r="A5" s="2"/>
      <c r="B5" s="2"/>
      <c r="C5" s="92" t="s">
        <v>248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88"/>
    </row>
    <row r="6" spans="1:24" ht="18" customHeight="1" x14ac:dyDescent="0.25">
      <c r="A6" s="80" t="s">
        <v>245</v>
      </c>
      <c r="B6" s="2"/>
      <c r="C6" s="8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S6" s="81" t="s">
        <v>160</v>
      </c>
    </row>
    <row r="7" spans="1:24" ht="18" customHeight="1" x14ac:dyDescent="0.25">
      <c r="A7" s="6" t="s">
        <v>4</v>
      </c>
      <c r="B7" s="7"/>
      <c r="C7" s="8"/>
      <c r="D7" s="9">
        <v>2000</v>
      </c>
      <c r="E7" s="10">
        <v>2001</v>
      </c>
      <c r="F7" s="10">
        <v>2002</v>
      </c>
      <c r="G7" s="10">
        <v>2003</v>
      </c>
      <c r="H7" s="10">
        <v>2004</v>
      </c>
      <c r="I7" s="10">
        <v>2005</v>
      </c>
      <c r="J7" s="10">
        <v>2006</v>
      </c>
      <c r="K7" s="10">
        <v>2007</v>
      </c>
      <c r="L7" s="10">
        <v>2008</v>
      </c>
      <c r="M7" s="10">
        <v>2009</v>
      </c>
      <c r="N7" s="10">
        <v>2010</v>
      </c>
      <c r="O7" s="10">
        <v>2011</v>
      </c>
      <c r="P7" s="10">
        <v>2012</v>
      </c>
      <c r="Q7" s="11"/>
      <c r="R7" s="12"/>
      <c r="S7" s="13" t="s">
        <v>151</v>
      </c>
      <c r="T7" s="14"/>
      <c r="U7" s="14"/>
      <c r="X7" s="15"/>
    </row>
    <row r="8" spans="1:24" ht="18" customHeight="1" x14ac:dyDescent="0.25">
      <c r="A8" s="25" t="s">
        <v>5</v>
      </c>
      <c r="B8" s="26"/>
      <c r="C8" s="18" t="s">
        <v>6</v>
      </c>
      <c r="D8" s="19">
        <f t="shared" ref="D8:J8" si="0">D10+D11</f>
        <v>200928.90000000002</v>
      </c>
      <c r="E8" s="20">
        <f t="shared" si="0"/>
        <v>199025.40000000002</v>
      </c>
      <c r="F8" s="20">
        <f t="shared" si="0"/>
        <v>201584.3</v>
      </c>
      <c r="G8" s="20">
        <f t="shared" si="0"/>
        <v>206717.2</v>
      </c>
      <c r="H8" s="20">
        <f t="shared" si="0"/>
        <v>255143.4</v>
      </c>
      <c r="I8" s="20">
        <f t="shared" si="0"/>
        <v>303580.79999999999</v>
      </c>
      <c r="J8" s="20">
        <f t="shared" si="0"/>
        <v>286348.2</v>
      </c>
      <c r="K8" s="20">
        <f>K10+K11</f>
        <v>362627.9</v>
      </c>
      <c r="L8" s="20">
        <f>L10+L11</f>
        <v>921543</v>
      </c>
      <c r="M8" s="20">
        <f>M10+M11</f>
        <v>604557</v>
      </c>
      <c r="N8" s="20">
        <f>N10+N11</f>
        <v>708161</v>
      </c>
      <c r="O8" s="20" t="s">
        <v>7</v>
      </c>
      <c r="P8" s="20" t="s">
        <v>7</v>
      </c>
      <c r="Q8" s="21" t="s">
        <v>8</v>
      </c>
      <c r="R8" s="24"/>
      <c r="S8" s="32" t="s">
        <v>9</v>
      </c>
      <c r="T8" s="24"/>
      <c r="U8" s="24"/>
      <c r="X8" s="15"/>
    </row>
    <row r="9" spans="1:24" ht="18" customHeight="1" x14ac:dyDescent="0.25">
      <c r="A9" s="25"/>
      <c r="B9" s="26">
        <v>11</v>
      </c>
      <c r="C9" s="27" t="s">
        <v>10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1" t="s">
        <v>11</v>
      </c>
      <c r="R9" s="24">
        <v>11</v>
      </c>
      <c r="S9" s="32"/>
      <c r="T9" s="24"/>
      <c r="U9" s="24"/>
      <c r="X9" s="15"/>
    </row>
    <row r="10" spans="1:24" ht="18" customHeight="1" x14ac:dyDescent="0.25">
      <c r="A10" s="25"/>
      <c r="B10" s="26"/>
      <c r="C10" s="27" t="s">
        <v>12</v>
      </c>
      <c r="D10" s="77">
        <v>10483.700000000001</v>
      </c>
      <c r="E10" s="78">
        <v>8590.7000000000007</v>
      </c>
      <c r="F10" s="78">
        <v>12630.5</v>
      </c>
      <c r="G10" s="78">
        <v>12293.2</v>
      </c>
      <c r="H10" s="78">
        <v>13051.6</v>
      </c>
      <c r="I10" s="78">
        <v>11097.1</v>
      </c>
      <c r="J10" s="78">
        <v>11917</v>
      </c>
      <c r="K10" s="78">
        <v>10408.4</v>
      </c>
      <c r="L10" s="78">
        <v>10051</v>
      </c>
      <c r="M10" s="78">
        <v>10725</v>
      </c>
      <c r="N10" s="78">
        <v>8601</v>
      </c>
      <c r="O10" s="78" t="s">
        <v>7</v>
      </c>
      <c r="P10" s="78" t="s">
        <v>7</v>
      </c>
      <c r="Q10" s="31" t="s">
        <v>13</v>
      </c>
      <c r="R10" s="24"/>
      <c r="S10" s="32"/>
      <c r="T10" s="28"/>
      <c r="U10" s="28"/>
      <c r="X10" s="15"/>
    </row>
    <row r="11" spans="1:24" ht="18" customHeight="1" x14ac:dyDescent="0.25">
      <c r="A11" s="35"/>
      <c r="B11" s="36">
        <v>14</v>
      </c>
      <c r="C11" s="37" t="s">
        <v>14</v>
      </c>
      <c r="D11" s="82">
        <v>190445.2</v>
      </c>
      <c r="E11" s="39">
        <v>190434.7</v>
      </c>
      <c r="F11" s="39">
        <v>188953.8</v>
      </c>
      <c r="G11" s="39">
        <v>194424</v>
      </c>
      <c r="H11" s="39">
        <v>242091.8</v>
      </c>
      <c r="I11" s="39">
        <v>292483.7</v>
      </c>
      <c r="J11" s="39">
        <v>274431.2</v>
      </c>
      <c r="K11" s="39">
        <v>352219.5</v>
      </c>
      <c r="L11" s="39">
        <v>911492</v>
      </c>
      <c r="M11" s="39">
        <v>593832</v>
      </c>
      <c r="N11" s="39">
        <v>699560</v>
      </c>
      <c r="O11" s="39" t="s">
        <v>7</v>
      </c>
      <c r="P11" s="39" t="s">
        <v>7</v>
      </c>
      <c r="Q11" s="40" t="s">
        <v>172</v>
      </c>
      <c r="R11" s="41">
        <v>14</v>
      </c>
      <c r="S11" s="42"/>
      <c r="T11" s="24"/>
      <c r="U11" s="24"/>
      <c r="X11" s="15"/>
    </row>
    <row r="12" spans="1:24" ht="18" customHeight="1" x14ac:dyDescent="0.25">
      <c r="A12" s="25" t="s">
        <v>15</v>
      </c>
      <c r="B12" s="26"/>
      <c r="C12" s="43" t="s">
        <v>16</v>
      </c>
      <c r="D12" s="44">
        <f t="shared" ref="D12:J12" si="1">SUM(D13:D49)</f>
        <v>951302.39999999991</v>
      </c>
      <c r="E12" s="45">
        <f t="shared" si="1"/>
        <v>1035005.3999999998</v>
      </c>
      <c r="F12" s="45">
        <f t="shared" si="1"/>
        <v>1116973.8</v>
      </c>
      <c r="G12" s="45">
        <f t="shared" si="1"/>
        <v>1233101.5000000002</v>
      </c>
      <c r="H12" s="45">
        <f t="shared" si="1"/>
        <v>1559028.3999999997</v>
      </c>
      <c r="I12" s="45">
        <f t="shared" si="1"/>
        <v>1736503</v>
      </c>
      <c r="J12" s="45">
        <f t="shared" si="1"/>
        <v>1924847.6000000003</v>
      </c>
      <c r="K12" s="45">
        <f>SUM(K13:K49)</f>
        <v>2293847.7999999998</v>
      </c>
      <c r="L12" s="45">
        <f>SUM(L13:L49)</f>
        <v>2963548</v>
      </c>
      <c r="M12" s="45">
        <f>SUM(M13:M49)</f>
        <v>3244351</v>
      </c>
      <c r="N12" s="45">
        <f>SUM(N13:N49)</f>
        <v>3526080</v>
      </c>
      <c r="O12" s="45" t="s">
        <v>7</v>
      </c>
      <c r="P12" s="45" t="s">
        <v>7</v>
      </c>
      <c r="Q12" s="46" t="s">
        <v>17</v>
      </c>
      <c r="R12" s="24"/>
      <c r="S12" s="32" t="s">
        <v>18</v>
      </c>
      <c r="T12" s="24"/>
      <c r="U12" s="24"/>
      <c r="X12" s="15"/>
    </row>
    <row r="13" spans="1:24" ht="18" customHeight="1" x14ac:dyDescent="0.25">
      <c r="A13" s="25"/>
      <c r="B13" s="26">
        <v>15</v>
      </c>
      <c r="C13" s="47" t="s">
        <v>19</v>
      </c>
      <c r="D13" s="33">
        <v>151636.9</v>
      </c>
      <c r="E13" s="34">
        <v>156903.79999999999</v>
      </c>
      <c r="F13" s="34">
        <v>170087.9</v>
      </c>
      <c r="G13" s="34">
        <v>188933.3</v>
      </c>
      <c r="H13" s="34">
        <v>229179.9</v>
      </c>
      <c r="I13" s="34">
        <v>251238.2</v>
      </c>
      <c r="J13" s="34">
        <v>274591.09999999998</v>
      </c>
      <c r="K13" s="34">
        <v>329520.09999999998</v>
      </c>
      <c r="L13" s="34">
        <v>416264</v>
      </c>
      <c r="M13" s="34">
        <v>528840</v>
      </c>
      <c r="N13" s="34">
        <v>576317</v>
      </c>
      <c r="O13" s="34" t="s">
        <v>7</v>
      </c>
      <c r="P13" s="34" t="s">
        <v>7</v>
      </c>
      <c r="Q13" s="31" t="s">
        <v>20</v>
      </c>
      <c r="R13" s="24">
        <v>15</v>
      </c>
      <c r="S13" s="32"/>
      <c r="T13" s="24"/>
      <c r="U13" s="24"/>
      <c r="X13" s="15"/>
    </row>
    <row r="14" spans="1:24" ht="18" customHeight="1" x14ac:dyDescent="0.25">
      <c r="A14" s="25"/>
      <c r="B14" s="26">
        <v>16</v>
      </c>
      <c r="C14" s="48" t="s">
        <v>21</v>
      </c>
      <c r="D14" s="33">
        <v>130344.5</v>
      </c>
      <c r="E14" s="34">
        <v>130046.9</v>
      </c>
      <c r="F14" s="34">
        <v>131615.9</v>
      </c>
      <c r="G14" s="34">
        <v>133241.79999999999</v>
      </c>
      <c r="H14" s="34">
        <v>151627</v>
      </c>
      <c r="I14" s="34">
        <v>155419.70000000001</v>
      </c>
      <c r="J14" s="34">
        <v>180863.2</v>
      </c>
      <c r="K14" s="34">
        <v>187994.9</v>
      </c>
      <c r="L14" s="34">
        <v>203845</v>
      </c>
      <c r="M14" s="34">
        <v>392479</v>
      </c>
      <c r="N14" s="34">
        <v>432822</v>
      </c>
      <c r="O14" s="34" t="s">
        <v>7</v>
      </c>
      <c r="P14" s="34" t="s">
        <v>7</v>
      </c>
      <c r="Q14" s="46" t="s">
        <v>22</v>
      </c>
      <c r="R14" s="24">
        <v>16</v>
      </c>
      <c r="S14" s="32"/>
      <c r="T14" s="24"/>
      <c r="U14" s="24"/>
      <c r="X14" s="15"/>
    </row>
    <row r="15" spans="1:24" ht="18" customHeight="1" x14ac:dyDescent="0.25">
      <c r="A15" s="25"/>
      <c r="B15" s="26">
        <v>17</v>
      </c>
      <c r="C15" s="49" t="s">
        <v>23</v>
      </c>
      <c r="D15" s="33">
        <v>19504.8</v>
      </c>
      <c r="E15" s="34">
        <v>21991.9</v>
      </c>
      <c r="F15" s="34">
        <v>21613</v>
      </c>
      <c r="G15" s="34">
        <v>24276.6</v>
      </c>
      <c r="H15" s="34">
        <v>23178.400000000001</v>
      </c>
      <c r="I15" s="34">
        <v>24261.5</v>
      </c>
      <c r="J15" s="34">
        <v>28173.3</v>
      </c>
      <c r="K15" s="34">
        <v>30042.1</v>
      </c>
      <c r="L15" s="34">
        <v>32346</v>
      </c>
      <c r="M15" s="34">
        <v>34763</v>
      </c>
      <c r="N15" s="34">
        <v>37591</v>
      </c>
      <c r="O15" s="34" t="s">
        <v>7</v>
      </c>
      <c r="P15" s="34" t="s">
        <v>7</v>
      </c>
      <c r="Q15" s="46" t="s">
        <v>24</v>
      </c>
      <c r="R15" s="24">
        <v>17</v>
      </c>
      <c r="S15" s="32"/>
      <c r="T15" s="24"/>
      <c r="U15" s="24"/>
      <c r="X15" s="15"/>
    </row>
    <row r="16" spans="1:24" ht="18" customHeight="1" x14ac:dyDescent="0.25">
      <c r="A16" s="25"/>
      <c r="B16" s="26">
        <v>18</v>
      </c>
      <c r="C16" s="49" t="s">
        <v>25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6" t="s">
        <v>26</v>
      </c>
      <c r="R16" s="24">
        <v>18</v>
      </c>
      <c r="S16" s="32"/>
      <c r="T16" s="24"/>
      <c r="U16" s="24"/>
      <c r="X16" s="15"/>
    </row>
    <row r="17" spans="1:24" ht="18" customHeight="1" x14ac:dyDescent="0.25">
      <c r="A17" s="25"/>
      <c r="B17" s="26"/>
      <c r="C17" s="49" t="s">
        <v>27</v>
      </c>
      <c r="D17" s="33">
        <v>40597.4</v>
      </c>
      <c r="E17" s="34">
        <v>51872.6</v>
      </c>
      <c r="F17" s="34">
        <v>74221.899999999994</v>
      </c>
      <c r="G17" s="34">
        <v>101298.1</v>
      </c>
      <c r="H17" s="34">
        <v>163725.20000000001</v>
      </c>
      <c r="I17" s="34">
        <v>168372.5</v>
      </c>
      <c r="J17" s="34">
        <v>175191</v>
      </c>
      <c r="K17" s="34">
        <v>185782.7</v>
      </c>
      <c r="L17" s="34">
        <v>243498</v>
      </c>
      <c r="M17" s="34">
        <v>298930</v>
      </c>
      <c r="N17" s="34">
        <v>357005</v>
      </c>
      <c r="O17" s="34" t="s">
        <v>7</v>
      </c>
      <c r="P17" s="34" t="s">
        <v>7</v>
      </c>
      <c r="Q17" s="46" t="s">
        <v>158</v>
      </c>
      <c r="R17" s="24"/>
      <c r="S17" s="32"/>
      <c r="T17" s="24"/>
      <c r="U17" s="24"/>
      <c r="X17" s="15"/>
    </row>
    <row r="18" spans="1:24" ht="18" customHeight="1" x14ac:dyDescent="0.25">
      <c r="A18" s="25"/>
      <c r="B18" s="26">
        <v>19</v>
      </c>
      <c r="C18" s="49" t="s">
        <v>28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46" t="s">
        <v>159</v>
      </c>
      <c r="R18" s="24">
        <v>19</v>
      </c>
      <c r="S18" s="32"/>
      <c r="T18" s="24"/>
      <c r="U18" s="24"/>
      <c r="X18" s="15"/>
    </row>
    <row r="19" spans="1:24" ht="18" customHeight="1" x14ac:dyDescent="0.25">
      <c r="A19" s="25"/>
      <c r="B19" s="26"/>
      <c r="C19" s="49" t="s">
        <v>29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 t="s">
        <v>30</v>
      </c>
      <c r="R19" s="24"/>
      <c r="S19" s="32"/>
      <c r="T19" s="24"/>
      <c r="U19" s="24"/>
      <c r="X19" s="15"/>
    </row>
    <row r="20" spans="1:24" ht="18" customHeight="1" x14ac:dyDescent="0.25">
      <c r="A20" s="25"/>
      <c r="B20" s="26"/>
      <c r="C20" s="49" t="s">
        <v>31</v>
      </c>
      <c r="D20" s="33">
        <v>8024.9</v>
      </c>
      <c r="E20" s="34">
        <v>7709.3</v>
      </c>
      <c r="F20" s="34">
        <v>7305.2</v>
      </c>
      <c r="G20" s="34">
        <v>6334</v>
      </c>
      <c r="H20" s="34">
        <v>6685.3</v>
      </c>
      <c r="I20" s="34">
        <v>5707.9</v>
      </c>
      <c r="J20" s="34">
        <v>8490.1</v>
      </c>
      <c r="K20" s="34">
        <v>8883.7999999999993</v>
      </c>
      <c r="L20" s="34">
        <v>10968</v>
      </c>
      <c r="M20" s="34">
        <v>10990</v>
      </c>
      <c r="N20" s="34">
        <v>11788</v>
      </c>
      <c r="O20" s="34" t="s">
        <v>7</v>
      </c>
      <c r="P20" s="34" t="s">
        <v>7</v>
      </c>
      <c r="Q20" s="46" t="s">
        <v>32</v>
      </c>
      <c r="R20" s="24"/>
      <c r="S20" s="32"/>
      <c r="T20" s="24"/>
      <c r="U20" s="24"/>
      <c r="X20" s="15"/>
    </row>
    <row r="21" spans="1:24" ht="18" customHeight="1" x14ac:dyDescent="0.25">
      <c r="A21" s="25"/>
      <c r="B21" s="26">
        <v>20</v>
      </c>
      <c r="C21" s="49" t="s">
        <v>33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46" t="s">
        <v>34</v>
      </c>
      <c r="R21" s="24">
        <v>20</v>
      </c>
      <c r="S21" s="32"/>
      <c r="T21" s="24"/>
      <c r="U21" s="24"/>
      <c r="X21" s="15"/>
    </row>
    <row r="22" spans="1:24" ht="18" customHeight="1" x14ac:dyDescent="0.25">
      <c r="A22" s="25"/>
      <c r="B22" s="26"/>
      <c r="C22" s="49" t="s">
        <v>35</v>
      </c>
      <c r="D22" s="33">
        <v>4131.3999999999996</v>
      </c>
      <c r="E22" s="34">
        <v>4651.1000000000004</v>
      </c>
      <c r="F22" s="34">
        <v>6597.7</v>
      </c>
      <c r="G22" s="34">
        <v>8729.1</v>
      </c>
      <c r="H22" s="34">
        <v>9836.2999999999993</v>
      </c>
      <c r="I22" s="34">
        <v>10744.7</v>
      </c>
      <c r="J22" s="34">
        <v>12924.4</v>
      </c>
      <c r="K22" s="34">
        <v>18376.900000000001</v>
      </c>
      <c r="L22" s="34">
        <v>20232</v>
      </c>
      <c r="M22" s="34">
        <v>23219</v>
      </c>
      <c r="N22" s="34">
        <v>22447</v>
      </c>
      <c r="O22" s="34" t="s">
        <v>7</v>
      </c>
      <c r="P22" s="34" t="s">
        <v>7</v>
      </c>
      <c r="Q22" s="46" t="s">
        <v>36</v>
      </c>
      <c r="R22" s="24"/>
      <c r="S22" s="32"/>
      <c r="T22" s="24"/>
      <c r="U22" s="24"/>
      <c r="X22" s="15"/>
    </row>
    <row r="23" spans="1:24" ht="18" customHeight="1" x14ac:dyDescent="0.25">
      <c r="A23" s="25"/>
      <c r="B23" s="26">
        <v>21</v>
      </c>
      <c r="C23" s="49" t="s">
        <v>37</v>
      </c>
      <c r="D23" s="33">
        <v>27104.2</v>
      </c>
      <c r="E23" s="34">
        <v>33788.400000000001</v>
      </c>
      <c r="F23" s="34">
        <v>36051.800000000003</v>
      </c>
      <c r="G23" s="34">
        <v>35625.599999999999</v>
      </c>
      <c r="H23" s="34">
        <v>44316.7</v>
      </c>
      <c r="I23" s="34">
        <v>46589.1</v>
      </c>
      <c r="J23" s="34">
        <v>46130</v>
      </c>
      <c r="K23" s="34">
        <v>57619.6</v>
      </c>
      <c r="L23" s="34">
        <v>76045</v>
      </c>
      <c r="M23" s="34">
        <v>80377</v>
      </c>
      <c r="N23" s="34">
        <v>63903</v>
      </c>
      <c r="O23" s="34" t="s">
        <v>7</v>
      </c>
      <c r="P23" s="34" t="s">
        <v>7</v>
      </c>
      <c r="Q23" s="46" t="s">
        <v>38</v>
      </c>
      <c r="R23" s="24">
        <v>21</v>
      </c>
      <c r="S23" s="32"/>
      <c r="T23" s="24"/>
      <c r="U23" s="24"/>
      <c r="X23" s="15"/>
    </row>
    <row r="24" spans="1:24" ht="18" customHeight="1" x14ac:dyDescent="0.25">
      <c r="A24" s="25"/>
      <c r="B24" s="26">
        <v>22</v>
      </c>
      <c r="C24" s="51" t="s">
        <v>39</v>
      </c>
      <c r="D24" s="33">
        <v>32233</v>
      </c>
      <c r="E24" s="34">
        <v>36952</v>
      </c>
      <c r="F24" s="34">
        <v>41294.9</v>
      </c>
      <c r="G24" s="34">
        <v>43895</v>
      </c>
      <c r="H24" s="34">
        <v>50235.6</v>
      </c>
      <c r="I24" s="34">
        <v>54467.3</v>
      </c>
      <c r="J24" s="34">
        <v>70490</v>
      </c>
      <c r="K24" s="34">
        <v>93230.399999999994</v>
      </c>
      <c r="L24" s="34">
        <v>101149</v>
      </c>
      <c r="M24" s="34">
        <v>96019</v>
      </c>
      <c r="N24" s="34">
        <v>98953</v>
      </c>
      <c r="O24" s="34" t="s">
        <v>7</v>
      </c>
      <c r="P24" s="34" t="s">
        <v>7</v>
      </c>
      <c r="Q24" s="46" t="s">
        <v>40</v>
      </c>
      <c r="R24" s="24">
        <v>22</v>
      </c>
      <c r="S24" s="32"/>
      <c r="T24" s="24"/>
      <c r="U24" s="24"/>
      <c r="X24" s="15"/>
    </row>
    <row r="25" spans="1:24" ht="18" customHeight="1" x14ac:dyDescent="0.25">
      <c r="A25" s="25"/>
      <c r="B25" s="26">
        <v>23</v>
      </c>
      <c r="C25" s="48" t="s">
        <v>41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46" t="s">
        <v>42</v>
      </c>
      <c r="R25" s="24">
        <v>23</v>
      </c>
      <c r="S25" s="32"/>
      <c r="T25" s="24"/>
      <c r="U25" s="24"/>
      <c r="X25" s="15"/>
    </row>
    <row r="26" spans="1:24" ht="18" customHeight="1" x14ac:dyDescent="0.25">
      <c r="A26" s="25"/>
      <c r="B26" s="26"/>
      <c r="C26" s="48" t="s">
        <v>43</v>
      </c>
      <c r="D26" s="33">
        <v>63513.3</v>
      </c>
      <c r="E26" s="34">
        <v>63672.6</v>
      </c>
      <c r="F26" s="34">
        <v>67435.399999999994</v>
      </c>
      <c r="G26" s="34">
        <v>67347.899999999994</v>
      </c>
      <c r="H26" s="34">
        <v>76590</v>
      </c>
      <c r="I26" s="34">
        <v>79090</v>
      </c>
      <c r="J26" s="34">
        <v>84414.6</v>
      </c>
      <c r="K26" s="34">
        <v>109233.5</v>
      </c>
      <c r="L26" s="34">
        <v>181510</v>
      </c>
      <c r="M26" s="34">
        <v>185102</v>
      </c>
      <c r="N26" s="34">
        <v>218757</v>
      </c>
      <c r="O26" s="34" t="s">
        <v>7</v>
      </c>
      <c r="P26" s="34" t="s">
        <v>7</v>
      </c>
      <c r="Q26" s="46" t="s">
        <v>44</v>
      </c>
      <c r="R26" s="24"/>
      <c r="S26" s="32"/>
      <c r="T26" s="24"/>
      <c r="U26" s="24"/>
      <c r="X26" s="15"/>
    </row>
    <row r="27" spans="1:24" ht="18" customHeight="1" x14ac:dyDescent="0.25">
      <c r="A27" s="25"/>
      <c r="B27" s="26">
        <v>24</v>
      </c>
      <c r="C27" s="161" t="s">
        <v>45</v>
      </c>
      <c r="D27" s="33">
        <v>167279</v>
      </c>
      <c r="E27" s="83">
        <v>174939.9</v>
      </c>
      <c r="F27" s="34">
        <v>187247.7</v>
      </c>
      <c r="G27" s="34">
        <v>196616</v>
      </c>
      <c r="H27" s="34">
        <v>246001.1</v>
      </c>
      <c r="I27" s="34">
        <v>273378.59999999998</v>
      </c>
      <c r="J27" s="34">
        <v>286049.40000000002</v>
      </c>
      <c r="K27" s="34">
        <v>382781</v>
      </c>
      <c r="L27" s="34">
        <v>535667</v>
      </c>
      <c r="M27" s="34">
        <v>528407</v>
      </c>
      <c r="N27" s="34">
        <v>654206</v>
      </c>
      <c r="O27" s="34" t="s">
        <v>7</v>
      </c>
      <c r="P27" s="34" t="s">
        <v>7</v>
      </c>
      <c r="Q27" s="46" t="s">
        <v>46</v>
      </c>
      <c r="R27" s="24">
        <v>24</v>
      </c>
      <c r="S27" s="32"/>
      <c r="T27" s="24"/>
      <c r="U27" s="24"/>
      <c r="X27" s="15"/>
    </row>
    <row r="28" spans="1:24" ht="18" customHeight="1" x14ac:dyDescent="0.25">
      <c r="A28" s="25"/>
      <c r="B28" s="26">
        <v>25</v>
      </c>
      <c r="C28" s="49" t="s">
        <v>47</v>
      </c>
      <c r="D28" s="33">
        <v>28630.6</v>
      </c>
      <c r="E28" s="34">
        <v>35017.5</v>
      </c>
      <c r="F28" s="34">
        <v>37417.800000000003</v>
      </c>
      <c r="G28" s="34">
        <v>39498.300000000003</v>
      </c>
      <c r="H28" s="34">
        <v>47522</v>
      </c>
      <c r="I28" s="34">
        <v>50978.7</v>
      </c>
      <c r="J28" s="34">
        <v>50615.3</v>
      </c>
      <c r="K28" s="34">
        <v>55807.7</v>
      </c>
      <c r="L28" s="34">
        <v>77465</v>
      </c>
      <c r="M28" s="34">
        <v>86936</v>
      </c>
      <c r="N28" s="34">
        <v>99274</v>
      </c>
      <c r="O28" s="34" t="s">
        <v>7</v>
      </c>
      <c r="P28" s="34" t="s">
        <v>7</v>
      </c>
      <c r="Q28" s="46" t="s">
        <v>48</v>
      </c>
      <c r="R28" s="24">
        <v>25</v>
      </c>
      <c r="S28" s="32"/>
      <c r="T28" s="24"/>
      <c r="U28" s="24"/>
      <c r="X28" s="15"/>
    </row>
    <row r="29" spans="1:24" ht="18" customHeight="1" x14ac:dyDescent="0.25">
      <c r="A29" s="25"/>
      <c r="B29" s="26">
        <v>26</v>
      </c>
      <c r="C29" s="49" t="s">
        <v>49</v>
      </c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46" t="s">
        <v>50</v>
      </c>
      <c r="R29" s="24">
        <v>26</v>
      </c>
      <c r="S29" s="32"/>
      <c r="T29" s="24"/>
      <c r="U29" s="24"/>
      <c r="X29" s="15"/>
    </row>
    <row r="30" spans="1:24" ht="18" customHeight="1" x14ac:dyDescent="0.25">
      <c r="A30" s="25"/>
      <c r="B30" s="26"/>
      <c r="C30" s="49" t="s">
        <v>51</v>
      </c>
      <c r="D30" s="33">
        <v>120328.6</v>
      </c>
      <c r="E30" s="34">
        <v>138297.9</v>
      </c>
      <c r="F30" s="34">
        <v>152819.9</v>
      </c>
      <c r="G30" s="34">
        <v>167863.5</v>
      </c>
      <c r="H30" s="34">
        <v>206809</v>
      </c>
      <c r="I30" s="34">
        <v>251311.4</v>
      </c>
      <c r="J30" s="34">
        <v>304633.90000000002</v>
      </c>
      <c r="K30" s="34">
        <v>341205.4</v>
      </c>
      <c r="L30" s="34">
        <v>424962</v>
      </c>
      <c r="M30" s="34">
        <v>365848</v>
      </c>
      <c r="N30" s="34">
        <v>324868</v>
      </c>
      <c r="O30" s="34" t="s">
        <v>7</v>
      </c>
      <c r="P30" s="34" t="s">
        <v>7</v>
      </c>
      <c r="Q30" s="46" t="s">
        <v>152</v>
      </c>
      <c r="R30" s="24"/>
      <c r="S30" s="32"/>
      <c r="T30" s="24"/>
      <c r="U30" s="24"/>
      <c r="X30" s="15"/>
    </row>
    <row r="31" spans="1:24" ht="18" customHeight="1" x14ac:dyDescent="0.25">
      <c r="A31" s="52"/>
      <c r="B31" s="53">
        <v>27</v>
      </c>
      <c r="C31" s="54" t="s">
        <v>52</v>
      </c>
      <c r="D31" s="55">
        <v>44950.400000000001</v>
      </c>
      <c r="E31" s="56">
        <v>51082.1</v>
      </c>
      <c r="F31" s="56">
        <v>49031.1</v>
      </c>
      <c r="G31" s="56">
        <v>68624.600000000006</v>
      </c>
      <c r="H31" s="56">
        <v>100661.4</v>
      </c>
      <c r="I31" s="56">
        <v>120775.2</v>
      </c>
      <c r="J31" s="56">
        <v>119479.7</v>
      </c>
      <c r="K31" s="56">
        <v>145776.9</v>
      </c>
      <c r="L31" s="56">
        <v>184398</v>
      </c>
      <c r="M31" s="56">
        <v>164054</v>
      </c>
      <c r="N31" s="56">
        <v>156413</v>
      </c>
      <c r="O31" s="56" t="s">
        <v>7</v>
      </c>
      <c r="P31" s="56" t="s">
        <v>7</v>
      </c>
      <c r="Q31" s="57" t="s">
        <v>53</v>
      </c>
      <c r="R31" s="58">
        <v>27</v>
      </c>
      <c r="S31" s="59"/>
      <c r="T31" s="3"/>
      <c r="U31" s="3"/>
      <c r="X31" s="15"/>
    </row>
    <row r="32" spans="1:24" ht="18" customHeight="1" x14ac:dyDescent="0.25">
      <c r="A32" s="25"/>
      <c r="B32" s="26">
        <v>28</v>
      </c>
      <c r="C32" s="49" t="s">
        <v>54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46" t="s">
        <v>55</v>
      </c>
      <c r="R32" s="24">
        <v>28</v>
      </c>
      <c r="S32" s="32"/>
      <c r="T32" s="24"/>
      <c r="U32" s="24"/>
      <c r="X32" s="15"/>
    </row>
    <row r="33" spans="1:40" ht="18" customHeight="1" x14ac:dyDescent="0.25">
      <c r="A33" s="25"/>
      <c r="B33" s="26"/>
      <c r="C33" s="161" t="s">
        <v>56</v>
      </c>
      <c r="D33" s="33">
        <v>38679.300000000003</v>
      </c>
      <c r="E33" s="34">
        <v>44957.1</v>
      </c>
      <c r="F33" s="34">
        <v>43325.4</v>
      </c>
      <c r="G33" s="34">
        <v>50533.9</v>
      </c>
      <c r="H33" s="34">
        <v>73660.899999999994</v>
      </c>
      <c r="I33" s="34">
        <v>81071.600000000006</v>
      </c>
      <c r="J33" s="34">
        <v>99976.3</v>
      </c>
      <c r="K33" s="34">
        <v>117289.3</v>
      </c>
      <c r="L33" s="34">
        <v>142920</v>
      </c>
      <c r="M33" s="34">
        <v>144673</v>
      </c>
      <c r="N33" s="34">
        <v>154576</v>
      </c>
      <c r="O33" s="34" t="s">
        <v>7</v>
      </c>
      <c r="P33" s="34" t="s">
        <v>7</v>
      </c>
      <c r="Q33" s="46" t="s">
        <v>57</v>
      </c>
      <c r="R33" s="24"/>
      <c r="S33" s="32"/>
      <c r="T33" s="24"/>
      <c r="U33" s="24"/>
      <c r="X33" s="15"/>
    </row>
    <row r="34" spans="1:40" ht="18" customHeight="1" x14ac:dyDescent="0.25">
      <c r="A34" s="25"/>
      <c r="B34" s="26">
        <v>29</v>
      </c>
      <c r="C34" s="49" t="s">
        <v>58</v>
      </c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46" t="s">
        <v>59</v>
      </c>
      <c r="R34" s="3">
        <v>29</v>
      </c>
      <c r="S34" s="60"/>
      <c r="T34" s="3"/>
      <c r="U34" s="3"/>
      <c r="X34" s="15"/>
    </row>
    <row r="35" spans="1:40" ht="18" customHeight="1" x14ac:dyDescent="0.25">
      <c r="A35" s="25"/>
      <c r="B35" s="26"/>
      <c r="C35" s="49" t="s">
        <v>60</v>
      </c>
      <c r="D35" s="33">
        <v>18203.7</v>
      </c>
      <c r="E35" s="34">
        <v>20923.2</v>
      </c>
      <c r="F35" s="34">
        <v>23114.6</v>
      </c>
      <c r="G35" s="34">
        <v>25176</v>
      </c>
      <c r="H35" s="34">
        <v>31777.599999999999</v>
      </c>
      <c r="I35" s="34">
        <v>37922.400000000001</v>
      </c>
      <c r="J35" s="34">
        <v>42463.3</v>
      </c>
      <c r="K35" s="34">
        <v>53159.6</v>
      </c>
      <c r="L35" s="34">
        <v>75561</v>
      </c>
      <c r="M35" s="34">
        <v>73502</v>
      </c>
      <c r="N35" s="34">
        <v>86493</v>
      </c>
      <c r="O35" s="34" t="s">
        <v>7</v>
      </c>
      <c r="P35" s="34" t="s">
        <v>7</v>
      </c>
      <c r="Q35" s="46" t="s">
        <v>153</v>
      </c>
      <c r="R35" s="3"/>
      <c r="S35" s="60"/>
      <c r="T35" s="3"/>
      <c r="U35" s="3"/>
      <c r="X35" s="15"/>
    </row>
    <row r="36" spans="1:40" ht="18" customHeight="1" x14ac:dyDescent="0.25">
      <c r="A36" s="25"/>
      <c r="B36" s="26">
        <v>30</v>
      </c>
      <c r="C36" s="49" t="s">
        <v>61</v>
      </c>
      <c r="D36" s="33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46" t="s">
        <v>62</v>
      </c>
      <c r="R36" s="3">
        <v>30</v>
      </c>
      <c r="S36" s="60"/>
      <c r="T36" s="3"/>
      <c r="U36" s="3"/>
      <c r="X36" s="15"/>
    </row>
    <row r="37" spans="1:40" ht="18" customHeight="1" x14ac:dyDescent="0.25">
      <c r="A37" s="25"/>
      <c r="B37" s="26"/>
      <c r="C37" s="49" t="s">
        <v>63</v>
      </c>
      <c r="D37" s="33" t="s">
        <v>64</v>
      </c>
      <c r="E37" s="34" t="s">
        <v>64</v>
      </c>
      <c r="F37" s="34" t="s">
        <v>64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7</v>
      </c>
      <c r="P37" s="34" t="s">
        <v>7</v>
      </c>
      <c r="Q37" s="46" t="s">
        <v>65</v>
      </c>
      <c r="R37" s="3"/>
      <c r="S37" s="60"/>
      <c r="T37" s="3"/>
      <c r="U37" s="3"/>
      <c r="X37" s="15"/>
    </row>
    <row r="38" spans="1:40" ht="18" customHeight="1" x14ac:dyDescent="0.25">
      <c r="A38" s="25"/>
      <c r="B38" s="26">
        <v>31</v>
      </c>
      <c r="C38" s="48" t="s">
        <v>66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46" t="s">
        <v>67</v>
      </c>
      <c r="R38" s="3">
        <v>31</v>
      </c>
      <c r="S38" s="60"/>
      <c r="T38" s="3"/>
      <c r="U38" s="3"/>
      <c r="X38" s="15"/>
    </row>
    <row r="39" spans="1:40" ht="18" customHeight="1" x14ac:dyDescent="0.25">
      <c r="A39" s="25"/>
      <c r="B39" s="26"/>
      <c r="C39" s="27" t="s">
        <v>68</v>
      </c>
      <c r="D39" s="33">
        <v>17568.599999999999</v>
      </c>
      <c r="E39" s="34">
        <v>17944.7</v>
      </c>
      <c r="F39" s="34">
        <v>19105.099999999999</v>
      </c>
      <c r="G39" s="34">
        <v>23736.3</v>
      </c>
      <c r="H39" s="34">
        <v>36579.4</v>
      </c>
      <c r="I39" s="34">
        <v>50965.9</v>
      </c>
      <c r="J39" s="34">
        <v>59995</v>
      </c>
      <c r="K39" s="34">
        <v>75980.600000000006</v>
      </c>
      <c r="L39" s="34">
        <v>88193</v>
      </c>
      <c r="M39" s="34">
        <v>78955</v>
      </c>
      <c r="N39" s="34">
        <v>77443</v>
      </c>
      <c r="O39" s="34" t="s">
        <v>7</v>
      </c>
      <c r="P39" s="34" t="s">
        <v>7</v>
      </c>
      <c r="Q39" s="31" t="s">
        <v>154</v>
      </c>
      <c r="R39" s="3"/>
      <c r="S39" s="60"/>
      <c r="T39" s="3"/>
      <c r="U39" s="3"/>
      <c r="X39" s="15"/>
    </row>
    <row r="40" spans="1:40" ht="18" customHeight="1" x14ac:dyDescent="0.25">
      <c r="A40" s="25"/>
      <c r="B40" s="26">
        <v>32</v>
      </c>
      <c r="C40" s="48" t="s">
        <v>69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46" t="s">
        <v>157</v>
      </c>
      <c r="R40" s="24">
        <v>32</v>
      </c>
      <c r="S40" s="32"/>
      <c r="T40" s="24"/>
      <c r="U40" s="24"/>
      <c r="X40" s="15"/>
    </row>
    <row r="41" spans="1:40" ht="18" customHeight="1" x14ac:dyDescent="0.25">
      <c r="A41" s="25"/>
      <c r="B41" s="26"/>
      <c r="C41" s="48" t="s">
        <v>70</v>
      </c>
      <c r="D41" s="33" t="s">
        <v>64</v>
      </c>
      <c r="E41" s="34" t="s">
        <v>64</v>
      </c>
      <c r="F41" s="34" t="s">
        <v>64</v>
      </c>
      <c r="G41" s="34" t="s">
        <v>64</v>
      </c>
      <c r="H41" s="34" t="s">
        <v>64</v>
      </c>
      <c r="I41" s="34" t="s">
        <v>64</v>
      </c>
      <c r="J41" s="34" t="s">
        <v>64</v>
      </c>
      <c r="K41" s="34" t="s">
        <v>64</v>
      </c>
      <c r="L41" s="34" t="s">
        <v>64</v>
      </c>
      <c r="M41" s="34" t="s">
        <v>64</v>
      </c>
      <c r="N41" s="34" t="s">
        <v>64</v>
      </c>
      <c r="O41" s="34" t="s">
        <v>7</v>
      </c>
      <c r="P41" s="34" t="s">
        <v>7</v>
      </c>
      <c r="Q41" s="31" t="s">
        <v>71</v>
      </c>
      <c r="R41" s="24"/>
      <c r="S41" s="32"/>
      <c r="T41" s="24"/>
      <c r="U41" s="24"/>
      <c r="X41" s="15"/>
    </row>
    <row r="42" spans="1:40" ht="18" customHeight="1" x14ac:dyDescent="0.25">
      <c r="A42" s="25"/>
      <c r="B42" s="26">
        <v>33</v>
      </c>
      <c r="C42" s="48" t="s">
        <v>72</v>
      </c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63" t="s">
        <v>73</v>
      </c>
      <c r="R42" s="24">
        <v>33</v>
      </c>
      <c r="S42" s="32"/>
      <c r="T42" s="24"/>
      <c r="U42" s="24"/>
      <c r="X42" s="15"/>
    </row>
    <row r="43" spans="1:40" ht="18" customHeight="1" x14ac:dyDescent="0.25">
      <c r="A43" s="25"/>
      <c r="B43" s="26"/>
      <c r="C43" s="48" t="s">
        <v>74</v>
      </c>
      <c r="D43" s="33">
        <v>2902.7</v>
      </c>
      <c r="E43" s="34">
        <v>3070.9</v>
      </c>
      <c r="F43" s="34">
        <v>4806.2</v>
      </c>
      <c r="G43" s="34">
        <v>5319.1</v>
      </c>
      <c r="H43" s="34">
        <v>5265.3</v>
      </c>
      <c r="I43" s="34">
        <v>7183.8</v>
      </c>
      <c r="J43" s="34">
        <v>6563.3</v>
      </c>
      <c r="K43" s="34">
        <v>7340.9</v>
      </c>
      <c r="L43" s="34">
        <v>8801</v>
      </c>
      <c r="M43" s="34">
        <v>12934</v>
      </c>
      <c r="N43" s="34">
        <v>13678</v>
      </c>
      <c r="O43" s="34" t="s">
        <v>7</v>
      </c>
      <c r="P43" s="34" t="s">
        <v>7</v>
      </c>
      <c r="Q43" s="163" t="s">
        <v>75</v>
      </c>
      <c r="R43" s="24"/>
      <c r="S43" s="32"/>
      <c r="T43" s="24"/>
      <c r="U43" s="24"/>
      <c r="X43" s="15"/>
    </row>
    <row r="44" spans="1:40" ht="18" customHeight="1" x14ac:dyDescent="0.25">
      <c r="A44" s="25"/>
      <c r="B44" s="26">
        <v>34</v>
      </c>
      <c r="C44" s="49" t="s">
        <v>76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6" t="s">
        <v>77</v>
      </c>
      <c r="R44" s="3">
        <v>34</v>
      </c>
      <c r="S44" s="60"/>
      <c r="T44" s="3"/>
      <c r="U44" s="3"/>
      <c r="X44" s="15"/>
    </row>
    <row r="45" spans="1:40" ht="18" customHeight="1" x14ac:dyDescent="0.25">
      <c r="A45" s="25"/>
      <c r="B45" s="26"/>
      <c r="C45" s="47" t="s">
        <v>78</v>
      </c>
      <c r="D45" s="33">
        <v>7139.7</v>
      </c>
      <c r="E45" s="34">
        <v>9943</v>
      </c>
      <c r="F45" s="34">
        <v>11751.3</v>
      </c>
      <c r="G45" s="34">
        <v>11222.1</v>
      </c>
      <c r="H45" s="34">
        <v>13718.7</v>
      </c>
      <c r="I45" s="34">
        <v>15153.1</v>
      </c>
      <c r="J45" s="34">
        <v>15032.3</v>
      </c>
      <c r="K45" s="34">
        <v>10868.2</v>
      </c>
      <c r="L45" s="34">
        <v>13094</v>
      </c>
      <c r="M45" s="34">
        <v>16725</v>
      </c>
      <c r="N45" s="34">
        <v>12936</v>
      </c>
      <c r="O45" s="34" t="s">
        <v>7</v>
      </c>
      <c r="P45" s="34" t="s">
        <v>7</v>
      </c>
      <c r="Q45" s="31" t="s">
        <v>173</v>
      </c>
      <c r="R45" s="3"/>
      <c r="S45" s="60"/>
      <c r="T45" s="3"/>
      <c r="U45" s="3"/>
      <c r="X45" s="15"/>
    </row>
    <row r="46" spans="1:40" ht="18" customHeight="1" x14ac:dyDescent="0.25">
      <c r="A46" s="25"/>
      <c r="B46" s="26">
        <v>35</v>
      </c>
      <c r="C46" s="47" t="s">
        <v>79</v>
      </c>
      <c r="D46" s="33">
        <v>69.7</v>
      </c>
      <c r="E46" s="83">
        <v>21.9</v>
      </c>
      <c r="F46" s="34">
        <v>80.7</v>
      </c>
      <c r="G46" s="34">
        <v>108.8</v>
      </c>
      <c r="H46" s="34">
        <v>375.2</v>
      </c>
      <c r="I46" s="34">
        <v>3318.8</v>
      </c>
      <c r="J46" s="34">
        <v>2525.4</v>
      </c>
      <c r="K46" s="34">
        <v>3059.3</v>
      </c>
      <c r="L46" s="34">
        <v>33024</v>
      </c>
      <c r="M46" s="34">
        <v>36535</v>
      </c>
      <c r="N46" s="34">
        <v>37748</v>
      </c>
      <c r="O46" s="34" t="s">
        <v>7</v>
      </c>
      <c r="P46" s="34" t="s">
        <v>7</v>
      </c>
      <c r="Q46" s="46" t="s">
        <v>80</v>
      </c>
      <c r="R46" s="24">
        <v>35</v>
      </c>
      <c r="S46" s="32"/>
      <c r="T46" s="24"/>
      <c r="U46" s="24"/>
      <c r="X46" s="15"/>
    </row>
    <row r="47" spans="1:40" ht="18" customHeight="1" x14ac:dyDescent="0.25">
      <c r="A47" s="25"/>
      <c r="B47" s="26">
        <v>36</v>
      </c>
      <c r="C47" s="49" t="s">
        <v>81</v>
      </c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46" t="s">
        <v>82</v>
      </c>
      <c r="R47" s="24">
        <v>36</v>
      </c>
      <c r="S47" s="32"/>
      <c r="T47" s="24"/>
      <c r="U47" s="24"/>
      <c r="X47" s="15"/>
      <c r="AN47" s="61"/>
    </row>
    <row r="48" spans="1:40" ht="18" customHeight="1" x14ac:dyDescent="0.25">
      <c r="A48" s="25"/>
      <c r="B48" s="26"/>
      <c r="C48" s="47" t="s">
        <v>83</v>
      </c>
      <c r="D48" s="33">
        <v>28459.7</v>
      </c>
      <c r="E48" s="34">
        <v>31218.6</v>
      </c>
      <c r="F48" s="34">
        <v>32050.3</v>
      </c>
      <c r="G48" s="34">
        <v>34721.5</v>
      </c>
      <c r="H48" s="34">
        <v>41283.4</v>
      </c>
      <c r="I48" s="34">
        <v>48552.6</v>
      </c>
      <c r="J48" s="34">
        <v>56246</v>
      </c>
      <c r="K48" s="34">
        <v>79894.899999999994</v>
      </c>
      <c r="L48" s="34">
        <v>93606</v>
      </c>
      <c r="M48" s="34">
        <v>85063</v>
      </c>
      <c r="N48" s="34">
        <v>88862</v>
      </c>
      <c r="O48" s="34" t="s">
        <v>7</v>
      </c>
      <c r="P48" s="34" t="s">
        <v>7</v>
      </c>
      <c r="Q48" s="31" t="s">
        <v>155</v>
      </c>
      <c r="R48" s="24"/>
      <c r="S48" s="32"/>
      <c r="T48" s="24"/>
      <c r="U48" s="24"/>
      <c r="X48" s="15"/>
      <c r="AN48" s="61"/>
    </row>
    <row r="49" spans="1:40" ht="18" customHeight="1" x14ac:dyDescent="0.25">
      <c r="A49" s="35"/>
      <c r="B49" s="36">
        <v>37</v>
      </c>
      <c r="C49" s="49" t="s">
        <v>84</v>
      </c>
      <c r="D49" s="33" t="s">
        <v>64</v>
      </c>
      <c r="E49" s="34" t="s">
        <v>64</v>
      </c>
      <c r="F49" s="34" t="s">
        <v>64</v>
      </c>
      <c r="G49" s="34" t="s">
        <v>64</v>
      </c>
      <c r="H49" s="34" t="s">
        <v>64</v>
      </c>
      <c r="I49" s="34" t="s">
        <v>64</v>
      </c>
      <c r="J49" s="34" t="s">
        <v>64</v>
      </c>
      <c r="K49" s="34" t="s">
        <v>64</v>
      </c>
      <c r="L49" s="34" t="s">
        <v>64</v>
      </c>
      <c r="M49" s="34" t="s">
        <v>64</v>
      </c>
      <c r="N49" s="34" t="s">
        <v>64</v>
      </c>
      <c r="O49" s="34" t="s">
        <v>7</v>
      </c>
      <c r="P49" s="34" t="s">
        <v>7</v>
      </c>
      <c r="Q49" s="46" t="s">
        <v>156</v>
      </c>
      <c r="R49" s="41">
        <v>37</v>
      </c>
      <c r="S49" s="42"/>
      <c r="T49" s="24"/>
      <c r="U49" s="24"/>
      <c r="X49" s="15"/>
      <c r="AN49" s="61"/>
    </row>
    <row r="50" spans="1:40" ht="18" customHeight="1" x14ac:dyDescent="0.25">
      <c r="A50" s="25" t="s">
        <v>85</v>
      </c>
      <c r="B50" s="26"/>
      <c r="C50" s="84" t="s">
        <v>86</v>
      </c>
      <c r="D50" s="85">
        <v>103083.9</v>
      </c>
      <c r="E50" s="93">
        <v>118203</v>
      </c>
      <c r="F50" s="64">
        <v>128511.2</v>
      </c>
      <c r="G50" s="64">
        <v>123506.6</v>
      </c>
      <c r="H50" s="64">
        <v>141796.29999999999</v>
      </c>
      <c r="I50" s="64">
        <v>131782.79999999999</v>
      </c>
      <c r="J50" s="64">
        <v>148669.79999999999</v>
      </c>
      <c r="K50" s="64">
        <v>173768.4</v>
      </c>
      <c r="L50" s="64">
        <v>180820.7</v>
      </c>
      <c r="M50" s="64">
        <v>282107</v>
      </c>
      <c r="N50" s="64">
        <v>249390</v>
      </c>
      <c r="O50" s="64" t="s">
        <v>7</v>
      </c>
      <c r="P50" s="64" t="s">
        <v>7</v>
      </c>
      <c r="Q50" s="79" t="s">
        <v>87</v>
      </c>
      <c r="S50" s="32" t="s">
        <v>88</v>
      </c>
      <c r="T50" s="24"/>
      <c r="U50" s="28"/>
      <c r="X50" s="15"/>
      <c r="AN50" s="61"/>
    </row>
    <row r="51" spans="1:40" ht="18" customHeight="1" x14ac:dyDescent="0.25">
      <c r="A51" s="65"/>
      <c r="B51" s="66"/>
      <c r="C51" s="67" t="s">
        <v>89</v>
      </c>
      <c r="D51" s="68">
        <f t="shared" ref="D51:J51" si="2">D50+D12+D8</f>
        <v>1255315.1999999997</v>
      </c>
      <c r="E51" s="69">
        <f t="shared" si="2"/>
        <v>1352233.7999999998</v>
      </c>
      <c r="F51" s="69">
        <f t="shared" si="2"/>
        <v>1447069.3</v>
      </c>
      <c r="G51" s="69">
        <f t="shared" si="2"/>
        <v>1563325.3000000003</v>
      </c>
      <c r="H51" s="69">
        <f t="shared" si="2"/>
        <v>1955968.0999999996</v>
      </c>
      <c r="I51" s="69">
        <f t="shared" si="2"/>
        <v>2171866.6</v>
      </c>
      <c r="J51" s="69">
        <f t="shared" si="2"/>
        <v>2359865.6000000006</v>
      </c>
      <c r="K51" s="69">
        <f>K50+K12+K8</f>
        <v>2830244.0999999996</v>
      </c>
      <c r="L51" s="69">
        <f>L50+L12+L8</f>
        <v>4065911.7</v>
      </c>
      <c r="M51" s="69">
        <f>M50+M12+M8</f>
        <v>4131015</v>
      </c>
      <c r="N51" s="69">
        <f>N50+N12+N8</f>
        <v>4483631</v>
      </c>
      <c r="O51" s="69" t="s">
        <v>7</v>
      </c>
      <c r="P51" s="69" t="s">
        <v>7</v>
      </c>
      <c r="Q51" s="70" t="s">
        <v>90</v>
      </c>
      <c r="R51" s="71"/>
      <c r="S51" s="72"/>
      <c r="T51" s="24"/>
      <c r="U51" s="24"/>
      <c r="X51" s="15"/>
    </row>
    <row r="52" spans="1:40" ht="18" customHeight="1" x14ac:dyDescent="0.25">
      <c r="A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24"/>
      <c r="S52" s="74"/>
      <c r="U52" s="24"/>
      <c r="X52" s="15"/>
    </row>
    <row r="53" spans="1:40" ht="18" customHeight="1" x14ac:dyDescent="0.25">
      <c r="A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24"/>
      <c r="S53" s="74"/>
      <c r="U53" s="24"/>
      <c r="X53" s="15"/>
    </row>
    <row r="54" spans="1:40" ht="18" customHeight="1" x14ac:dyDescent="0.25"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40" ht="18" customHeight="1" x14ac:dyDescent="0.25"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40" ht="18" customHeight="1" x14ac:dyDescent="0.25"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40" ht="18" customHeight="1" x14ac:dyDescent="0.25"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40" ht="18" customHeight="1" x14ac:dyDescent="0.25"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40" ht="18" customHeight="1" x14ac:dyDescent="0.25"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40" ht="18" customHeight="1" x14ac:dyDescent="0.25"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40" ht="18" customHeight="1" x14ac:dyDescent="0.25"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40" ht="18" customHeight="1" x14ac:dyDescent="0.25"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40" ht="18" customHeight="1" x14ac:dyDescent="0.25"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40" ht="18" customHeight="1" x14ac:dyDescent="0.25"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22:38" ht="18" customHeight="1" x14ac:dyDescent="0.25"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22:38" ht="18" customHeight="1" x14ac:dyDescent="0.25"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22:38" ht="18" customHeight="1" x14ac:dyDescent="0.25"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22:38" ht="18" customHeight="1" x14ac:dyDescent="0.25"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22:38" ht="18" customHeight="1" x14ac:dyDescent="0.25"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22:38" ht="18" customHeight="1" x14ac:dyDescent="0.25"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22:38" ht="18" customHeight="1" x14ac:dyDescent="0.25"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22:38" ht="18" customHeight="1" x14ac:dyDescent="0.25"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</sheetData>
  <mergeCells count="1">
    <mergeCell ref="C2:R2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8" orientation="landscape" r:id="rId1"/>
  <headerFooter alignWithMargins="0"/>
  <rowBreaks count="1" manualBreakCount="1">
    <brk id="31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8"/>
  <sheetViews>
    <sheetView tabSelected="1" view="pageBreakPreview" topLeftCell="A25" zoomScaleNormal="110" zoomScaleSheetLayoutView="100" workbookViewId="0">
      <selection activeCell="J40" sqref="J40:K40"/>
    </sheetView>
  </sheetViews>
  <sheetFormatPr defaultColWidth="9.140625" defaultRowHeight="18.75" x14ac:dyDescent="0.3"/>
  <cols>
    <col min="1" max="1" width="2.7109375" style="170" customWidth="1"/>
    <col min="2" max="2" width="2.7109375" style="171" customWidth="1"/>
    <col min="3" max="3" width="30.7109375" style="177" customWidth="1"/>
    <col min="4" max="4" width="5.85546875" style="198" customWidth="1"/>
    <col min="5" max="8" width="5.85546875" style="199" customWidth="1"/>
    <col min="9" max="9" width="5.85546875" style="200" customWidth="1"/>
    <col min="10" max="10" width="5.85546875" style="173" customWidth="1"/>
    <col min="11" max="11" width="5.85546875" style="177" customWidth="1"/>
    <col min="12" max="13" width="5.85546875" style="178" customWidth="1"/>
    <col min="14" max="14" width="30.7109375" style="173" customWidth="1"/>
    <col min="15" max="15" width="4.5703125" style="251" customWidth="1"/>
    <col min="16" max="16" width="3.140625" style="173" customWidth="1"/>
    <col min="17" max="16384" width="9.140625" style="173"/>
  </cols>
  <sheetData>
    <row r="1" spans="1:16" s="2" customFormat="1" ht="18" customHeight="1" x14ac:dyDescent="0.25">
      <c r="A1" s="1" t="s">
        <v>0</v>
      </c>
      <c r="B1" s="16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4" t="s">
        <v>1</v>
      </c>
    </row>
    <row r="2" spans="1:16" s="2" customFormat="1" ht="12.75" x14ac:dyDescent="0.25">
      <c r="A2" s="299" t="s">
        <v>324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s="2" customFormat="1" x14ac:dyDescent="0.25">
      <c r="A3" s="1"/>
      <c r="B3" s="252"/>
      <c r="D3" s="300" t="s">
        <v>305</v>
      </c>
      <c r="E3" s="300"/>
      <c r="F3" s="300"/>
      <c r="G3" s="300"/>
      <c r="H3" s="300"/>
      <c r="I3" s="300"/>
      <c r="J3" s="300"/>
      <c r="K3" s="300"/>
      <c r="L3" s="300"/>
      <c r="M3" s="300"/>
    </row>
    <row r="4" spans="1:16" s="2" customFormat="1" x14ac:dyDescent="0.25">
      <c r="A4" s="1"/>
      <c r="B4" s="252"/>
      <c r="D4" s="301" t="s">
        <v>250</v>
      </c>
      <c r="E4" s="301"/>
      <c r="F4" s="301"/>
      <c r="G4" s="301"/>
      <c r="H4" s="301"/>
      <c r="I4" s="301"/>
      <c r="J4" s="301"/>
      <c r="K4" s="301"/>
      <c r="L4" s="301"/>
      <c r="M4" s="301"/>
    </row>
    <row r="5" spans="1:16" s="2" customFormat="1" ht="6.75" customHeight="1" x14ac:dyDescent="0.25">
      <c r="B5" s="164"/>
      <c r="D5" s="301"/>
      <c r="E5" s="301"/>
      <c r="F5" s="301"/>
      <c r="G5" s="301"/>
      <c r="H5" s="301"/>
      <c r="I5" s="301"/>
      <c r="J5" s="301"/>
      <c r="K5" s="301"/>
      <c r="L5" s="301"/>
      <c r="M5" s="301"/>
      <c r="P5" s="164"/>
    </row>
    <row r="6" spans="1:16" s="2" customFormat="1" ht="18" hidden="1" customHeight="1" x14ac:dyDescent="0.25">
      <c r="B6" s="164"/>
      <c r="C6" s="2" t="s">
        <v>177</v>
      </c>
      <c r="P6" s="88"/>
    </row>
    <row r="7" spans="1:16" s="2" customFormat="1" ht="173.25" customHeight="1" x14ac:dyDescent="0.25">
      <c r="A7" s="165"/>
      <c r="B7" s="22"/>
      <c r="C7" s="166"/>
      <c r="D7" s="302" t="s">
        <v>150</v>
      </c>
      <c r="E7" s="306" t="s">
        <v>240</v>
      </c>
      <c r="F7" s="302" t="s">
        <v>178</v>
      </c>
      <c r="G7" s="306" t="s">
        <v>249</v>
      </c>
      <c r="H7" s="302" t="s">
        <v>234</v>
      </c>
      <c r="I7" s="306" t="s">
        <v>316</v>
      </c>
      <c r="J7" s="302" t="s">
        <v>235</v>
      </c>
      <c r="K7" s="304" t="s">
        <v>317</v>
      </c>
      <c r="L7" s="302" t="s">
        <v>318</v>
      </c>
      <c r="M7" s="306" t="s">
        <v>319</v>
      </c>
      <c r="N7" s="167"/>
      <c r="O7" s="167"/>
      <c r="P7" s="168"/>
    </row>
    <row r="8" spans="1:16" s="2" customFormat="1" ht="15.75" customHeight="1" x14ac:dyDescent="0.25">
      <c r="A8" s="308" t="s">
        <v>179</v>
      </c>
      <c r="B8" s="309"/>
      <c r="C8" s="309"/>
      <c r="D8" s="303"/>
      <c r="E8" s="307"/>
      <c r="F8" s="303"/>
      <c r="G8" s="307"/>
      <c r="H8" s="303"/>
      <c r="I8" s="307"/>
      <c r="J8" s="303"/>
      <c r="K8" s="305"/>
      <c r="L8" s="303"/>
      <c r="M8" s="307"/>
      <c r="N8" s="310" t="s">
        <v>180</v>
      </c>
      <c r="O8" s="310"/>
      <c r="P8" s="311"/>
    </row>
    <row r="9" spans="1:16" ht="15.75" customHeight="1" x14ac:dyDescent="0.25">
      <c r="A9" s="169" t="s">
        <v>181</v>
      </c>
      <c r="C9" s="260" t="s">
        <v>277</v>
      </c>
      <c r="D9" s="312">
        <v>83</v>
      </c>
      <c r="E9" s="312"/>
      <c r="F9" s="312">
        <v>5462</v>
      </c>
      <c r="G9" s="312"/>
      <c r="H9" s="312">
        <v>99690</v>
      </c>
      <c r="I9" s="312"/>
      <c r="J9" s="312">
        <v>1358974</v>
      </c>
      <c r="K9" s="312"/>
      <c r="L9" s="312">
        <v>1031551</v>
      </c>
      <c r="M9" s="312"/>
      <c r="N9" s="269" t="s">
        <v>314</v>
      </c>
      <c r="O9" s="178"/>
      <c r="P9" s="172" t="s">
        <v>182</v>
      </c>
    </row>
    <row r="10" spans="1:16" ht="26.25" customHeight="1" x14ac:dyDescent="0.25">
      <c r="A10" s="169"/>
      <c r="B10" s="171">
        <v>6</v>
      </c>
      <c r="C10" s="261" t="s">
        <v>236</v>
      </c>
      <c r="D10" s="313">
        <v>1</v>
      </c>
      <c r="E10" s="313"/>
      <c r="F10" s="313">
        <v>143</v>
      </c>
      <c r="G10" s="313"/>
      <c r="H10" s="315">
        <v>2092</v>
      </c>
      <c r="I10" s="316"/>
      <c r="J10" s="315">
        <v>9323</v>
      </c>
      <c r="K10" s="316"/>
      <c r="L10" s="315">
        <v>8848</v>
      </c>
      <c r="M10" s="316"/>
      <c r="N10" s="270" t="s">
        <v>237</v>
      </c>
      <c r="O10" s="178">
        <v>6</v>
      </c>
      <c r="P10" s="172"/>
    </row>
    <row r="11" spans="1:16" ht="14.25" customHeight="1" x14ac:dyDescent="0.25">
      <c r="A11" s="169"/>
      <c r="B11" s="171">
        <v>8</v>
      </c>
      <c r="C11" s="262" t="s">
        <v>183</v>
      </c>
      <c r="D11" s="313">
        <v>82</v>
      </c>
      <c r="E11" s="313"/>
      <c r="F11" s="313">
        <v>5319</v>
      </c>
      <c r="G11" s="313"/>
      <c r="H11" s="314">
        <v>97598</v>
      </c>
      <c r="I11" s="314"/>
      <c r="J11" s="315">
        <v>1349651</v>
      </c>
      <c r="K11" s="316"/>
      <c r="L11" s="313">
        <v>1022703</v>
      </c>
      <c r="M11" s="313"/>
      <c r="N11" s="270" t="s">
        <v>315</v>
      </c>
      <c r="O11" s="178">
        <v>8</v>
      </c>
      <c r="P11" s="172"/>
    </row>
    <row r="12" spans="1:16" ht="15" x14ac:dyDescent="0.25">
      <c r="A12" s="223" t="s">
        <v>5</v>
      </c>
      <c r="B12" s="292"/>
      <c r="C12" s="293" t="s">
        <v>16</v>
      </c>
      <c r="D12" s="317">
        <v>18603</v>
      </c>
      <c r="E12" s="318"/>
      <c r="F12" s="317">
        <v>198694</v>
      </c>
      <c r="G12" s="318"/>
      <c r="H12" s="317">
        <v>905729</v>
      </c>
      <c r="I12" s="318"/>
      <c r="J12" s="317">
        <v>12610540</v>
      </c>
      <c r="K12" s="318"/>
      <c r="L12" s="317">
        <v>3818473</v>
      </c>
      <c r="M12" s="318"/>
      <c r="N12" s="294" t="s">
        <v>17</v>
      </c>
      <c r="O12" s="295"/>
      <c r="P12" s="224" t="s">
        <v>9</v>
      </c>
    </row>
    <row r="13" spans="1:16" ht="16.5" customHeight="1" x14ac:dyDescent="0.25">
      <c r="A13" s="169"/>
      <c r="B13" s="171">
        <v>10</v>
      </c>
      <c r="C13" s="263" t="s">
        <v>184</v>
      </c>
      <c r="D13" s="315">
        <v>895</v>
      </c>
      <c r="E13" s="316"/>
      <c r="F13" s="315">
        <v>34638</v>
      </c>
      <c r="G13" s="316"/>
      <c r="H13" s="319">
        <v>129773</v>
      </c>
      <c r="I13" s="320"/>
      <c r="J13" s="315">
        <v>1750046</v>
      </c>
      <c r="K13" s="316"/>
      <c r="L13" s="321">
        <v>446441</v>
      </c>
      <c r="M13" s="322"/>
      <c r="N13" s="270" t="s">
        <v>185</v>
      </c>
      <c r="O13" s="247">
        <v>10</v>
      </c>
      <c r="P13" s="176"/>
    </row>
    <row r="14" spans="1:16" ht="16.5" customHeight="1" x14ac:dyDescent="0.25">
      <c r="A14" s="169"/>
      <c r="B14" s="171">
        <v>11</v>
      </c>
      <c r="C14" s="263" t="s">
        <v>186</v>
      </c>
      <c r="D14" s="315">
        <v>127</v>
      </c>
      <c r="E14" s="316"/>
      <c r="F14" s="315">
        <v>4886</v>
      </c>
      <c r="G14" s="316"/>
      <c r="H14" s="319">
        <v>39415</v>
      </c>
      <c r="I14" s="320"/>
      <c r="J14" s="315">
        <v>424201</v>
      </c>
      <c r="K14" s="316"/>
      <c r="L14" s="321">
        <v>203141</v>
      </c>
      <c r="M14" s="322"/>
      <c r="N14" s="270" t="s">
        <v>187</v>
      </c>
      <c r="O14" s="247">
        <v>11</v>
      </c>
      <c r="P14" s="176"/>
    </row>
    <row r="15" spans="1:16" ht="16.5" customHeight="1" x14ac:dyDescent="0.25">
      <c r="A15" s="169"/>
      <c r="B15" s="171">
        <v>12</v>
      </c>
      <c r="C15" s="263" t="s">
        <v>188</v>
      </c>
      <c r="D15" s="315">
        <v>37</v>
      </c>
      <c r="E15" s="316"/>
      <c r="F15" s="315">
        <v>2792</v>
      </c>
      <c r="G15" s="316"/>
      <c r="H15" s="319">
        <v>13885</v>
      </c>
      <c r="I15" s="320"/>
      <c r="J15" s="315">
        <v>637841</v>
      </c>
      <c r="K15" s="316"/>
      <c r="L15" s="321">
        <v>448905</v>
      </c>
      <c r="M15" s="322"/>
      <c r="N15" s="271" t="s">
        <v>189</v>
      </c>
      <c r="O15" s="247">
        <v>12</v>
      </c>
      <c r="P15" s="176"/>
    </row>
    <row r="16" spans="1:16" ht="16.5" customHeight="1" x14ac:dyDescent="0.25">
      <c r="A16" s="169"/>
      <c r="B16" s="171">
        <v>13</v>
      </c>
      <c r="C16" s="263" t="s">
        <v>190</v>
      </c>
      <c r="D16" s="315">
        <v>726</v>
      </c>
      <c r="E16" s="316"/>
      <c r="F16" s="315">
        <v>2577</v>
      </c>
      <c r="G16" s="316"/>
      <c r="H16" s="319">
        <v>8268</v>
      </c>
      <c r="I16" s="320"/>
      <c r="J16" s="315">
        <v>75360</v>
      </c>
      <c r="K16" s="316"/>
      <c r="L16" s="321">
        <v>27560</v>
      </c>
      <c r="M16" s="322"/>
      <c r="N16" s="271" t="s">
        <v>191</v>
      </c>
      <c r="O16" s="247">
        <v>13</v>
      </c>
      <c r="P16" s="176"/>
    </row>
    <row r="17" spans="1:16" ht="16.5" customHeight="1" x14ac:dyDescent="0.25">
      <c r="A17" s="169"/>
      <c r="B17" s="171">
        <v>14</v>
      </c>
      <c r="C17" s="263" t="s">
        <v>192</v>
      </c>
      <c r="D17" s="315">
        <v>2337</v>
      </c>
      <c r="E17" s="316"/>
      <c r="F17" s="315">
        <v>47204</v>
      </c>
      <c r="G17" s="316"/>
      <c r="H17" s="319">
        <v>103399</v>
      </c>
      <c r="I17" s="320"/>
      <c r="J17" s="315">
        <v>601660</v>
      </c>
      <c r="K17" s="316"/>
      <c r="L17" s="321">
        <v>316341</v>
      </c>
      <c r="M17" s="322"/>
      <c r="N17" s="271" t="s">
        <v>193</v>
      </c>
      <c r="O17" s="178">
        <v>14</v>
      </c>
      <c r="P17" s="176"/>
    </row>
    <row r="18" spans="1:16" ht="26.25" customHeight="1" x14ac:dyDescent="0.25">
      <c r="A18" s="169"/>
      <c r="B18" s="171">
        <v>15</v>
      </c>
      <c r="C18" s="263" t="s">
        <v>194</v>
      </c>
      <c r="D18" s="315">
        <v>116</v>
      </c>
      <c r="E18" s="316"/>
      <c r="F18" s="315">
        <v>1235</v>
      </c>
      <c r="G18" s="316"/>
      <c r="H18" s="319">
        <v>5526</v>
      </c>
      <c r="I18" s="320"/>
      <c r="J18" s="315">
        <v>34074</v>
      </c>
      <c r="K18" s="316"/>
      <c r="L18" s="321">
        <v>10741</v>
      </c>
      <c r="M18" s="322"/>
      <c r="N18" s="271" t="s">
        <v>195</v>
      </c>
      <c r="O18" s="247">
        <v>15</v>
      </c>
      <c r="P18" s="176"/>
    </row>
    <row r="19" spans="1:16" ht="30" customHeight="1" x14ac:dyDescent="0.25">
      <c r="A19" s="169"/>
      <c r="B19" s="171">
        <v>16</v>
      </c>
      <c r="C19" s="263" t="s">
        <v>278</v>
      </c>
      <c r="D19" s="315">
        <v>1364</v>
      </c>
      <c r="E19" s="316"/>
      <c r="F19" s="315">
        <v>3640</v>
      </c>
      <c r="G19" s="316"/>
      <c r="H19" s="319">
        <v>7677</v>
      </c>
      <c r="I19" s="320"/>
      <c r="J19" s="315">
        <v>53313</v>
      </c>
      <c r="K19" s="316"/>
      <c r="L19" s="321">
        <v>15697</v>
      </c>
      <c r="M19" s="322"/>
      <c r="N19" s="271" t="s">
        <v>320</v>
      </c>
      <c r="O19" s="247">
        <v>16</v>
      </c>
      <c r="P19" s="176"/>
    </row>
    <row r="20" spans="1:16" ht="26.25" customHeight="1" x14ac:dyDescent="0.25">
      <c r="A20" s="169"/>
      <c r="B20" s="171">
        <v>17</v>
      </c>
      <c r="C20" s="263" t="s">
        <v>196</v>
      </c>
      <c r="D20" s="315">
        <v>105</v>
      </c>
      <c r="E20" s="316"/>
      <c r="F20" s="315">
        <v>4421</v>
      </c>
      <c r="G20" s="316"/>
      <c r="H20" s="319">
        <v>35103</v>
      </c>
      <c r="I20" s="320"/>
      <c r="J20" s="315">
        <v>299816</v>
      </c>
      <c r="K20" s="316"/>
      <c r="L20" s="321">
        <v>86287</v>
      </c>
      <c r="M20" s="322"/>
      <c r="N20" s="271" t="s">
        <v>197</v>
      </c>
      <c r="O20" s="247">
        <v>17</v>
      </c>
      <c r="P20" s="176"/>
    </row>
    <row r="21" spans="1:16" ht="26.25" customHeight="1" x14ac:dyDescent="0.25">
      <c r="A21" s="169"/>
      <c r="B21" s="171">
        <v>18</v>
      </c>
      <c r="C21" s="263" t="s">
        <v>198</v>
      </c>
      <c r="D21" s="315">
        <v>645</v>
      </c>
      <c r="E21" s="316"/>
      <c r="F21" s="315">
        <v>5745</v>
      </c>
      <c r="G21" s="316"/>
      <c r="H21" s="319">
        <v>34623</v>
      </c>
      <c r="I21" s="320"/>
      <c r="J21" s="315">
        <v>186990</v>
      </c>
      <c r="K21" s="316"/>
      <c r="L21" s="321">
        <v>98790</v>
      </c>
      <c r="M21" s="322"/>
      <c r="N21" s="271" t="s">
        <v>199</v>
      </c>
      <c r="O21" s="247">
        <v>18</v>
      </c>
      <c r="P21" s="176"/>
    </row>
    <row r="22" spans="1:16" ht="26.25" customHeight="1" x14ac:dyDescent="0.25">
      <c r="A22" s="169"/>
      <c r="B22" s="171">
        <v>19</v>
      </c>
      <c r="C22" s="264" t="s">
        <v>200</v>
      </c>
      <c r="D22" s="315">
        <v>1</v>
      </c>
      <c r="E22" s="316"/>
      <c r="F22" s="315">
        <v>3372</v>
      </c>
      <c r="G22" s="316"/>
      <c r="H22" s="319">
        <v>41012</v>
      </c>
      <c r="I22" s="320"/>
      <c r="J22" s="315">
        <v>3414559</v>
      </c>
      <c r="K22" s="316"/>
      <c r="L22" s="321">
        <v>304365</v>
      </c>
      <c r="M22" s="322"/>
      <c r="N22" s="271" t="s">
        <v>201</v>
      </c>
      <c r="O22" s="247">
        <v>19</v>
      </c>
      <c r="P22" s="176"/>
    </row>
    <row r="23" spans="1:16" ht="30" customHeight="1" x14ac:dyDescent="0.25">
      <c r="A23" s="169"/>
      <c r="B23" s="171">
        <v>20</v>
      </c>
      <c r="C23" s="262" t="s">
        <v>202</v>
      </c>
      <c r="D23" s="315">
        <v>249</v>
      </c>
      <c r="E23" s="316"/>
      <c r="F23" s="315">
        <v>9566</v>
      </c>
      <c r="G23" s="316"/>
      <c r="H23" s="319">
        <v>75266</v>
      </c>
      <c r="I23" s="320"/>
      <c r="J23" s="315">
        <v>1092738</v>
      </c>
      <c r="K23" s="316"/>
      <c r="L23" s="321">
        <v>416569</v>
      </c>
      <c r="M23" s="322"/>
      <c r="N23" s="271" t="s">
        <v>203</v>
      </c>
      <c r="O23" s="247">
        <v>20</v>
      </c>
      <c r="P23" s="176"/>
    </row>
    <row r="24" spans="1:16" ht="25.5" customHeight="1" x14ac:dyDescent="0.25">
      <c r="A24" s="179"/>
      <c r="B24" s="253">
        <v>21</v>
      </c>
      <c r="C24" s="265" t="s">
        <v>204</v>
      </c>
      <c r="D24" s="323">
        <v>45</v>
      </c>
      <c r="E24" s="324"/>
      <c r="F24" s="323">
        <v>7376</v>
      </c>
      <c r="G24" s="324"/>
      <c r="H24" s="325">
        <v>104594</v>
      </c>
      <c r="I24" s="326"/>
      <c r="J24" s="323">
        <v>699760</v>
      </c>
      <c r="K24" s="324"/>
      <c r="L24" s="327">
        <v>371882</v>
      </c>
      <c r="M24" s="328"/>
      <c r="N24" s="272" t="s">
        <v>205</v>
      </c>
      <c r="O24" s="248">
        <v>21</v>
      </c>
      <c r="P24" s="182"/>
    </row>
    <row r="25" spans="1:16" ht="25.5" customHeight="1" x14ac:dyDescent="0.25">
      <c r="A25" s="169"/>
      <c r="B25" s="171">
        <v>22</v>
      </c>
      <c r="C25" s="263" t="s">
        <v>206</v>
      </c>
      <c r="D25" s="315">
        <v>244</v>
      </c>
      <c r="E25" s="316"/>
      <c r="F25" s="315">
        <v>6339</v>
      </c>
      <c r="G25" s="316"/>
      <c r="H25" s="319">
        <v>29963</v>
      </c>
      <c r="I25" s="320"/>
      <c r="J25" s="329">
        <v>325002</v>
      </c>
      <c r="K25" s="330"/>
      <c r="L25" s="321">
        <v>81857</v>
      </c>
      <c r="M25" s="322"/>
      <c r="N25" s="271" t="s">
        <v>207</v>
      </c>
      <c r="O25" s="247">
        <v>22</v>
      </c>
      <c r="P25" s="176"/>
    </row>
    <row r="26" spans="1:16" ht="25.5" customHeight="1" x14ac:dyDescent="0.25">
      <c r="A26" s="169"/>
      <c r="B26" s="171">
        <v>23</v>
      </c>
      <c r="C26" s="263" t="s">
        <v>208</v>
      </c>
      <c r="D26" s="315">
        <v>2684</v>
      </c>
      <c r="E26" s="316"/>
      <c r="F26" s="315">
        <v>17375</v>
      </c>
      <c r="G26" s="316"/>
      <c r="H26" s="319">
        <v>82909</v>
      </c>
      <c r="I26" s="320"/>
      <c r="J26" s="315">
        <v>708071</v>
      </c>
      <c r="K26" s="316"/>
      <c r="L26" s="321">
        <v>331494</v>
      </c>
      <c r="M26" s="322"/>
      <c r="N26" s="271" t="s">
        <v>209</v>
      </c>
      <c r="O26" s="247">
        <v>23</v>
      </c>
      <c r="P26" s="176"/>
    </row>
    <row r="27" spans="1:16" ht="14.25" customHeight="1" x14ac:dyDescent="0.25">
      <c r="A27" s="169"/>
      <c r="B27" s="171">
        <v>24</v>
      </c>
      <c r="C27" s="263" t="s">
        <v>210</v>
      </c>
      <c r="D27" s="315">
        <v>75</v>
      </c>
      <c r="E27" s="316"/>
      <c r="F27" s="315">
        <v>4282</v>
      </c>
      <c r="G27" s="316"/>
      <c r="H27" s="319">
        <v>28786</v>
      </c>
      <c r="I27" s="320"/>
      <c r="J27" s="315">
        <v>538492</v>
      </c>
      <c r="K27" s="316"/>
      <c r="L27" s="321">
        <v>189636</v>
      </c>
      <c r="M27" s="322"/>
      <c r="N27" s="271" t="s">
        <v>211</v>
      </c>
      <c r="O27" s="247">
        <v>24</v>
      </c>
      <c r="P27" s="176"/>
    </row>
    <row r="28" spans="1:16" ht="38.25" customHeight="1" x14ac:dyDescent="0.25">
      <c r="A28" s="169"/>
      <c r="B28" s="171">
        <v>25</v>
      </c>
      <c r="C28" s="263" t="s">
        <v>212</v>
      </c>
      <c r="D28" s="315">
        <v>4368</v>
      </c>
      <c r="E28" s="316"/>
      <c r="F28" s="315">
        <v>18222</v>
      </c>
      <c r="G28" s="316"/>
      <c r="H28" s="319">
        <v>52599</v>
      </c>
      <c r="I28" s="320"/>
      <c r="J28" s="315">
        <v>504435</v>
      </c>
      <c r="K28" s="316"/>
      <c r="L28" s="321">
        <v>168358</v>
      </c>
      <c r="M28" s="322"/>
      <c r="N28" s="271" t="s">
        <v>213</v>
      </c>
      <c r="O28" s="247">
        <v>25</v>
      </c>
      <c r="P28" s="176"/>
    </row>
    <row r="29" spans="1:16" ht="26.25" customHeight="1" x14ac:dyDescent="0.25">
      <c r="A29" s="169"/>
      <c r="B29" s="171">
        <v>26</v>
      </c>
      <c r="C29" s="263" t="s">
        <v>214</v>
      </c>
      <c r="D29" s="315">
        <v>36</v>
      </c>
      <c r="E29" s="316"/>
      <c r="F29" s="315">
        <v>892</v>
      </c>
      <c r="G29" s="316"/>
      <c r="H29" s="319">
        <v>4916</v>
      </c>
      <c r="I29" s="320"/>
      <c r="J29" s="315">
        <v>89082</v>
      </c>
      <c r="K29" s="316"/>
      <c r="L29" s="321">
        <v>31127</v>
      </c>
      <c r="M29" s="322"/>
      <c r="N29" s="271" t="s">
        <v>215</v>
      </c>
      <c r="O29" s="247">
        <v>26</v>
      </c>
      <c r="P29" s="176"/>
    </row>
    <row r="30" spans="1:16" ht="16.5" customHeight="1" x14ac:dyDescent="0.25">
      <c r="A30" s="169"/>
      <c r="B30" s="171">
        <v>27</v>
      </c>
      <c r="C30" s="263" t="s">
        <v>216</v>
      </c>
      <c r="D30" s="315">
        <v>118</v>
      </c>
      <c r="E30" s="316"/>
      <c r="F30" s="315">
        <v>3458</v>
      </c>
      <c r="G30" s="316"/>
      <c r="H30" s="319">
        <v>29112</v>
      </c>
      <c r="I30" s="320"/>
      <c r="J30" s="315">
        <v>648320</v>
      </c>
      <c r="K30" s="316"/>
      <c r="L30" s="321">
        <v>72685</v>
      </c>
      <c r="M30" s="322"/>
      <c r="N30" s="271" t="s">
        <v>217</v>
      </c>
      <c r="O30" s="247">
        <v>27</v>
      </c>
      <c r="P30" s="176"/>
    </row>
    <row r="31" spans="1:16" ht="25.5" customHeight="1" x14ac:dyDescent="0.25">
      <c r="A31" s="169"/>
      <c r="B31" s="171">
        <v>28</v>
      </c>
      <c r="C31" s="263" t="s">
        <v>218</v>
      </c>
      <c r="D31" s="315">
        <v>82</v>
      </c>
      <c r="E31" s="316"/>
      <c r="F31" s="315">
        <v>2597</v>
      </c>
      <c r="G31" s="316"/>
      <c r="H31" s="319">
        <v>14149</v>
      </c>
      <c r="I31" s="320"/>
      <c r="J31" s="315">
        <v>104976</v>
      </c>
      <c r="K31" s="316"/>
      <c r="L31" s="321">
        <v>32937</v>
      </c>
      <c r="M31" s="322"/>
      <c r="N31" s="271" t="s">
        <v>219</v>
      </c>
      <c r="O31" s="247">
        <v>28</v>
      </c>
      <c r="P31" s="176"/>
    </row>
    <row r="32" spans="1:16" ht="25.5" customHeight="1" x14ac:dyDescent="0.25">
      <c r="A32" s="169"/>
      <c r="B32" s="171">
        <v>29</v>
      </c>
      <c r="C32" s="263" t="s">
        <v>220</v>
      </c>
      <c r="D32" s="315">
        <v>188</v>
      </c>
      <c r="E32" s="316"/>
      <c r="F32" s="315">
        <v>1313</v>
      </c>
      <c r="G32" s="316"/>
      <c r="H32" s="319">
        <v>5209</v>
      </c>
      <c r="I32" s="320"/>
      <c r="J32" s="315">
        <v>41183</v>
      </c>
      <c r="K32" s="316"/>
      <c r="L32" s="321">
        <v>17355</v>
      </c>
      <c r="M32" s="322"/>
      <c r="N32" s="271" t="s">
        <v>221</v>
      </c>
      <c r="O32" s="247">
        <v>29</v>
      </c>
      <c r="P32" s="176"/>
    </row>
    <row r="33" spans="1:30" ht="25.5" x14ac:dyDescent="0.25">
      <c r="A33" s="169"/>
      <c r="B33" s="171">
        <v>30</v>
      </c>
      <c r="C33" s="263" t="s">
        <v>222</v>
      </c>
      <c r="D33" s="315" t="s">
        <v>64</v>
      </c>
      <c r="E33" s="316"/>
      <c r="F33" s="315" t="s">
        <v>64</v>
      </c>
      <c r="G33" s="316"/>
      <c r="H33" s="319" t="s">
        <v>64</v>
      </c>
      <c r="I33" s="320"/>
      <c r="J33" s="315" t="s">
        <v>64</v>
      </c>
      <c r="K33" s="316"/>
      <c r="L33" s="321" t="s">
        <v>64</v>
      </c>
      <c r="M33" s="322"/>
      <c r="N33" s="271" t="s">
        <v>223</v>
      </c>
      <c r="O33" s="247">
        <v>30</v>
      </c>
      <c r="P33" s="176"/>
    </row>
    <row r="34" spans="1:30" ht="15" customHeight="1" x14ac:dyDescent="0.25">
      <c r="A34" s="169"/>
      <c r="B34" s="171">
        <v>31</v>
      </c>
      <c r="C34" s="263" t="s">
        <v>224</v>
      </c>
      <c r="D34" s="315">
        <v>3158</v>
      </c>
      <c r="E34" s="316"/>
      <c r="F34" s="315">
        <v>11463</v>
      </c>
      <c r="G34" s="316"/>
      <c r="H34" s="319">
        <v>29336</v>
      </c>
      <c r="I34" s="320"/>
      <c r="J34" s="315">
        <v>171268</v>
      </c>
      <c r="K34" s="316"/>
      <c r="L34" s="321">
        <v>64571</v>
      </c>
      <c r="M34" s="322"/>
      <c r="N34" s="271" t="s">
        <v>225</v>
      </c>
      <c r="O34" s="247">
        <v>31</v>
      </c>
      <c r="P34" s="176"/>
    </row>
    <row r="35" spans="1:30" ht="17.25" customHeight="1" x14ac:dyDescent="0.25">
      <c r="A35" s="169"/>
      <c r="B35" s="171">
        <v>32</v>
      </c>
      <c r="C35" s="263" t="s">
        <v>226</v>
      </c>
      <c r="D35" s="315">
        <v>450</v>
      </c>
      <c r="E35" s="316"/>
      <c r="F35" s="315">
        <v>2431</v>
      </c>
      <c r="G35" s="316"/>
      <c r="H35" s="319">
        <v>9311</v>
      </c>
      <c r="I35" s="320"/>
      <c r="J35" s="315">
        <v>123104</v>
      </c>
      <c r="K35" s="316"/>
      <c r="L35" s="321">
        <v>30975</v>
      </c>
      <c r="M35" s="322"/>
      <c r="N35" s="271" t="s">
        <v>227</v>
      </c>
      <c r="O35" s="247">
        <v>32</v>
      </c>
      <c r="P35" s="176"/>
    </row>
    <row r="36" spans="1:30" ht="25.5" customHeight="1" x14ac:dyDescent="0.25">
      <c r="A36" s="169"/>
      <c r="B36" s="171">
        <v>33</v>
      </c>
      <c r="C36" s="262" t="s">
        <v>228</v>
      </c>
      <c r="D36" s="333">
        <v>553</v>
      </c>
      <c r="E36" s="334"/>
      <c r="F36" s="333">
        <v>2870</v>
      </c>
      <c r="G36" s="334"/>
      <c r="H36" s="335">
        <v>20898</v>
      </c>
      <c r="I36" s="336"/>
      <c r="J36" s="333">
        <v>86249</v>
      </c>
      <c r="K36" s="334"/>
      <c r="L36" s="337">
        <v>50759</v>
      </c>
      <c r="M36" s="338"/>
      <c r="N36" s="271" t="s">
        <v>229</v>
      </c>
      <c r="O36" s="247">
        <v>33</v>
      </c>
      <c r="P36" s="176"/>
    </row>
    <row r="37" spans="1:30" ht="25.5" customHeight="1" x14ac:dyDescent="0.25">
      <c r="A37" s="183" t="s">
        <v>15</v>
      </c>
      <c r="B37" s="207"/>
      <c r="C37" s="266" t="s">
        <v>230</v>
      </c>
      <c r="D37" s="339">
        <v>9</v>
      </c>
      <c r="E37" s="340"/>
      <c r="F37" s="341">
        <v>7415</v>
      </c>
      <c r="G37" s="341"/>
      <c r="H37" s="342">
        <v>79370</v>
      </c>
      <c r="I37" s="342"/>
      <c r="J37" s="339">
        <v>186028</v>
      </c>
      <c r="K37" s="340"/>
      <c r="L37" s="341">
        <v>-659929</v>
      </c>
      <c r="M37" s="341"/>
      <c r="N37" s="273" t="s">
        <v>328</v>
      </c>
      <c r="O37" s="249"/>
      <c r="P37" s="185" t="s">
        <v>231</v>
      </c>
    </row>
    <row r="38" spans="1:30" ht="15" customHeight="1" x14ac:dyDescent="0.25">
      <c r="A38" s="183" t="s">
        <v>85</v>
      </c>
      <c r="B38" s="207"/>
      <c r="C38" s="267" t="s">
        <v>232</v>
      </c>
      <c r="D38" s="339">
        <v>6</v>
      </c>
      <c r="E38" s="340"/>
      <c r="F38" s="341">
        <v>12</v>
      </c>
      <c r="G38" s="341"/>
      <c r="H38" s="342">
        <v>20</v>
      </c>
      <c r="I38" s="342"/>
      <c r="J38" s="339">
        <v>204</v>
      </c>
      <c r="K38" s="340"/>
      <c r="L38" s="341">
        <v>161</v>
      </c>
      <c r="M38" s="341"/>
      <c r="N38" s="274" t="s">
        <v>329</v>
      </c>
      <c r="O38" s="249"/>
      <c r="P38" s="208" t="s">
        <v>233</v>
      </c>
    </row>
    <row r="39" spans="1:30" s="199" customFormat="1" ht="26.25" customHeight="1" x14ac:dyDescent="0.25">
      <c r="A39" s="183"/>
      <c r="B39" s="207">
        <v>38</v>
      </c>
      <c r="C39" s="267" t="s">
        <v>300</v>
      </c>
      <c r="D39" s="343">
        <v>39</v>
      </c>
      <c r="E39" s="344"/>
      <c r="F39" s="345">
        <v>176</v>
      </c>
      <c r="G39" s="346"/>
      <c r="H39" s="345">
        <v>431</v>
      </c>
      <c r="I39" s="346"/>
      <c r="J39" s="343">
        <v>4484</v>
      </c>
      <c r="K39" s="344"/>
      <c r="L39" s="343">
        <v>1056</v>
      </c>
      <c r="M39" s="344"/>
      <c r="N39" s="274" t="s">
        <v>238</v>
      </c>
      <c r="O39" s="249">
        <v>38</v>
      </c>
      <c r="P39" s="208"/>
    </row>
    <row r="40" spans="1:30" s="191" customFormat="1" ht="18" customHeight="1" x14ac:dyDescent="0.25">
      <c r="A40" s="187"/>
      <c r="B40" s="254"/>
      <c r="C40" s="268" t="s">
        <v>89</v>
      </c>
      <c r="D40" s="331">
        <v>18740</v>
      </c>
      <c r="E40" s="332"/>
      <c r="F40" s="331">
        <v>211759</v>
      </c>
      <c r="G40" s="332"/>
      <c r="H40" s="331">
        <v>1085240</v>
      </c>
      <c r="I40" s="332"/>
      <c r="J40" s="331">
        <v>14160230</v>
      </c>
      <c r="K40" s="332"/>
      <c r="L40" s="331">
        <v>4191312</v>
      </c>
      <c r="M40" s="332"/>
      <c r="N40" s="275" t="s">
        <v>90</v>
      </c>
      <c r="O40" s="250"/>
      <c r="P40" s="190"/>
      <c r="Q40" s="186"/>
    </row>
    <row r="41" spans="1:30" s="191" customFormat="1" ht="18" customHeight="1" x14ac:dyDescent="0.25">
      <c r="A41" s="193"/>
      <c r="B41" s="239"/>
      <c r="D41" s="194"/>
      <c r="E41" s="195"/>
      <c r="F41" s="195"/>
      <c r="G41" s="195"/>
      <c r="H41" s="195"/>
      <c r="I41" s="195"/>
      <c r="J41" s="195"/>
      <c r="L41" s="196"/>
      <c r="P41" s="196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</row>
    <row r="42" spans="1:30" s="191" customFormat="1" ht="18" customHeight="1" x14ac:dyDescent="0.25">
      <c r="A42" s="193"/>
      <c r="B42" s="239"/>
      <c r="C42" s="193"/>
      <c r="E42" s="197"/>
      <c r="F42" s="197"/>
      <c r="G42" s="197"/>
      <c r="H42" s="197"/>
      <c r="I42" s="197"/>
      <c r="J42" s="197"/>
      <c r="K42" s="197"/>
      <c r="L42" s="197"/>
      <c r="M42" s="197"/>
      <c r="P42" s="196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</row>
    <row r="43" spans="1:30" ht="15.75" hidden="1" customHeight="1" x14ac:dyDescent="0.3">
      <c r="H43" s="209"/>
      <c r="K43" s="201"/>
      <c r="L43" s="202"/>
      <c r="M43" s="171"/>
    </row>
    <row r="44" spans="1:30" hidden="1" x14ac:dyDescent="0.3">
      <c r="C44" s="203"/>
      <c r="K44" s="201"/>
      <c r="L44" s="174"/>
      <c r="M44" s="174"/>
    </row>
    <row r="45" spans="1:30" hidden="1" x14ac:dyDescent="0.3">
      <c r="C45" s="204"/>
      <c r="K45" s="205"/>
      <c r="L45" s="174"/>
      <c r="M45" s="174"/>
    </row>
    <row r="46" spans="1:30" hidden="1" x14ac:dyDescent="0.3">
      <c r="C46" s="204"/>
      <c r="K46" s="201"/>
      <c r="L46" s="171"/>
      <c r="M46" s="171"/>
    </row>
    <row r="47" spans="1:30" hidden="1" x14ac:dyDescent="0.3">
      <c r="C47" s="203"/>
      <c r="K47" s="201"/>
      <c r="L47" s="171"/>
      <c r="M47" s="171"/>
    </row>
    <row r="48" spans="1:30" hidden="1" x14ac:dyDescent="0.3">
      <c r="C48" s="204"/>
      <c r="K48" s="205"/>
      <c r="L48" s="171"/>
      <c r="M48" s="171"/>
    </row>
    <row r="49" spans="3:13" hidden="1" x14ac:dyDescent="0.3">
      <c r="C49" s="203"/>
      <c r="K49" s="201"/>
      <c r="L49" s="171"/>
      <c r="M49" s="171"/>
    </row>
    <row r="50" spans="3:13" hidden="1" x14ac:dyDescent="0.3">
      <c r="C50" s="203"/>
      <c r="K50" s="201"/>
      <c r="L50" s="171"/>
      <c r="M50" s="171"/>
    </row>
    <row r="51" spans="3:13" hidden="1" x14ac:dyDescent="0.3">
      <c r="C51" s="203"/>
      <c r="M51" s="171"/>
    </row>
    <row r="52" spans="3:13" hidden="1" x14ac:dyDescent="0.3">
      <c r="C52" s="206"/>
      <c r="K52" s="205"/>
      <c r="L52" s="171"/>
      <c r="M52" s="171"/>
    </row>
    <row r="53" spans="3:13" hidden="1" x14ac:dyDescent="0.3">
      <c r="L53" s="175"/>
      <c r="M53" s="175"/>
    </row>
    <row r="54" spans="3:13" hidden="1" x14ac:dyDescent="0.3">
      <c r="K54" s="201"/>
    </row>
    <row r="55" spans="3:13" hidden="1" x14ac:dyDescent="0.3"/>
    <row r="56" spans="3:13" hidden="1" x14ac:dyDescent="0.3"/>
    <row r="57" spans="3:13" hidden="1" x14ac:dyDescent="0.3"/>
    <row r="58" spans="3:13" hidden="1" x14ac:dyDescent="0.3"/>
    <row r="59" spans="3:13" hidden="1" x14ac:dyDescent="0.3"/>
    <row r="60" spans="3:13" hidden="1" x14ac:dyDescent="0.3"/>
    <row r="61" spans="3:13" hidden="1" x14ac:dyDescent="0.3"/>
    <row r="62" spans="3:13" hidden="1" x14ac:dyDescent="0.3"/>
    <row r="63" spans="3:13" hidden="1" x14ac:dyDescent="0.3"/>
    <row r="64" spans="3:1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t="29.25" hidden="1" customHeight="1" x14ac:dyDescent="0.3"/>
  </sheetData>
  <mergeCells count="176"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L38:M38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40:E40"/>
    <mergeCell ref="F40:G40"/>
    <mergeCell ref="H40:I40"/>
    <mergeCell ref="J40:K40"/>
    <mergeCell ref="L40:M40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9:E39"/>
    <mergeCell ref="F39:G39"/>
    <mergeCell ref="H39:I39"/>
    <mergeCell ref="J39:K39"/>
    <mergeCell ref="L39:M39"/>
    <mergeCell ref="D38:E38"/>
    <mergeCell ref="F38:G38"/>
    <mergeCell ref="H38:I38"/>
    <mergeCell ref="J38:K38"/>
    <mergeCell ref="H30:I30"/>
    <mergeCell ref="J30:K30"/>
    <mergeCell ref="L30:M30"/>
    <mergeCell ref="D31:E31"/>
    <mergeCell ref="F31:G31"/>
    <mergeCell ref="H31:I31"/>
    <mergeCell ref="J31:K31"/>
    <mergeCell ref="L31:M31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9:E9"/>
    <mergeCell ref="F9:G9"/>
    <mergeCell ref="H9:I9"/>
    <mergeCell ref="J9:K9"/>
    <mergeCell ref="L9:M9"/>
    <mergeCell ref="D11:E11"/>
    <mergeCell ref="F11:G11"/>
    <mergeCell ref="H11:I11"/>
    <mergeCell ref="J11:K11"/>
    <mergeCell ref="L11:M11"/>
    <mergeCell ref="D10:E10"/>
    <mergeCell ref="F10:G10"/>
    <mergeCell ref="H10:I10"/>
    <mergeCell ref="L10:M10"/>
    <mergeCell ref="J10:K10"/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2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8"/>
  <sheetViews>
    <sheetView view="pageBreakPreview" topLeftCell="A36" zoomScale="85" zoomScaleNormal="110" zoomScaleSheetLayoutView="85" workbookViewId="0">
      <selection activeCell="L14" sqref="L14:M14"/>
    </sheetView>
  </sheetViews>
  <sheetFormatPr defaultColWidth="9.140625" defaultRowHeight="18.75" x14ac:dyDescent="0.3"/>
  <cols>
    <col min="1" max="2" width="2.7109375" style="170" customWidth="1"/>
    <col min="3" max="3" width="30.7109375" style="177" customWidth="1"/>
    <col min="4" max="4" width="5.85546875" style="198" customWidth="1"/>
    <col min="5" max="8" width="5.85546875" style="199" customWidth="1"/>
    <col min="9" max="9" width="5.85546875" style="200" customWidth="1"/>
    <col min="10" max="10" width="5.85546875" style="173" customWidth="1"/>
    <col min="11" max="11" width="5.85546875" style="177" customWidth="1"/>
    <col min="12" max="13" width="5.85546875" style="178" customWidth="1"/>
    <col min="14" max="14" width="30.7109375" style="173" customWidth="1"/>
    <col min="15" max="15" width="4.5703125" style="251" customWidth="1"/>
    <col min="16" max="16" width="3.140625" style="173" customWidth="1"/>
    <col min="17" max="16384" width="9.140625" style="173"/>
  </cols>
  <sheetData>
    <row r="1" spans="1:16" s="2" customFormat="1" ht="18" customHeight="1" x14ac:dyDescent="0.25">
      <c r="A1" s="1" t="s">
        <v>0</v>
      </c>
      <c r="B1" s="7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4" t="s">
        <v>1</v>
      </c>
    </row>
    <row r="2" spans="1:16" s="2" customFormat="1" ht="12.75" x14ac:dyDescent="0.25">
      <c r="A2" s="299" t="s">
        <v>146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s="2" customFormat="1" x14ac:dyDescent="0.25">
      <c r="A3" s="1"/>
      <c r="B3" s="232"/>
      <c r="D3" s="300" t="s">
        <v>306</v>
      </c>
      <c r="E3" s="300"/>
      <c r="F3" s="300"/>
      <c r="G3" s="300"/>
      <c r="H3" s="300"/>
      <c r="I3" s="300"/>
      <c r="J3" s="300"/>
      <c r="K3" s="300"/>
      <c r="L3" s="300"/>
      <c r="M3" s="300"/>
    </row>
    <row r="4" spans="1:16" s="2" customFormat="1" x14ac:dyDescent="0.25">
      <c r="A4" s="1"/>
      <c r="B4" s="232"/>
      <c r="D4" s="301" t="s">
        <v>251</v>
      </c>
      <c r="E4" s="301"/>
      <c r="F4" s="301"/>
      <c r="G4" s="301"/>
      <c r="H4" s="301"/>
      <c r="I4" s="301"/>
      <c r="J4" s="301"/>
      <c r="K4" s="301"/>
      <c r="L4" s="301"/>
      <c r="M4" s="301"/>
    </row>
    <row r="5" spans="1:16" s="2" customFormat="1" ht="6.75" customHeight="1" x14ac:dyDescent="0.25">
      <c r="B5" s="73"/>
      <c r="D5" s="301"/>
      <c r="E5" s="301"/>
      <c r="F5" s="301"/>
      <c r="G5" s="301"/>
      <c r="H5" s="301"/>
      <c r="I5" s="301"/>
      <c r="J5" s="301"/>
      <c r="K5" s="301"/>
      <c r="L5" s="301"/>
      <c r="M5" s="301"/>
      <c r="P5" s="164"/>
    </row>
    <row r="6" spans="1:16" s="2" customFormat="1" ht="18" hidden="1" customHeight="1" x14ac:dyDescent="0.25">
      <c r="B6" s="73"/>
      <c r="C6" s="2" t="s">
        <v>177</v>
      </c>
      <c r="P6" s="88"/>
    </row>
    <row r="7" spans="1:16" s="2" customFormat="1" ht="150.75" customHeight="1" x14ac:dyDescent="0.25">
      <c r="A7" s="165"/>
      <c r="B7" s="17"/>
      <c r="C7" s="166"/>
      <c r="D7" s="302" t="s">
        <v>150</v>
      </c>
      <c r="E7" s="306" t="s">
        <v>240</v>
      </c>
      <c r="F7" s="302" t="s">
        <v>178</v>
      </c>
      <c r="G7" s="306" t="s">
        <v>249</v>
      </c>
      <c r="H7" s="302" t="s">
        <v>234</v>
      </c>
      <c r="I7" s="306" t="s">
        <v>321</v>
      </c>
      <c r="J7" s="302" t="s">
        <v>235</v>
      </c>
      <c r="K7" s="304" t="s">
        <v>317</v>
      </c>
      <c r="L7" s="302" t="s">
        <v>318</v>
      </c>
      <c r="M7" s="306" t="s">
        <v>319</v>
      </c>
      <c r="N7" s="167"/>
      <c r="O7" s="167"/>
      <c r="P7" s="168"/>
    </row>
    <row r="8" spans="1:16" s="2" customFormat="1" ht="42.75" customHeight="1" x14ac:dyDescent="0.25">
      <c r="A8" s="308" t="s">
        <v>179</v>
      </c>
      <c r="B8" s="309"/>
      <c r="C8" s="309"/>
      <c r="D8" s="303"/>
      <c r="E8" s="307"/>
      <c r="F8" s="303"/>
      <c r="G8" s="307"/>
      <c r="H8" s="303"/>
      <c r="I8" s="307"/>
      <c r="J8" s="303"/>
      <c r="K8" s="305"/>
      <c r="L8" s="303"/>
      <c r="M8" s="307"/>
      <c r="N8" s="310" t="s">
        <v>180</v>
      </c>
      <c r="O8" s="310"/>
      <c r="P8" s="311"/>
    </row>
    <row r="9" spans="1:16" ht="15.75" customHeight="1" x14ac:dyDescent="0.25">
      <c r="A9" s="169" t="s">
        <v>181</v>
      </c>
      <c r="C9" s="260" t="s">
        <v>277</v>
      </c>
      <c r="D9" s="312" t="s">
        <v>7</v>
      </c>
      <c r="E9" s="312"/>
      <c r="F9" s="312" t="s">
        <v>7</v>
      </c>
      <c r="G9" s="312"/>
      <c r="H9" s="312">
        <v>97598</v>
      </c>
      <c r="I9" s="312"/>
      <c r="J9" s="312">
        <v>1198495</v>
      </c>
      <c r="K9" s="312"/>
      <c r="L9" s="312">
        <v>892411</v>
      </c>
      <c r="M9" s="312"/>
      <c r="N9" s="269" t="s">
        <v>314</v>
      </c>
      <c r="O9" s="178"/>
      <c r="P9" s="172" t="s">
        <v>182</v>
      </c>
    </row>
    <row r="10" spans="1:16" ht="26.25" customHeight="1" x14ac:dyDescent="0.25">
      <c r="A10" s="169"/>
      <c r="B10" s="170">
        <v>6</v>
      </c>
      <c r="C10" s="261" t="s">
        <v>236</v>
      </c>
      <c r="D10" s="313" t="s">
        <v>7</v>
      </c>
      <c r="E10" s="313"/>
      <c r="F10" s="313" t="s">
        <v>7</v>
      </c>
      <c r="G10" s="313"/>
      <c r="H10" s="315" t="s">
        <v>7</v>
      </c>
      <c r="I10" s="316"/>
      <c r="J10" s="315" t="s">
        <v>7</v>
      </c>
      <c r="K10" s="316"/>
      <c r="L10" s="315" t="s">
        <v>7</v>
      </c>
      <c r="M10" s="316"/>
      <c r="N10" s="270" t="s">
        <v>237</v>
      </c>
      <c r="O10" s="178">
        <v>6</v>
      </c>
      <c r="P10" s="172"/>
    </row>
    <row r="11" spans="1:16" ht="14.25" customHeight="1" x14ac:dyDescent="0.25">
      <c r="A11" s="169"/>
      <c r="B11" s="170">
        <v>8</v>
      </c>
      <c r="C11" s="262" t="s">
        <v>183</v>
      </c>
      <c r="D11" s="313" t="s">
        <v>7</v>
      </c>
      <c r="E11" s="313"/>
      <c r="F11" s="313" t="s">
        <v>7</v>
      </c>
      <c r="G11" s="313"/>
      <c r="H11" s="314">
        <v>97598</v>
      </c>
      <c r="I11" s="314"/>
      <c r="J11" s="315">
        <v>1198495</v>
      </c>
      <c r="K11" s="316"/>
      <c r="L11" s="313">
        <v>892411</v>
      </c>
      <c r="M11" s="313"/>
      <c r="N11" s="270" t="s">
        <v>315</v>
      </c>
      <c r="O11" s="178">
        <v>8</v>
      </c>
      <c r="P11" s="172"/>
    </row>
    <row r="12" spans="1:16" ht="15" x14ac:dyDescent="0.25">
      <c r="A12" s="223" t="s">
        <v>5</v>
      </c>
      <c r="B12" s="296"/>
      <c r="C12" s="293" t="s">
        <v>16</v>
      </c>
      <c r="D12" s="317" t="s">
        <v>7</v>
      </c>
      <c r="E12" s="318"/>
      <c r="F12" s="317" t="s">
        <v>7</v>
      </c>
      <c r="G12" s="318"/>
      <c r="H12" s="317">
        <v>979951</v>
      </c>
      <c r="I12" s="318"/>
      <c r="J12" s="317">
        <v>13865874</v>
      </c>
      <c r="K12" s="318"/>
      <c r="L12" s="317">
        <v>4141506</v>
      </c>
      <c r="M12" s="318"/>
      <c r="N12" s="294" t="s">
        <v>17</v>
      </c>
      <c r="O12" s="295"/>
      <c r="P12" s="224" t="s">
        <v>9</v>
      </c>
    </row>
    <row r="13" spans="1:16" ht="16.5" customHeight="1" x14ac:dyDescent="0.25">
      <c r="A13" s="169"/>
      <c r="B13" s="170">
        <v>10</v>
      </c>
      <c r="C13" s="263" t="s">
        <v>184</v>
      </c>
      <c r="D13" s="315" t="s">
        <v>7</v>
      </c>
      <c r="E13" s="316"/>
      <c r="F13" s="315" t="s">
        <v>7</v>
      </c>
      <c r="G13" s="316"/>
      <c r="H13" s="319">
        <v>144959</v>
      </c>
      <c r="I13" s="320"/>
      <c r="J13" s="315">
        <v>1911207</v>
      </c>
      <c r="K13" s="316"/>
      <c r="L13" s="321">
        <v>546499</v>
      </c>
      <c r="M13" s="322"/>
      <c r="N13" s="270" t="s">
        <v>185</v>
      </c>
      <c r="O13" s="247">
        <v>10</v>
      </c>
      <c r="P13" s="176"/>
    </row>
    <row r="14" spans="1:16" ht="16.5" customHeight="1" x14ac:dyDescent="0.25">
      <c r="A14" s="169"/>
      <c r="B14" s="170">
        <v>11</v>
      </c>
      <c r="C14" s="263" t="s">
        <v>186</v>
      </c>
      <c r="D14" s="315" t="s">
        <v>7</v>
      </c>
      <c r="E14" s="316"/>
      <c r="F14" s="315" t="s">
        <v>7</v>
      </c>
      <c r="G14" s="316"/>
      <c r="H14" s="319">
        <v>43314</v>
      </c>
      <c r="I14" s="320"/>
      <c r="J14" s="315">
        <v>452622</v>
      </c>
      <c r="K14" s="316"/>
      <c r="L14" s="321">
        <v>229730</v>
      </c>
      <c r="M14" s="322"/>
      <c r="N14" s="270" t="s">
        <v>187</v>
      </c>
      <c r="O14" s="247">
        <v>11</v>
      </c>
      <c r="P14" s="176"/>
    </row>
    <row r="15" spans="1:16" ht="16.5" customHeight="1" x14ac:dyDescent="0.25">
      <c r="A15" s="169"/>
      <c r="B15" s="170">
        <v>12</v>
      </c>
      <c r="C15" s="263" t="s">
        <v>188</v>
      </c>
      <c r="D15" s="315" t="s">
        <v>7</v>
      </c>
      <c r="E15" s="316"/>
      <c r="F15" s="315" t="s">
        <v>7</v>
      </c>
      <c r="G15" s="316"/>
      <c r="H15" s="319">
        <v>16532</v>
      </c>
      <c r="I15" s="320"/>
      <c r="J15" s="315">
        <v>670943</v>
      </c>
      <c r="K15" s="316"/>
      <c r="L15" s="321">
        <v>466269</v>
      </c>
      <c r="M15" s="322"/>
      <c r="N15" s="271" t="s">
        <v>189</v>
      </c>
      <c r="O15" s="247">
        <v>12</v>
      </c>
      <c r="P15" s="176"/>
    </row>
    <row r="16" spans="1:16" ht="16.5" customHeight="1" x14ac:dyDescent="0.25">
      <c r="A16" s="169"/>
      <c r="B16" s="170">
        <v>13</v>
      </c>
      <c r="C16" s="263" t="s">
        <v>190</v>
      </c>
      <c r="D16" s="315" t="s">
        <v>7</v>
      </c>
      <c r="E16" s="316"/>
      <c r="F16" s="315" t="s">
        <v>7</v>
      </c>
      <c r="G16" s="316"/>
      <c r="H16" s="319">
        <v>9208</v>
      </c>
      <c r="I16" s="320"/>
      <c r="J16" s="315">
        <v>65746</v>
      </c>
      <c r="K16" s="316"/>
      <c r="L16" s="321">
        <v>24673</v>
      </c>
      <c r="M16" s="322"/>
      <c r="N16" s="271" t="s">
        <v>191</v>
      </c>
      <c r="O16" s="247">
        <v>13</v>
      </c>
      <c r="P16" s="176"/>
    </row>
    <row r="17" spans="1:16" ht="16.5" customHeight="1" x14ac:dyDescent="0.25">
      <c r="A17" s="169"/>
      <c r="B17" s="170">
        <v>14</v>
      </c>
      <c r="C17" s="263" t="s">
        <v>192</v>
      </c>
      <c r="D17" s="315" t="s">
        <v>7</v>
      </c>
      <c r="E17" s="316"/>
      <c r="F17" s="315" t="s">
        <v>7</v>
      </c>
      <c r="G17" s="316"/>
      <c r="H17" s="319">
        <v>117938</v>
      </c>
      <c r="I17" s="320"/>
      <c r="J17" s="315">
        <v>618837</v>
      </c>
      <c r="K17" s="316"/>
      <c r="L17" s="321">
        <v>308652</v>
      </c>
      <c r="M17" s="322"/>
      <c r="N17" s="271" t="s">
        <v>193</v>
      </c>
      <c r="O17" s="178">
        <v>14</v>
      </c>
      <c r="P17" s="176"/>
    </row>
    <row r="18" spans="1:16" ht="26.25" customHeight="1" x14ac:dyDescent="0.25">
      <c r="A18" s="169"/>
      <c r="B18" s="170">
        <v>15</v>
      </c>
      <c r="C18" s="263" t="s">
        <v>194</v>
      </c>
      <c r="D18" s="315" t="s">
        <v>7</v>
      </c>
      <c r="E18" s="316"/>
      <c r="F18" s="315" t="s">
        <v>7</v>
      </c>
      <c r="G18" s="316"/>
      <c r="H18" s="319">
        <v>4833</v>
      </c>
      <c r="I18" s="320"/>
      <c r="J18" s="315">
        <v>34350</v>
      </c>
      <c r="K18" s="316"/>
      <c r="L18" s="321">
        <v>11589</v>
      </c>
      <c r="M18" s="322"/>
      <c r="N18" s="271" t="s">
        <v>195</v>
      </c>
      <c r="O18" s="247">
        <v>15</v>
      </c>
      <c r="P18" s="176"/>
    </row>
    <row r="19" spans="1:16" ht="37.5" customHeight="1" x14ac:dyDescent="0.25">
      <c r="A19" s="169"/>
      <c r="B19" s="170">
        <v>16</v>
      </c>
      <c r="C19" s="263" t="s">
        <v>278</v>
      </c>
      <c r="D19" s="315" t="s">
        <v>7</v>
      </c>
      <c r="E19" s="316"/>
      <c r="F19" s="315" t="s">
        <v>7</v>
      </c>
      <c r="G19" s="316"/>
      <c r="H19" s="319">
        <v>8119</v>
      </c>
      <c r="I19" s="320"/>
      <c r="J19" s="315">
        <v>55498</v>
      </c>
      <c r="K19" s="316"/>
      <c r="L19" s="321">
        <v>17708</v>
      </c>
      <c r="M19" s="322"/>
      <c r="N19" s="271" t="s">
        <v>320</v>
      </c>
      <c r="O19" s="247">
        <v>16</v>
      </c>
      <c r="P19" s="176"/>
    </row>
    <row r="20" spans="1:16" ht="26.25" customHeight="1" x14ac:dyDescent="0.25">
      <c r="A20" s="169"/>
      <c r="B20" s="170">
        <v>17</v>
      </c>
      <c r="C20" s="263" t="s">
        <v>196</v>
      </c>
      <c r="D20" s="315" t="s">
        <v>7</v>
      </c>
      <c r="E20" s="316"/>
      <c r="F20" s="315" t="s">
        <v>7</v>
      </c>
      <c r="G20" s="316"/>
      <c r="H20" s="319">
        <v>35823</v>
      </c>
      <c r="I20" s="320"/>
      <c r="J20" s="315">
        <v>302197</v>
      </c>
      <c r="K20" s="316"/>
      <c r="L20" s="321">
        <v>93445</v>
      </c>
      <c r="M20" s="322"/>
      <c r="N20" s="271" t="s">
        <v>197</v>
      </c>
      <c r="O20" s="247">
        <v>17</v>
      </c>
      <c r="P20" s="176"/>
    </row>
    <row r="21" spans="1:16" ht="26.25" customHeight="1" x14ac:dyDescent="0.25">
      <c r="A21" s="169"/>
      <c r="B21" s="170">
        <v>18</v>
      </c>
      <c r="C21" s="263" t="s">
        <v>198</v>
      </c>
      <c r="D21" s="315" t="s">
        <v>7</v>
      </c>
      <c r="E21" s="316"/>
      <c r="F21" s="315" t="s">
        <v>7</v>
      </c>
      <c r="G21" s="316"/>
      <c r="H21" s="319">
        <v>36585</v>
      </c>
      <c r="I21" s="320"/>
      <c r="J21" s="315">
        <v>190696</v>
      </c>
      <c r="K21" s="316"/>
      <c r="L21" s="321">
        <v>107054</v>
      </c>
      <c r="M21" s="322"/>
      <c r="N21" s="271" t="s">
        <v>199</v>
      </c>
      <c r="O21" s="247">
        <v>18</v>
      </c>
      <c r="P21" s="176"/>
    </row>
    <row r="22" spans="1:16" ht="26.25" customHeight="1" x14ac:dyDescent="0.25">
      <c r="A22" s="169"/>
      <c r="B22" s="170">
        <v>19</v>
      </c>
      <c r="C22" s="264" t="s">
        <v>200</v>
      </c>
      <c r="D22" s="315" t="s">
        <v>7</v>
      </c>
      <c r="E22" s="316"/>
      <c r="F22" s="315" t="s">
        <v>7</v>
      </c>
      <c r="G22" s="316"/>
      <c r="H22" s="319">
        <v>47416</v>
      </c>
      <c r="I22" s="320"/>
      <c r="J22" s="315">
        <v>4219675</v>
      </c>
      <c r="K22" s="316"/>
      <c r="L22" s="321">
        <v>308356</v>
      </c>
      <c r="M22" s="322"/>
      <c r="N22" s="271" t="s">
        <v>201</v>
      </c>
      <c r="O22" s="247">
        <v>19</v>
      </c>
      <c r="P22" s="176"/>
    </row>
    <row r="23" spans="1:16" ht="30" customHeight="1" x14ac:dyDescent="0.25">
      <c r="A23" s="169"/>
      <c r="B23" s="170">
        <v>20</v>
      </c>
      <c r="C23" s="262" t="s">
        <v>202</v>
      </c>
      <c r="D23" s="315" t="s">
        <v>7</v>
      </c>
      <c r="E23" s="316"/>
      <c r="F23" s="315" t="s">
        <v>7</v>
      </c>
      <c r="G23" s="316"/>
      <c r="H23" s="319">
        <v>86130</v>
      </c>
      <c r="I23" s="320"/>
      <c r="J23" s="315">
        <v>1129085</v>
      </c>
      <c r="K23" s="316"/>
      <c r="L23" s="321">
        <v>424795</v>
      </c>
      <c r="M23" s="322"/>
      <c r="N23" s="271" t="s">
        <v>203</v>
      </c>
      <c r="O23" s="247">
        <v>20</v>
      </c>
      <c r="P23" s="176"/>
    </row>
    <row r="24" spans="1:16" ht="27" customHeight="1" x14ac:dyDescent="0.25">
      <c r="A24" s="179"/>
      <c r="B24" s="180">
        <v>21</v>
      </c>
      <c r="C24" s="265" t="s">
        <v>204</v>
      </c>
      <c r="D24" s="323" t="s">
        <v>7</v>
      </c>
      <c r="E24" s="324"/>
      <c r="F24" s="323" t="s">
        <v>7</v>
      </c>
      <c r="G24" s="324"/>
      <c r="H24" s="325">
        <v>112817</v>
      </c>
      <c r="I24" s="326"/>
      <c r="J24" s="323">
        <v>777922</v>
      </c>
      <c r="K24" s="324"/>
      <c r="L24" s="327">
        <v>410927</v>
      </c>
      <c r="M24" s="328"/>
      <c r="N24" s="272" t="s">
        <v>205</v>
      </c>
      <c r="O24" s="248">
        <v>21</v>
      </c>
      <c r="P24" s="182"/>
    </row>
    <row r="25" spans="1:16" ht="25.5" customHeight="1" x14ac:dyDescent="0.25">
      <c r="A25" s="169"/>
      <c r="B25" s="170">
        <v>22</v>
      </c>
      <c r="C25" s="263" t="s">
        <v>206</v>
      </c>
      <c r="D25" s="315" t="s">
        <v>7</v>
      </c>
      <c r="E25" s="316"/>
      <c r="F25" s="315" t="s">
        <v>7</v>
      </c>
      <c r="G25" s="316"/>
      <c r="H25" s="319">
        <v>29812</v>
      </c>
      <c r="I25" s="320"/>
      <c r="J25" s="329">
        <v>385304</v>
      </c>
      <c r="K25" s="330"/>
      <c r="L25" s="321">
        <v>98460</v>
      </c>
      <c r="M25" s="322"/>
      <c r="N25" s="271" t="s">
        <v>207</v>
      </c>
      <c r="O25" s="247">
        <v>22</v>
      </c>
      <c r="P25" s="176"/>
    </row>
    <row r="26" spans="1:16" ht="25.5" customHeight="1" x14ac:dyDescent="0.25">
      <c r="A26" s="169"/>
      <c r="B26" s="170">
        <v>23</v>
      </c>
      <c r="C26" s="263" t="s">
        <v>208</v>
      </c>
      <c r="D26" s="315" t="s">
        <v>7</v>
      </c>
      <c r="E26" s="316"/>
      <c r="F26" s="315" t="s">
        <v>7</v>
      </c>
      <c r="G26" s="316"/>
      <c r="H26" s="319">
        <v>88225</v>
      </c>
      <c r="I26" s="320"/>
      <c r="J26" s="315">
        <v>748909</v>
      </c>
      <c r="K26" s="316"/>
      <c r="L26" s="321">
        <v>389255</v>
      </c>
      <c r="M26" s="322"/>
      <c r="N26" s="271" t="s">
        <v>209</v>
      </c>
      <c r="O26" s="247">
        <v>23</v>
      </c>
      <c r="P26" s="176"/>
    </row>
    <row r="27" spans="1:16" ht="14.25" customHeight="1" x14ac:dyDescent="0.25">
      <c r="A27" s="169"/>
      <c r="B27" s="170">
        <v>24</v>
      </c>
      <c r="C27" s="263" t="s">
        <v>210</v>
      </c>
      <c r="D27" s="315" t="s">
        <v>7</v>
      </c>
      <c r="E27" s="316"/>
      <c r="F27" s="315" t="s">
        <v>7</v>
      </c>
      <c r="G27" s="316"/>
      <c r="H27" s="319">
        <v>26207</v>
      </c>
      <c r="I27" s="320"/>
      <c r="J27" s="315">
        <v>559302</v>
      </c>
      <c r="K27" s="316"/>
      <c r="L27" s="321">
        <v>198070</v>
      </c>
      <c r="M27" s="322"/>
      <c r="N27" s="271" t="s">
        <v>211</v>
      </c>
      <c r="O27" s="247">
        <v>24</v>
      </c>
      <c r="P27" s="176"/>
    </row>
    <row r="28" spans="1:16" ht="38.25" customHeight="1" x14ac:dyDescent="0.25">
      <c r="A28" s="169"/>
      <c r="B28" s="170">
        <v>25</v>
      </c>
      <c r="C28" s="263" t="s">
        <v>212</v>
      </c>
      <c r="D28" s="315" t="s">
        <v>7</v>
      </c>
      <c r="E28" s="316"/>
      <c r="F28" s="315" t="s">
        <v>7</v>
      </c>
      <c r="G28" s="316"/>
      <c r="H28" s="319">
        <v>52909</v>
      </c>
      <c r="I28" s="320"/>
      <c r="J28" s="315">
        <v>511374</v>
      </c>
      <c r="K28" s="316"/>
      <c r="L28" s="321">
        <v>176231</v>
      </c>
      <c r="M28" s="322"/>
      <c r="N28" s="271" t="s">
        <v>213</v>
      </c>
      <c r="O28" s="247">
        <v>25</v>
      </c>
      <c r="P28" s="176"/>
    </row>
    <row r="29" spans="1:16" ht="26.25" customHeight="1" x14ac:dyDescent="0.25">
      <c r="A29" s="169"/>
      <c r="B29" s="170">
        <v>26</v>
      </c>
      <c r="C29" s="263" t="s">
        <v>214</v>
      </c>
      <c r="D29" s="315" t="s">
        <v>7</v>
      </c>
      <c r="E29" s="316"/>
      <c r="F29" s="315" t="s">
        <v>7</v>
      </c>
      <c r="G29" s="316"/>
      <c r="H29" s="319">
        <v>5441</v>
      </c>
      <c r="I29" s="320"/>
      <c r="J29" s="315">
        <v>93303</v>
      </c>
      <c r="K29" s="316"/>
      <c r="L29" s="321">
        <v>34939</v>
      </c>
      <c r="M29" s="322"/>
      <c r="N29" s="271" t="s">
        <v>215</v>
      </c>
      <c r="O29" s="247">
        <v>26</v>
      </c>
      <c r="P29" s="176"/>
    </row>
    <row r="30" spans="1:16" ht="16.5" customHeight="1" x14ac:dyDescent="0.25">
      <c r="A30" s="169"/>
      <c r="B30" s="170">
        <v>27</v>
      </c>
      <c r="C30" s="263" t="s">
        <v>216</v>
      </c>
      <c r="D30" s="315" t="s">
        <v>7</v>
      </c>
      <c r="E30" s="316"/>
      <c r="F30" s="315" t="s">
        <v>7</v>
      </c>
      <c r="G30" s="316"/>
      <c r="H30" s="319">
        <v>27126</v>
      </c>
      <c r="I30" s="320"/>
      <c r="J30" s="315">
        <v>587296</v>
      </c>
      <c r="K30" s="316"/>
      <c r="L30" s="321">
        <v>83501</v>
      </c>
      <c r="M30" s="322"/>
      <c r="N30" s="271" t="s">
        <v>217</v>
      </c>
      <c r="O30" s="247">
        <v>27</v>
      </c>
      <c r="P30" s="176"/>
    </row>
    <row r="31" spans="1:16" ht="25.5" customHeight="1" x14ac:dyDescent="0.25">
      <c r="A31" s="169"/>
      <c r="B31" s="170">
        <v>28</v>
      </c>
      <c r="C31" s="263" t="s">
        <v>218</v>
      </c>
      <c r="D31" s="315" t="s">
        <v>7</v>
      </c>
      <c r="E31" s="316"/>
      <c r="F31" s="315" t="s">
        <v>7</v>
      </c>
      <c r="G31" s="316"/>
      <c r="H31" s="319">
        <v>13164</v>
      </c>
      <c r="I31" s="320"/>
      <c r="J31" s="315">
        <v>103282</v>
      </c>
      <c r="K31" s="316"/>
      <c r="L31" s="321">
        <v>34547</v>
      </c>
      <c r="M31" s="322"/>
      <c r="N31" s="271" t="s">
        <v>219</v>
      </c>
      <c r="O31" s="247">
        <v>28</v>
      </c>
      <c r="P31" s="176"/>
    </row>
    <row r="32" spans="1:16" ht="25.5" customHeight="1" x14ac:dyDescent="0.25">
      <c r="A32" s="169"/>
      <c r="B32" s="170">
        <v>29</v>
      </c>
      <c r="C32" s="263" t="s">
        <v>220</v>
      </c>
      <c r="D32" s="315" t="s">
        <v>7</v>
      </c>
      <c r="E32" s="316"/>
      <c r="F32" s="315" t="s">
        <v>7</v>
      </c>
      <c r="G32" s="316"/>
      <c r="H32" s="319">
        <v>6806</v>
      </c>
      <c r="I32" s="320"/>
      <c r="J32" s="315">
        <v>27677</v>
      </c>
      <c r="K32" s="316"/>
      <c r="L32" s="321">
        <v>11220</v>
      </c>
      <c r="M32" s="322"/>
      <c r="N32" s="271" t="s">
        <v>221</v>
      </c>
      <c r="O32" s="247">
        <v>29</v>
      </c>
      <c r="P32" s="176"/>
    </row>
    <row r="33" spans="1:30" ht="25.5" x14ac:dyDescent="0.25">
      <c r="A33" s="169"/>
      <c r="B33" s="170">
        <v>30</v>
      </c>
      <c r="C33" s="263" t="s">
        <v>222</v>
      </c>
      <c r="D33" s="315" t="s">
        <v>7</v>
      </c>
      <c r="E33" s="316"/>
      <c r="F33" s="315" t="s">
        <v>7</v>
      </c>
      <c r="G33" s="316"/>
      <c r="H33" s="319"/>
      <c r="I33" s="320"/>
      <c r="J33" s="315"/>
      <c r="K33" s="316"/>
      <c r="L33" s="321"/>
      <c r="M33" s="322"/>
      <c r="N33" s="271" t="s">
        <v>223</v>
      </c>
      <c r="O33" s="247">
        <v>30</v>
      </c>
      <c r="P33" s="176"/>
    </row>
    <row r="34" spans="1:30" ht="15" customHeight="1" x14ac:dyDescent="0.25">
      <c r="A34" s="169"/>
      <c r="B34" s="170">
        <v>31</v>
      </c>
      <c r="C34" s="263" t="s">
        <v>224</v>
      </c>
      <c r="D34" s="315" t="s">
        <v>7</v>
      </c>
      <c r="E34" s="316"/>
      <c r="F34" s="315" t="s">
        <v>7</v>
      </c>
      <c r="G34" s="316"/>
      <c r="H34" s="319">
        <v>33555</v>
      </c>
      <c r="I34" s="320"/>
      <c r="J34" s="315">
        <v>186884</v>
      </c>
      <c r="K34" s="316"/>
      <c r="L34" s="321">
        <v>72510</v>
      </c>
      <c r="M34" s="322"/>
      <c r="N34" s="271" t="s">
        <v>225</v>
      </c>
      <c r="O34" s="247">
        <v>31</v>
      </c>
      <c r="P34" s="176"/>
    </row>
    <row r="35" spans="1:30" ht="17.25" customHeight="1" x14ac:dyDescent="0.25">
      <c r="A35" s="169"/>
      <c r="B35" s="170">
        <v>32</v>
      </c>
      <c r="C35" s="263" t="s">
        <v>226</v>
      </c>
      <c r="D35" s="315" t="s">
        <v>7</v>
      </c>
      <c r="E35" s="316"/>
      <c r="F35" s="315" t="s">
        <v>7</v>
      </c>
      <c r="G35" s="316"/>
      <c r="H35" s="319">
        <v>10465</v>
      </c>
      <c r="I35" s="320"/>
      <c r="J35" s="315">
        <v>130255</v>
      </c>
      <c r="K35" s="316"/>
      <c r="L35" s="321">
        <v>32940</v>
      </c>
      <c r="M35" s="322"/>
      <c r="N35" s="271" t="s">
        <v>227</v>
      </c>
      <c r="O35" s="247">
        <v>32</v>
      </c>
      <c r="P35" s="176"/>
    </row>
    <row r="36" spans="1:30" ht="25.5" customHeight="1" x14ac:dyDescent="0.25">
      <c r="A36" s="169"/>
      <c r="B36" s="170">
        <v>33</v>
      </c>
      <c r="C36" s="262" t="s">
        <v>228</v>
      </c>
      <c r="D36" s="333" t="s">
        <v>7</v>
      </c>
      <c r="E36" s="334"/>
      <c r="F36" s="333" t="s">
        <v>7</v>
      </c>
      <c r="G36" s="334"/>
      <c r="H36" s="335">
        <v>22567</v>
      </c>
      <c r="I36" s="336"/>
      <c r="J36" s="333">
        <v>103510</v>
      </c>
      <c r="K36" s="334"/>
      <c r="L36" s="337">
        <v>60136</v>
      </c>
      <c r="M36" s="338"/>
      <c r="N36" s="271" t="s">
        <v>229</v>
      </c>
      <c r="O36" s="247">
        <v>33</v>
      </c>
      <c r="P36" s="176"/>
    </row>
    <row r="37" spans="1:30" ht="25.5" customHeight="1" x14ac:dyDescent="0.25">
      <c r="A37" s="183" t="s">
        <v>15</v>
      </c>
      <c r="B37" s="184"/>
      <c r="C37" s="266" t="s">
        <v>230</v>
      </c>
      <c r="D37" s="339" t="s">
        <v>7</v>
      </c>
      <c r="E37" s="340"/>
      <c r="F37" s="341" t="s">
        <v>7</v>
      </c>
      <c r="G37" s="341"/>
      <c r="H37" s="342" t="s">
        <v>7</v>
      </c>
      <c r="I37" s="342"/>
      <c r="J37" s="339" t="s">
        <v>7</v>
      </c>
      <c r="K37" s="340"/>
      <c r="L37" s="341" t="s">
        <v>7</v>
      </c>
      <c r="M37" s="341"/>
      <c r="N37" s="273" t="s">
        <v>328</v>
      </c>
      <c r="O37" s="249"/>
      <c r="P37" s="185" t="s">
        <v>231</v>
      </c>
    </row>
    <row r="38" spans="1:30" ht="25.5" customHeight="1" x14ac:dyDescent="0.25">
      <c r="A38" s="183" t="s">
        <v>85</v>
      </c>
      <c r="B38" s="184"/>
      <c r="C38" s="267" t="s">
        <v>232</v>
      </c>
      <c r="D38" s="339" t="s">
        <v>7</v>
      </c>
      <c r="E38" s="340"/>
      <c r="F38" s="341" t="s">
        <v>7</v>
      </c>
      <c r="G38" s="341"/>
      <c r="H38" s="342" t="s">
        <v>7</v>
      </c>
      <c r="I38" s="342"/>
      <c r="J38" s="339" t="s">
        <v>7</v>
      </c>
      <c r="K38" s="340"/>
      <c r="L38" s="341" t="s">
        <v>7</v>
      </c>
      <c r="M38" s="341"/>
      <c r="N38" s="274" t="s">
        <v>329</v>
      </c>
      <c r="O38" s="249"/>
      <c r="P38" s="208" t="s">
        <v>233</v>
      </c>
    </row>
    <row r="39" spans="1:30" s="199" customFormat="1" ht="26.25" customHeight="1" x14ac:dyDescent="0.25">
      <c r="A39" s="183"/>
      <c r="B39" s="184">
        <v>38</v>
      </c>
      <c r="C39" s="267" t="s">
        <v>300</v>
      </c>
      <c r="D39" s="339" t="s">
        <v>7</v>
      </c>
      <c r="E39" s="340"/>
      <c r="F39" s="347" t="s">
        <v>7</v>
      </c>
      <c r="G39" s="348"/>
      <c r="H39" s="347" t="s">
        <v>7</v>
      </c>
      <c r="I39" s="348"/>
      <c r="J39" s="339" t="s">
        <v>7</v>
      </c>
      <c r="K39" s="340"/>
      <c r="L39" s="339" t="s">
        <v>7</v>
      </c>
      <c r="M39" s="340"/>
      <c r="N39" s="274" t="s">
        <v>238</v>
      </c>
      <c r="O39" s="249">
        <v>38</v>
      </c>
      <c r="P39" s="208"/>
    </row>
    <row r="40" spans="1:30" s="191" customFormat="1" ht="18" customHeight="1" x14ac:dyDescent="0.25">
      <c r="A40" s="187"/>
      <c r="B40" s="188"/>
      <c r="C40" s="268" t="s">
        <v>89</v>
      </c>
      <c r="D40" s="331" t="s">
        <v>7</v>
      </c>
      <c r="E40" s="332"/>
      <c r="F40" s="331" t="s">
        <v>7</v>
      </c>
      <c r="G40" s="332"/>
      <c r="H40" s="331" t="s">
        <v>7</v>
      </c>
      <c r="I40" s="332"/>
      <c r="J40" s="331" t="s">
        <v>7</v>
      </c>
      <c r="K40" s="332"/>
      <c r="L40" s="331" t="s">
        <v>7</v>
      </c>
      <c r="M40" s="332"/>
      <c r="N40" s="275" t="s">
        <v>90</v>
      </c>
      <c r="O40" s="250"/>
      <c r="P40" s="190"/>
      <c r="Q40" s="186"/>
    </row>
    <row r="41" spans="1:30" s="191" customFormat="1" ht="18" customHeight="1" x14ac:dyDescent="0.25">
      <c r="A41" s="193"/>
      <c r="B41" s="193"/>
      <c r="D41" s="194"/>
      <c r="E41" s="195"/>
      <c r="F41" s="195"/>
      <c r="G41" s="195"/>
      <c r="H41" s="195"/>
      <c r="I41" s="195"/>
      <c r="J41" s="195"/>
      <c r="L41" s="196"/>
      <c r="P41" s="196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</row>
    <row r="42" spans="1:30" s="191" customFormat="1" ht="18" customHeight="1" x14ac:dyDescent="0.25">
      <c r="A42" s="193"/>
      <c r="B42" s="193"/>
      <c r="C42" s="193"/>
      <c r="E42" s="197"/>
      <c r="F42" s="197"/>
      <c r="G42" s="197"/>
      <c r="H42" s="197"/>
      <c r="I42" s="197"/>
      <c r="J42" s="197"/>
      <c r="K42" s="197"/>
      <c r="L42" s="197"/>
      <c r="M42" s="197"/>
      <c r="P42" s="196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</row>
    <row r="43" spans="1:30" ht="15.75" hidden="1" customHeight="1" x14ac:dyDescent="0.3">
      <c r="H43" s="209"/>
      <c r="K43" s="201"/>
      <c r="L43" s="202"/>
      <c r="M43" s="171"/>
    </row>
    <row r="44" spans="1:30" hidden="1" x14ac:dyDescent="0.3">
      <c r="C44" s="203"/>
      <c r="K44" s="201"/>
      <c r="L44" s="174"/>
      <c r="M44" s="174"/>
    </row>
    <row r="45" spans="1:30" hidden="1" x14ac:dyDescent="0.3">
      <c r="C45" s="204"/>
      <c r="K45" s="205"/>
      <c r="L45" s="174"/>
      <c r="M45" s="174"/>
    </row>
    <row r="46" spans="1:30" hidden="1" x14ac:dyDescent="0.3">
      <c r="C46" s="204"/>
      <c r="K46" s="201"/>
      <c r="L46" s="171"/>
      <c r="M46" s="171"/>
    </row>
    <row r="47" spans="1:30" hidden="1" x14ac:dyDescent="0.3">
      <c r="C47" s="203"/>
      <c r="K47" s="201"/>
      <c r="L47" s="171"/>
      <c r="M47" s="171"/>
    </row>
    <row r="48" spans="1:30" hidden="1" x14ac:dyDescent="0.3">
      <c r="C48" s="204"/>
      <c r="K48" s="205"/>
      <c r="L48" s="171"/>
      <c r="M48" s="171"/>
    </row>
    <row r="49" spans="3:13" hidden="1" x14ac:dyDescent="0.3">
      <c r="C49" s="203"/>
      <c r="K49" s="201"/>
      <c r="L49" s="171"/>
      <c r="M49" s="171"/>
    </row>
    <row r="50" spans="3:13" hidden="1" x14ac:dyDescent="0.3">
      <c r="C50" s="203"/>
      <c r="K50" s="201"/>
      <c r="L50" s="171"/>
      <c r="M50" s="171"/>
    </row>
    <row r="51" spans="3:13" hidden="1" x14ac:dyDescent="0.3">
      <c r="C51" s="203"/>
      <c r="M51" s="171"/>
    </row>
    <row r="52" spans="3:13" hidden="1" x14ac:dyDescent="0.3">
      <c r="C52" s="206"/>
      <c r="K52" s="205"/>
      <c r="L52" s="171"/>
      <c r="M52" s="171"/>
    </row>
    <row r="53" spans="3:13" hidden="1" x14ac:dyDescent="0.3">
      <c r="L53" s="175"/>
      <c r="M53" s="175"/>
    </row>
    <row r="54" spans="3:13" hidden="1" x14ac:dyDescent="0.3">
      <c r="K54" s="201"/>
    </row>
    <row r="55" spans="3:13" hidden="1" x14ac:dyDescent="0.3"/>
    <row r="56" spans="3:13" hidden="1" x14ac:dyDescent="0.3"/>
    <row r="57" spans="3:13" hidden="1" x14ac:dyDescent="0.3"/>
    <row r="58" spans="3:13" hidden="1" x14ac:dyDescent="0.3"/>
    <row r="59" spans="3:13" hidden="1" x14ac:dyDescent="0.3"/>
    <row r="60" spans="3:13" hidden="1" x14ac:dyDescent="0.3"/>
    <row r="61" spans="3:13" hidden="1" x14ac:dyDescent="0.3"/>
    <row r="62" spans="3:13" hidden="1" x14ac:dyDescent="0.3"/>
    <row r="63" spans="3:13" hidden="1" x14ac:dyDescent="0.3"/>
    <row r="64" spans="3:1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t="29.25" hidden="1" customHeight="1" x14ac:dyDescent="0.3"/>
  </sheetData>
  <mergeCells count="176"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2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1"/>
  <sheetViews>
    <sheetView view="pageBreakPreview" zoomScaleNormal="110" zoomScaleSheetLayoutView="100" workbookViewId="0">
      <pane xSplit="3" ySplit="8" topLeftCell="D9" activePane="bottomRight" state="frozen"/>
      <selection activeCell="L14" sqref="L14:M14"/>
      <selection pane="topRight" activeCell="L14" sqref="L14:M14"/>
      <selection pane="bottomLeft" activeCell="L14" sqref="L14:M14"/>
      <selection pane="bottomRight" activeCell="L14" sqref="L14:M14"/>
    </sheetView>
  </sheetViews>
  <sheetFormatPr defaultColWidth="9.140625" defaultRowHeight="18.75" x14ac:dyDescent="0.3"/>
  <cols>
    <col min="1" max="2" width="2.7109375" style="170" customWidth="1"/>
    <col min="3" max="3" width="30.7109375" style="177" customWidth="1"/>
    <col min="4" max="4" width="5.85546875" style="198" customWidth="1"/>
    <col min="5" max="8" width="5.85546875" style="199" customWidth="1"/>
    <col min="9" max="9" width="5.85546875" style="200" customWidth="1"/>
    <col min="10" max="10" width="5.85546875" style="173" customWidth="1"/>
    <col min="11" max="11" width="5.85546875" style="177" customWidth="1"/>
    <col min="12" max="13" width="5.85546875" style="178" customWidth="1"/>
    <col min="14" max="14" width="30.7109375" style="173" customWidth="1"/>
    <col min="15" max="15" width="4.5703125" style="240" customWidth="1"/>
    <col min="16" max="16" width="3.140625" style="173" customWidth="1"/>
    <col min="17" max="16384" width="9.140625" style="173"/>
  </cols>
  <sheetData>
    <row r="1" spans="1:16" s="2" customFormat="1" ht="18" customHeight="1" x14ac:dyDescent="0.25">
      <c r="A1" s="1" t="s">
        <v>0</v>
      </c>
      <c r="B1" s="7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"/>
      <c r="P1" s="4" t="s">
        <v>1</v>
      </c>
    </row>
    <row r="2" spans="1:16" s="2" customFormat="1" ht="12.75" x14ac:dyDescent="0.25">
      <c r="A2" s="299" t="s">
        <v>147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s="2" customFormat="1" x14ac:dyDescent="0.25">
      <c r="A3" s="1"/>
      <c r="B3" s="232"/>
      <c r="D3" s="300" t="s">
        <v>307</v>
      </c>
      <c r="E3" s="300"/>
      <c r="F3" s="300"/>
      <c r="G3" s="300"/>
      <c r="H3" s="300"/>
      <c r="I3" s="300"/>
      <c r="J3" s="300"/>
      <c r="K3" s="300"/>
      <c r="L3" s="300"/>
      <c r="M3" s="300"/>
      <c r="O3" s="164"/>
    </row>
    <row r="4" spans="1:16" s="2" customFormat="1" x14ac:dyDescent="0.25">
      <c r="A4" s="1"/>
      <c r="B4" s="232"/>
      <c r="D4" s="301" t="s">
        <v>301</v>
      </c>
      <c r="E4" s="301"/>
      <c r="F4" s="301"/>
      <c r="G4" s="301"/>
      <c r="H4" s="301"/>
      <c r="I4" s="301"/>
      <c r="J4" s="301"/>
      <c r="K4" s="301"/>
      <c r="L4" s="301"/>
      <c r="M4" s="301"/>
      <c r="O4" s="164"/>
    </row>
    <row r="5" spans="1:16" s="2" customFormat="1" ht="6.75" customHeight="1" x14ac:dyDescent="0.25">
      <c r="B5" s="73"/>
      <c r="D5" s="301"/>
      <c r="E5" s="301"/>
      <c r="F5" s="301"/>
      <c r="G5" s="301"/>
      <c r="H5" s="301"/>
      <c r="I5" s="301"/>
      <c r="J5" s="301"/>
      <c r="K5" s="301"/>
      <c r="L5" s="301"/>
      <c r="M5" s="301"/>
      <c r="O5" s="164"/>
      <c r="P5" s="164"/>
    </row>
    <row r="6" spans="1:16" s="2" customFormat="1" ht="18" hidden="1" customHeight="1" x14ac:dyDescent="0.25">
      <c r="B6" s="73"/>
      <c r="C6" s="2" t="s">
        <v>177</v>
      </c>
      <c r="O6" s="164"/>
      <c r="P6" s="88"/>
    </row>
    <row r="7" spans="1:16" s="2" customFormat="1" ht="150.75" customHeight="1" x14ac:dyDescent="0.25">
      <c r="A7" s="165"/>
      <c r="B7" s="17"/>
      <c r="C7" s="166"/>
      <c r="D7" s="302" t="s">
        <v>150</v>
      </c>
      <c r="E7" s="306" t="s">
        <v>240</v>
      </c>
      <c r="F7" s="302" t="s">
        <v>178</v>
      </c>
      <c r="G7" s="306" t="s">
        <v>249</v>
      </c>
      <c r="H7" s="302" t="s">
        <v>234</v>
      </c>
      <c r="I7" s="306" t="s">
        <v>321</v>
      </c>
      <c r="J7" s="302" t="s">
        <v>235</v>
      </c>
      <c r="K7" s="304" t="s">
        <v>317</v>
      </c>
      <c r="L7" s="302" t="s">
        <v>318</v>
      </c>
      <c r="M7" s="306" t="s">
        <v>319</v>
      </c>
      <c r="N7" s="167"/>
      <c r="O7" s="246"/>
      <c r="P7" s="168"/>
    </row>
    <row r="8" spans="1:16" s="2" customFormat="1" ht="41.25" customHeight="1" x14ac:dyDescent="0.25">
      <c r="A8" s="308" t="s">
        <v>179</v>
      </c>
      <c r="B8" s="309"/>
      <c r="C8" s="309"/>
      <c r="D8" s="303"/>
      <c r="E8" s="307"/>
      <c r="F8" s="303"/>
      <c r="G8" s="307"/>
      <c r="H8" s="303"/>
      <c r="I8" s="307"/>
      <c r="J8" s="303"/>
      <c r="K8" s="305"/>
      <c r="L8" s="303"/>
      <c r="M8" s="307"/>
      <c r="N8" s="310" t="s">
        <v>180</v>
      </c>
      <c r="O8" s="310"/>
      <c r="P8" s="311"/>
    </row>
    <row r="9" spans="1:16" ht="15.75" customHeight="1" x14ac:dyDescent="0.25">
      <c r="A9" s="169" t="s">
        <v>181</v>
      </c>
      <c r="C9" s="260" t="s">
        <v>277</v>
      </c>
      <c r="D9" s="312" t="s">
        <v>7</v>
      </c>
      <c r="E9" s="312"/>
      <c r="F9" s="312" t="s">
        <v>7</v>
      </c>
      <c r="G9" s="312"/>
      <c r="H9" s="312">
        <v>118178</v>
      </c>
      <c r="I9" s="312"/>
      <c r="J9" s="312">
        <v>958520</v>
      </c>
      <c r="K9" s="312"/>
      <c r="L9" s="312">
        <v>711512</v>
      </c>
      <c r="M9" s="312"/>
      <c r="N9" s="269" t="s">
        <v>314</v>
      </c>
      <c r="O9" s="171"/>
      <c r="P9" s="172" t="s">
        <v>182</v>
      </c>
    </row>
    <row r="10" spans="1:16" ht="26.25" customHeight="1" x14ac:dyDescent="0.25">
      <c r="A10" s="169"/>
      <c r="B10" s="170">
        <v>6</v>
      </c>
      <c r="C10" s="261" t="s">
        <v>236</v>
      </c>
      <c r="D10" s="313" t="s">
        <v>7</v>
      </c>
      <c r="E10" s="313"/>
      <c r="F10" s="313" t="s">
        <v>7</v>
      </c>
      <c r="G10" s="313"/>
      <c r="H10" s="315">
        <v>2760</v>
      </c>
      <c r="I10" s="316"/>
      <c r="J10" s="315">
        <v>8629</v>
      </c>
      <c r="K10" s="316"/>
      <c r="L10" s="315">
        <v>7859</v>
      </c>
      <c r="M10" s="316"/>
      <c r="N10" s="270" t="s">
        <v>237</v>
      </c>
      <c r="O10" s="171">
        <v>6</v>
      </c>
      <c r="P10" s="172"/>
    </row>
    <row r="11" spans="1:16" ht="14.25" customHeight="1" x14ac:dyDescent="0.25">
      <c r="A11" s="169"/>
      <c r="B11" s="170">
        <v>8</v>
      </c>
      <c r="C11" s="262" t="s">
        <v>183</v>
      </c>
      <c r="D11" s="313" t="s">
        <v>7</v>
      </c>
      <c r="E11" s="313"/>
      <c r="F11" s="313" t="s">
        <v>7</v>
      </c>
      <c r="G11" s="313"/>
      <c r="H11" s="314">
        <v>115418</v>
      </c>
      <c r="I11" s="314"/>
      <c r="J11" s="315">
        <v>949891</v>
      </c>
      <c r="K11" s="316"/>
      <c r="L11" s="313">
        <v>703653</v>
      </c>
      <c r="M11" s="313"/>
      <c r="N11" s="270" t="s">
        <v>315</v>
      </c>
      <c r="O11" s="171">
        <v>8</v>
      </c>
      <c r="P11" s="172"/>
    </row>
    <row r="12" spans="1:16" ht="15" x14ac:dyDescent="0.25">
      <c r="A12" s="223" t="s">
        <v>5</v>
      </c>
      <c r="B12" s="296"/>
      <c r="C12" s="293" t="s">
        <v>16</v>
      </c>
      <c r="D12" s="317" t="s">
        <v>7</v>
      </c>
      <c r="E12" s="318"/>
      <c r="F12" s="317" t="s">
        <v>7</v>
      </c>
      <c r="G12" s="318"/>
      <c r="H12" s="317">
        <v>1005056</v>
      </c>
      <c r="I12" s="318"/>
      <c r="J12" s="317">
        <v>14055753</v>
      </c>
      <c r="K12" s="318"/>
      <c r="L12" s="317">
        <v>4282123</v>
      </c>
      <c r="M12" s="318"/>
      <c r="N12" s="294" t="s">
        <v>17</v>
      </c>
      <c r="O12" s="292"/>
      <c r="P12" s="224" t="s">
        <v>9</v>
      </c>
    </row>
    <row r="13" spans="1:16" ht="16.5" customHeight="1" x14ac:dyDescent="0.25">
      <c r="A13" s="169"/>
      <c r="B13" s="170">
        <v>10</v>
      </c>
      <c r="C13" s="263" t="s">
        <v>184</v>
      </c>
      <c r="D13" s="315" t="s">
        <v>7</v>
      </c>
      <c r="E13" s="316"/>
      <c r="F13" s="315" t="s">
        <v>7</v>
      </c>
      <c r="G13" s="316"/>
      <c r="H13" s="319">
        <v>167982</v>
      </c>
      <c r="I13" s="320"/>
      <c r="J13" s="315">
        <v>2097105</v>
      </c>
      <c r="K13" s="316"/>
      <c r="L13" s="321">
        <v>635197</v>
      </c>
      <c r="M13" s="322"/>
      <c r="N13" s="270" t="s">
        <v>185</v>
      </c>
      <c r="O13" s="175">
        <v>10</v>
      </c>
      <c r="P13" s="176"/>
    </row>
    <row r="14" spans="1:16" ht="16.5" customHeight="1" x14ac:dyDescent="0.25">
      <c r="A14" s="169"/>
      <c r="B14" s="170">
        <v>11</v>
      </c>
      <c r="C14" s="263" t="s">
        <v>186</v>
      </c>
      <c r="D14" s="315" t="s">
        <v>7</v>
      </c>
      <c r="E14" s="316"/>
      <c r="F14" s="315" t="s">
        <v>7</v>
      </c>
      <c r="G14" s="316"/>
      <c r="H14" s="319">
        <v>40945</v>
      </c>
      <c r="I14" s="320"/>
      <c r="J14" s="315">
        <v>512134</v>
      </c>
      <c r="K14" s="316"/>
      <c r="L14" s="321">
        <v>262916</v>
      </c>
      <c r="M14" s="322"/>
      <c r="N14" s="270" t="s">
        <v>187</v>
      </c>
      <c r="O14" s="175">
        <v>11</v>
      </c>
      <c r="P14" s="176"/>
    </row>
    <row r="15" spans="1:16" ht="16.5" customHeight="1" x14ac:dyDescent="0.25">
      <c r="A15" s="169"/>
      <c r="B15" s="170">
        <v>12</v>
      </c>
      <c r="C15" s="263" t="s">
        <v>188</v>
      </c>
      <c r="D15" s="315" t="s">
        <v>7</v>
      </c>
      <c r="E15" s="316"/>
      <c r="F15" s="315" t="s">
        <v>7</v>
      </c>
      <c r="G15" s="316"/>
      <c r="H15" s="319">
        <v>12479</v>
      </c>
      <c r="I15" s="320"/>
      <c r="J15" s="315">
        <v>667526</v>
      </c>
      <c r="K15" s="316"/>
      <c r="L15" s="321">
        <v>471777</v>
      </c>
      <c r="M15" s="322"/>
      <c r="N15" s="271" t="s">
        <v>189</v>
      </c>
      <c r="O15" s="175">
        <v>12</v>
      </c>
      <c r="P15" s="176"/>
    </row>
    <row r="16" spans="1:16" ht="16.5" customHeight="1" x14ac:dyDescent="0.25">
      <c r="A16" s="169"/>
      <c r="B16" s="170">
        <v>13</v>
      </c>
      <c r="C16" s="263" t="s">
        <v>190</v>
      </c>
      <c r="D16" s="315" t="s">
        <v>7</v>
      </c>
      <c r="E16" s="316"/>
      <c r="F16" s="315" t="s">
        <v>7</v>
      </c>
      <c r="G16" s="316"/>
      <c r="H16" s="319">
        <v>8294</v>
      </c>
      <c r="I16" s="320"/>
      <c r="J16" s="315">
        <v>63189</v>
      </c>
      <c r="K16" s="316"/>
      <c r="L16" s="321">
        <v>29428</v>
      </c>
      <c r="M16" s="322"/>
      <c r="N16" s="271" t="s">
        <v>191</v>
      </c>
      <c r="O16" s="175">
        <v>13</v>
      </c>
      <c r="P16" s="176"/>
    </row>
    <row r="17" spans="1:16" ht="16.5" customHeight="1" x14ac:dyDescent="0.25">
      <c r="A17" s="169"/>
      <c r="B17" s="170">
        <v>14</v>
      </c>
      <c r="C17" s="263" t="s">
        <v>192</v>
      </c>
      <c r="D17" s="315" t="s">
        <v>7</v>
      </c>
      <c r="E17" s="316"/>
      <c r="F17" s="315" t="s">
        <v>7</v>
      </c>
      <c r="G17" s="316"/>
      <c r="H17" s="319">
        <v>105595</v>
      </c>
      <c r="I17" s="320"/>
      <c r="J17" s="315">
        <v>396276</v>
      </c>
      <c r="K17" s="316"/>
      <c r="L17" s="321">
        <v>197571</v>
      </c>
      <c r="M17" s="322"/>
      <c r="N17" s="271" t="s">
        <v>193</v>
      </c>
      <c r="O17" s="171">
        <v>14</v>
      </c>
      <c r="P17" s="176"/>
    </row>
    <row r="18" spans="1:16" ht="26.25" customHeight="1" x14ac:dyDescent="0.25">
      <c r="A18" s="169"/>
      <c r="B18" s="170">
        <v>15</v>
      </c>
      <c r="C18" s="263" t="s">
        <v>194</v>
      </c>
      <c r="D18" s="315" t="s">
        <v>7</v>
      </c>
      <c r="E18" s="316"/>
      <c r="F18" s="315" t="s">
        <v>7</v>
      </c>
      <c r="G18" s="316"/>
      <c r="H18" s="319">
        <v>4882</v>
      </c>
      <c r="I18" s="320"/>
      <c r="J18" s="315">
        <v>36623</v>
      </c>
      <c r="K18" s="316"/>
      <c r="L18" s="321">
        <v>11715</v>
      </c>
      <c r="M18" s="322"/>
      <c r="N18" s="271" t="s">
        <v>195</v>
      </c>
      <c r="O18" s="175">
        <v>15</v>
      </c>
      <c r="P18" s="176"/>
    </row>
    <row r="19" spans="1:16" ht="26.25" customHeight="1" x14ac:dyDescent="0.25">
      <c r="A19" s="169"/>
      <c r="B19" s="170">
        <v>16</v>
      </c>
      <c r="C19" s="263" t="s">
        <v>278</v>
      </c>
      <c r="D19" s="315" t="s">
        <v>7</v>
      </c>
      <c r="E19" s="316"/>
      <c r="F19" s="315" t="s">
        <v>7</v>
      </c>
      <c r="G19" s="316"/>
      <c r="H19" s="319">
        <v>6167</v>
      </c>
      <c r="I19" s="320"/>
      <c r="J19" s="315">
        <v>45465</v>
      </c>
      <c r="K19" s="316"/>
      <c r="L19" s="321">
        <v>15444</v>
      </c>
      <c r="M19" s="322"/>
      <c r="N19" s="271" t="s">
        <v>320</v>
      </c>
      <c r="O19" s="175">
        <v>16</v>
      </c>
      <c r="P19" s="176"/>
    </row>
    <row r="20" spans="1:16" ht="26.25" customHeight="1" x14ac:dyDescent="0.25">
      <c r="A20" s="169"/>
      <c r="B20" s="170">
        <v>17</v>
      </c>
      <c r="C20" s="263" t="s">
        <v>196</v>
      </c>
      <c r="D20" s="315" t="s">
        <v>7</v>
      </c>
      <c r="E20" s="316"/>
      <c r="F20" s="315" t="s">
        <v>7</v>
      </c>
      <c r="G20" s="316"/>
      <c r="H20" s="319">
        <v>36245</v>
      </c>
      <c r="I20" s="320"/>
      <c r="J20" s="315">
        <v>320067</v>
      </c>
      <c r="K20" s="316"/>
      <c r="L20" s="321">
        <v>103877</v>
      </c>
      <c r="M20" s="322"/>
      <c r="N20" s="271" t="s">
        <v>197</v>
      </c>
      <c r="O20" s="175">
        <v>17</v>
      </c>
      <c r="P20" s="176"/>
    </row>
    <row r="21" spans="1:16" ht="26.25" customHeight="1" x14ac:dyDescent="0.25">
      <c r="A21" s="169"/>
      <c r="B21" s="170">
        <v>18</v>
      </c>
      <c r="C21" s="263" t="s">
        <v>198</v>
      </c>
      <c r="D21" s="315" t="s">
        <v>7</v>
      </c>
      <c r="E21" s="316"/>
      <c r="F21" s="315" t="s">
        <v>7</v>
      </c>
      <c r="G21" s="316"/>
      <c r="H21" s="319">
        <v>35925</v>
      </c>
      <c r="I21" s="320"/>
      <c r="J21" s="315">
        <v>167614</v>
      </c>
      <c r="K21" s="316"/>
      <c r="L21" s="321">
        <v>88923</v>
      </c>
      <c r="M21" s="322"/>
      <c r="N21" s="271" t="s">
        <v>199</v>
      </c>
      <c r="O21" s="175">
        <v>18</v>
      </c>
      <c r="P21" s="176"/>
    </row>
    <row r="22" spans="1:16" ht="26.25" customHeight="1" x14ac:dyDescent="0.25">
      <c r="A22" s="169"/>
      <c r="B22" s="170">
        <v>19</v>
      </c>
      <c r="C22" s="264" t="s">
        <v>200</v>
      </c>
      <c r="D22" s="315" t="s">
        <v>7</v>
      </c>
      <c r="E22" s="316"/>
      <c r="F22" s="315" t="s">
        <v>7</v>
      </c>
      <c r="G22" s="316"/>
      <c r="H22" s="319">
        <v>48076</v>
      </c>
      <c r="I22" s="320"/>
      <c r="J22" s="315">
        <v>4203824</v>
      </c>
      <c r="K22" s="316"/>
      <c r="L22" s="321">
        <v>330470</v>
      </c>
      <c r="M22" s="322"/>
      <c r="N22" s="271" t="s">
        <v>201</v>
      </c>
      <c r="O22" s="175">
        <v>19</v>
      </c>
      <c r="P22" s="176"/>
    </row>
    <row r="23" spans="1:16" ht="30" customHeight="1" x14ac:dyDescent="0.25">
      <c r="A23" s="169"/>
      <c r="B23" s="170">
        <v>20</v>
      </c>
      <c r="C23" s="262" t="s">
        <v>202</v>
      </c>
      <c r="D23" s="315" t="s">
        <v>7</v>
      </c>
      <c r="E23" s="316"/>
      <c r="F23" s="315" t="s">
        <v>7</v>
      </c>
      <c r="G23" s="316"/>
      <c r="H23" s="319">
        <v>100554</v>
      </c>
      <c r="I23" s="320"/>
      <c r="J23" s="315">
        <v>1214832</v>
      </c>
      <c r="K23" s="316"/>
      <c r="L23" s="321">
        <v>467314</v>
      </c>
      <c r="M23" s="322"/>
      <c r="N23" s="271" t="s">
        <v>203</v>
      </c>
      <c r="O23" s="175">
        <v>20</v>
      </c>
      <c r="P23" s="176"/>
    </row>
    <row r="24" spans="1:16" ht="25.5" customHeight="1" x14ac:dyDescent="0.25">
      <c r="A24" s="179"/>
      <c r="B24" s="180">
        <v>21</v>
      </c>
      <c r="C24" s="265" t="s">
        <v>204</v>
      </c>
      <c r="D24" s="323" t="s">
        <v>7</v>
      </c>
      <c r="E24" s="324"/>
      <c r="F24" s="323" t="s">
        <v>7</v>
      </c>
      <c r="G24" s="324"/>
      <c r="H24" s="325">
        <v>124521</v>
      </c>
      <c r="I24" s="326"/>
      <c r="J24" s="323">
        <v>817355</v>
      </c>
      <c r="K24" s="324"/>
      <c r="L24" s="327">
        <v>439093</v>
      </c>
      <c r="M24" s="328"/>
      <c r="N24" s="272" t="s">
        <v>205</v>
      </c>
      <c r="O24" s="181">
        <v>21</v>
      </c>
      <c r="P24" s="182"/>
    </row>
    <row r="25" spans="1:16" ht="25.5" customHeight="1" x14ac:dyDescent="0.25">
      <c r="A25" s="169"/>
      <c r="B25" s="170">
        <v>22</v>
      </c>
      <c r="C25" s="263" t="s">
        <v>206</v>
      </c>
      <c r="D25" s="315" t="s">
        <v>7</v>
      </c>
      <c r="E25" s="316"/>
      <c r="F25" s="315" t="s">
        <v>7</v>
      </c>
      <c r="G25" s="316"/>
      <c r="H25" s="319">
        <v>31869</v>
      </c>
      <c r="I25" s="320"/>
      <c r="J25" s="329">
        <v>402533</v>
      </c>
      <c r="K25" s="330"/>
      <c r="L25" s="321">
        <v>110557</v>
      </c>
      <c r="M25" s="322"/>
      <c r="N25" s="271" t="s">
        <v>207</v>
      </c>
      <c r="O25" s="175">
        <v>22</v>
      </c>
      <c r="P25" s="176"/>
    </row>
    <row r="26" spans="1:16" ht="25.5" customHeight="1" x14ac:dyDescent="0.25">
      <c r="A26" s="169"/>
      <c r="B26" s="170">
        <v>23</v>
      </c>
      <c r="C26" s="263" t="s">
        <v>208</v>
      </c>
      <c r="D26" s="315" t="s">
        <v>7</v>
      </c>
      <c r="E26" s="316"/>
      <c r="F26" s="315" t="s">
        <v>7</v>
      </c>
      <c r="G26" s="316"/>
      <c r="H26" s="319">
        <v>79310</v>
      </c>
      <c r="I26" s="320"/>
      <c r="J26" s="315">
        <v>760907</v>
      </c>
      <c r="K26" s="316"/>
      <c r="L26" s="321">
        <v>367082</v>
      </c>
      <c r="M26" s="322"/>
      <c r="N26" s="271" t="s">
        <v>209</v>
      </c>
      <c r="O26" s="175">
        <v>23</v>
      </c>
      <c r="P26" s="176"/>
    </row>
    <row r="27" spans="1:16" ht="14.25" customHeight="1" x14ac:dyDescent="0.25">
      <c r="A27" s="169"/>
      <c r="B27" s="170">
        <v>24</v>
      </c>
      <c r="C27" s="263" t="s">
        <v>210</v>
      </c>
      <c r="D27" s="315" t="s">
        <v>7</v>
      </c>
      <c r="E27" s="316"/>
      <c r="F27" s="315" t="s">
        <v>7</v>
      </c>
      <c r="G27" s="316"/>
      <c r="H27" s="319">
        <v>25263</v>
      </c>
      <c r="I27" s="320"/>
      <c r="J27" s="315">
        <v>514978</v>
      </c>
      <c r="K27" s="316"/>
      <c r="L27" s="321">
        <v>191531</v>
      </c>
      <c r="M27" s="322"/>
      <c r="N27" s="271" t="s">
        <v>211</v>
      </c>
      <c r="O27" s="175">
        <v>24</v>
      </c>
      <c r="P27" s="176"/>
    </row>
    <row r="28" spans="1:16" ht="38.25" customHeight="1" x14ac:dyDescent="0.25">
      <c r="A28" s="169"/>
      <c r="B28" s="170">
        <v>25</v>
      </c>
      <c r="C28" s="263" t="s">
        <v>212</v>
      </c>
      <c r="D28" s="315" t="s">
        <v>7</v>
      </c>
      <c r="E28" s="316"/>
      <c r="F28" s="315" t="s">
        <v>7</v>
      </c>
      <c r="G28" s="316"/>
      <c r="H28" s="319">
        <v>63680</v>
      </c>
      <c r="I28" s="320"/>
      <c r="J28" s="315">
        <v>554608</v>
      </c>
      <c r="K28" s="316"/>
      <c r="L28" s="321">
        <v>199919</v>
      </c>
      <c r="M28" s="322"/>
      <c r="N28" s="271" t="s">
        <v>213</v>
      </c>
      <c r="O28" s="175">
        <v>25</v>
      </c>
      <c r="P28" s="176"/>
    </row>
    <row r="29" spans="1:16" ht="26.25" customHeight="1" x14ac:dyDescent="0.25">
      <c r="A29" s="169"/>
      <c r="B29" s="170">
        <v>26</v>
      </c>
      <c r="C29" s="263" t="s">
        <v>214</v>
      </c>
      <c r="D29" s="315" t="s">
        <v>7</v>
      </c>
      <c r="E29" s="316"/>
      <c r="F29" s="315" t="s">
        <v>7</v>
      </c>
      <c r="G29" s="316"/>
      <c r="H29" s="319">
        <v>6363</v>
      </c>
      <c r="I29" s="320"/>
      <c r="J29" s="315">
        <v>101002</v>
      </c>
      <c r="K29" s="316"/>
      <c r="L29" s="321">
        <v>36723</v>
      </c>
      <c r="M29" s="322"/>
      <c r="N29" s="271" t="s">
        <v>215</v>
      </c>
      <c r="O29" s="175">
        <v>26</v>
      </c>
      <c r="P29" s="176"/>
    </row>
    <row r="30" spans="1:16" ht="16.5" customHeight="1" x14ac:dyDescent="0.25">
      <c r="A30" s="169"/>
      <c r="B30" s="170">
        <v>27</v>
      </c>
      <c r="C30" s="263" t="s">
        <v>216</v>
      </c>
      <c r="D30" s="315" t="s">
        <v>7</v>
      </c>
      <c r="E30" s="316"/>
      <c r="F30" s="315" t="s">
        <v>7</v>
      </c>
      <c r="G30" s="316"/>
      <c r="H30" s="319">
        <v>29841</v>
      </c>
      <c r="I30" s="320"/>
      <c r="J30" s="315">
        <v>635506</v>
      </c>
      <c r="K30" s="316"/>
      <c r="L30" s="321">
        <v>109582</v>
      </c>
      <c r="M30" s="322"/>
      <c r="N30" s="271" t="s">
        <v>217</v>
      </c>
      <c r="O30" s="175">
        <v>27</v>
      </c>
      <c r="P30" s="176"/>
    </row>
    <row r="31" spans="1:16" ht="25.5" customHeight="1" x14ac:dyDescent="0.25">
      <c r="A31" s="169"/>
      <c r="B31" s="170">
        <v>28</v>
      </c>
      <c r="C31" s="263" t="s">
        <v>218</v>
      </c>
      <c r="D31" s="315" t="s">
        <v>7</v>
      </c>
      <c r="E31" s="316"/>
      <c r="F31" s="315" t="s">
        <v>7</v>
      </c>
      <c r="G31" s="316"/>
      <c r="H31" s="319">
        <v>16031</v>
      </c>
      <c r="I31" s="320"/>
      <c r="J31" s="315">
        <v>114075</v>
      </c>
      <c r="K31" s="316"/>
      <c r="L31" s="321">
        <v>39131</v>
      </c>
      <c r="M31" s="322"/>
      <c r="N31" s="271" t="s">
        <v>219</v>
      </c>
      <c r="O31" s="175">
        <v>28</v>
      </c>
      <c r="P31" s="176"/>
    </row>
    <row r="32" spans="1:16" ht="25.5" customHeight="1" x14ac:dyDescent="0.25">
      <c r="A32" s="169"/>
      <c r="B32" s="170">
        <v>29</v>
      </c>
      <c r="C32" s="263" t="s">
        <v>220</v>
      </c>
      <c r="D32" s="315" t="s">
        <v>7</v>
      </c>
      <c r="E32" s="316"/>
      <c r="F32" s="315" t="s">
        <v>7</v>
      </c>
      <c r="G32" s="316"/>
      <c r="H32" s="319">
        <v>3574</v>
      </c>
      <c r="I32" s="320"/>
      <c r="J32" s="315">
        <v>52039</v>
      </c>
      <c r="K32" s="316"/>
      <c r="L32" s="321">
        <v>20581</v>
      </c>
      <c r="M32" s="322"/>
      <c r="N32" s="271" t="s">
        <v>221</v>
      </c>
      <c r="O32" s="175">
        <v>29</v>
      </c>
      <c r="P32" s="176"/>
    </row>
    <row r="33" spans="1:30" ht="25.5" x14ac:dyDescent="0.25">
      <c r="A33" s="169"/>
      <c r="B33" s="170">
        <v>30</v>
      </c>
      <c r="C33" s="263" t="s">
        <v>222</v>
      </c>
      <c r="D33" s="315" t="s">
        <v>7</v>
      </c>
      <c r="E33" s="316"/>
      <c r="F33" s="315" t="s">
        <v>7</v>
      </c>
      <c r="G33" s="316"/>
      <c r="H33" s="319">
        <v>0</v>
      </c>
      <c r="I33" s="320"/>
      <c r="J33" s="315">
        <v>0</v>
      </c>
      <c r="K33" s="316"/>
      <c r="L33" s="321">
        <v>0</v>
      </c>
      <c r="M33" s="322"/>
      <c r="N33" s="271" t="s">
        <v>223</v>
      </c>
      <c r="O33" s="175">
        <v>30</v>
      </c>
      <c r="P33" s="176"/>
    </row>
    <row r="34" spans="1:30" ht="15" customHeight="1" x14ac:dyDescent="0.25">
      <c r="A34" s="169"/>
      <c r="B34" s="170">
        <v>31</v>
      </c>
      <c r="C34" s="263" t="s">
        <v>224</v>
      </c>
      <c r="D34" s="315" t="s">
        <v>7</v>
      </c>
      <c r="E34" s="316"/>
      <c r="F34" s="315" t="s">
        <v>7</v>
      </c>
      <c r="G34" s="316"/>
      <c r="H34" s="319">
        <v>29228</v>
      </c>
      <c r="I34" s="320"/>
      <c r="J34" s="315">
        <v>173660</v>
      </c>
      <c r="K34" s="316"/>
      <c r="L34" s="321">
        <v>65673</v>
      </c>
      <c r="M34" s="322"/>
      <c r="N34" s="271" t="s">
        <v>225</v>
      </c>
      <c r="O34" s="175">
        <v>31</v>
      </c>
      <c r="P34" s="176"/>
    </row>
    <row r="35" spans="1:30" ht="17.25" customHeight="1" x14ac:dyDescent="0.25">
      <c r="A35" s="169"/>
      <c r="B35" s="170">
        <v>32</v>
      </c>
      <c r="C35" s="263" t="s">
        <v>226</v>
      </c>
      <c r="D35" s="315" t="s">
        <v>7</v>
      </c>
      <c r="E35" s="316"/>
      <c r="F35" s="315" t="s">
        <v>7</v>
      </c>
      <c r="G35" s="316"/>
      <c r="H35" s="319">
        <v>9570</v>
      </c>
      <c r="I35" s="320"/>
      <c r="J35" s="315">
        <v>119380</v>
      </c>
      <c r="K35" s="316"/>
      <c r="L35" s="321">
        <v>32537</v>
      </c>
      <c r="M35" s="322"/>
      <c r="N35" s="271" t="s">
        <v>227</v>
      </c>
      <c r="O35" s="175">
        <v>32</v>
      </c>
      <c r="P35" s="176"/>
    </row>
    <row r="36" spans="1:30" ht="25.5" customHeight="1" x14ac:dyDescent="0.25">
      <c r="A36" s="169"/>
      <c r="B36" s="170">
        <v>33</v>
      </c>
      <c r="C36" s="262" t="s">
        <v>228</v>
      </c>
      <c r="D36" s="333" t="s">
        <v>7</v>
      </c>
      <c r="E36" s="334"/>
      <c r="F36" s="333" t="s">
        <v>7</v>
      </c>
      <c r="G36" s="334"/>
      <c r="H36" s="335">
        <v>18662</v>
      </c>
      <c r="I36" s="336"/>
      <c r="J36" s="333">
        <v>85055</v>
      </c>
      <c r="K36" s="334"/>
      <c r="L36" s="337">
        <v>55082</v>
      </c>
      <c r="M36" s="338"/>
      <c r="N36" s="271" t="s">
        <v>229</v>
      </c>
      <c r="O36" s="175">
        <v>33</v>
      </c>
      <c r="P36" s="176"/>
    </row>
    <row r="37" spans="1:30" ht="25.5" customHeight="1" x14ac:dyDescent="0.25">
      <c r="A37" s="183" t="s">
        <v>15</v>
      </c>
      <c r="B37" s="184"/>
      <c r="C37" s="266" t="s">
        <v>230</v>
      </c>
      <c r="D37" s="339" t="s">
        <v>7</v>
      </c>
      <c r="E37" s="340"/>
      <c r="F37" s="341" t="s">
        <v>7</v>
      </c>
      <c r="G37" s="341"/>
      <c r="H37" s="342">
        <v>87752</v>
      </c>
      <c r="I37" s="342"/>
      <c r="J37" s="339">
        <v>317103</v>
      </c>
      <c r="K37" s="340"/>
      <c r="L37" s="341">
        <v>-609471</v>
      </c>
      <c r="M37" s="341"/>
      <c r="N37" s="273" t="s">
        <v>328</v>
      </c>
      <c r="O37" s="207"/>
      <c r="P37" s="185" t="s">
        <v>231</v>
      </c>
    </row>
    <row r="38" spans="1:30" ht="18" customHeight="1" x14ac:dyDescent="0.25">
      <c r="A38" s="183" t="s">
        <v>85</v>
      </c>
      <c r="B38" s="184"/>
      <c r="C38" s="267" t="s">
        <v>232</v>
      </c>
      <c r="D38" s="339" t="s">
        <v>7</v>
      </c>
      <c r="E38" s="340"/>
      <c r="F38" s="341" t="s">
        <v>7</v>
      </c>
      <c r="G38" s="341"/>
      <c r="H38" s="342">
        <v>58</v>
      </c>
      <c r="I38" s="342"/>
      <c r="J38" s="339">
        <v>549</v>
      </c>
      <c r="K38" s="340"/>
      <c r="L38" s="341">
        <v>188</v>
      </c>
      <c r="M38" s="341"/>
      <c r="N38" s="274" t="s">
        <v>329</v>
      </c>
      <c r="O38" s="207"/>
      <c r="P38" s="208" t="s">
        <v>233</v>
      </c>
    </row>
    <row r="39" spans="1:30" s="199" customFormat="1" ht="26.25" customHeight="1" x14ac:dyDescent="0.25">
      <c r="A39" s="183"/>
      <c r="B39" s="184">
        <v>38</v>
      </c>
      <c r="C39" s="267" t="s">
        <v>300</v>
      </c>
      <c r="D39" s="343" t="s">
        <v>7</v>
      </c>
      <c r="E39" s="344"/>
      <c r="F39" s="345" t="s">
        <v>7</v>
      </c>
      <c r="G39" s="346"/>
      <c r="H39" s="345">
        <v>714</v>
      </c>
      <c r="I39" s="346"/>
      <c r="J39" s="343">
        <v>3584</v>
      </c>
      <c r="K39" s="344"/>
      <c r="L39" s="343">
        <v>1420</v>
      </c>
      <c r="M39" s="344"/>
      <c r="N39" s="274" t="s">
        <v>238</v>
      </c>
      <c r="O39" s="207">
        <v>38</v>
      </c>
      <c r="P39" s="208"/>
    </row>
    <row r="40" spans="1:30" s="191" customFormat="1" ht="18" customHeight="1" x14ac:dyDescent="0.25">
      <c r="A40" s="187"/>
      <c r="B40" s="188"/>
      <c r="C40" s="268" t="s">
        <v>89</v>
      </c>
      <c r="D40" s="331" t="s">
        <v>7</v>
      </c>
      <c r="E40" s="332"/>
      <c r="F40" s="331" t="s">
        <v>7</v>
      </c>
      <c r="G40" s="332"/>
      <c r="H40" s="331">
        <v>1211758</v>
      </c>
      <c r="I40" s="332"/>
      <c r="J40" s="331">
        <v>15335509</v>
      </c>
      <c r="K40" s="332"/>
      <c r="L40" s="331">
        <v>4385772</v>
      </c>
      <c r="M40" s="332"/>
      <c r="N40" s="275" t="s">
        <v>90</v>
      </c>
      <c r="O40" s="189"/>
      <c r="P40" s="190"/>
      <c r="Q40" s="186"/>
    </row>
    <row r="41" spans="1:30" s="191" customFormat="1" ht="18" customHeight="1" x14ac:dyDescent="0.25">
      <c r="A41" s="193"/>
      <c r="B41" s="193"/>
      <c r="D41" s="194"/>
      <c r="E41" s="195"/>
      <c r="F41" s="195"/>
      <c r="G41" s="195"/>
      <c r="H41" s="195"/>
      <c r="I41" s="195"/>
      <c r="J41" s="195"/>
      <c r="L41" s="196"/>
      <c r="O41" s="239"/>
      <c r="P41" s="196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</row>
  </sheetData>
  <mergeCells count="176"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24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1"/>
  <sheetViews>
    <sheetView view="pageBreakPreview" zoomScale="115" zoomScaleNormal="110" zoomScaleSheetLayoutView="115" workbookViewId="0">
      <pane xSplit="3" ySplit="8" topLeftCell="D9" activePane="bottomRight" state="frozen"/>
      <selection activeCell="L14" sqref="L14:M14"/>
      <selection pane="topRight" activeCell="L14" sqref="L14:M14"/>
      <selection pane="bottomLeft" activeCell="L14" sqref="L14:M14"/>
      <selection pane="bottomRight" activeCell="L14" sqref="L14:M14"/>
    </sheetView>
  </sheetViews>
  <sheetFormatPr defaultColWidth="9.140625" defaultRowHeight="18.75" x14ac:dyDescent="0.3"/>
  <cols>
    <col min="1" max="2" width="2.7109375" style="170" customWidth="1"/>
    <col min="3" max="3" width="30.7109375" style="177" customWidth="1"/>
    <col min="4" max="4" width="5.85546875" style="198" customWidth="1"/>
    <col min="5" max="8" width="5.85546875" style="199" customWidth="1"/>
    <col min="9" max="9" width="5.85546875" style="200" customWidth="1"/>
    <col min="10" max="10" width="5.85546875" style="173" customWidth="1"/>
    <col min="11" max="11" width="5.85546875" style="177" customWidth="1"/>
    <col min="12" max="13" width="5.85546875" style="178" customWidth="1"/>
    <col min="14" max="14" width="30.7109375" style="173" customWidth="1"/>
    <col min="15" max="15" width="4.5703125" style="240" customWidth="1"/>
    <col min="16" max="16" width="3.140625" style="173" customWidth="1"/>
    <col min="17" max="16384" width="9.140625" style="173"/>
  </cols>
  <sheetData>
    <row r="1" spans="1:16" s="2" customFormat="1" ht="18" customHeight="1" x14ac:dyDescent="0.25">
      <c r="A1" s="1" t="s">
        <v>0</v>
      </c>
      <c r="B1" s="7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"/>
      <c r="P1" s="4" t="s">
        <v>1</v>
      </c>
    </row>
    <row r="2" spans="1:16" s="2" customFormat="1" ht="12.75" x14ac:dyDescent="0.25">
      <c r="A2" s="299" t="s">
        <v>92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</row>
    <row r="3" spans="1:16" s="2" customFormat="1" x14ac:dyDescent="0.25">
      <c r="A3" s="1"/>
      <c r="B3" s="232"/>
      <c r="D3" s="300" t="s">
        <v>308</v>
      </c>
      <c r="E3" s="300"/>
      <c r="F3" s="300"/>
      <c r="G3" s="300"/>
      <c r="H3" s="300"/>
      <c r="I3" s="300"/>
      <c r="J3" s="300"/>
      <c r="K3" s="300"/>
      <c r="L3" s="300"/>
      <c r="M3" s="300"/>
      <c r="O3" s="164"/>
    </row>
    <row r="4" spans="1:16" s="2" customFormat="1" x14ac:dyDescent="0.25">
      <c r="A4" s="1"/>
      <c r="B4" s="232"/>
      <c r="D4" s="301" t="s">
        <v>302</v>
      </c>
      <c r="E4" s="301"/>
      <c r="F4" s="301"/>
      <c r="G4" s="301"/>
      <c r="H4" s="301"/>
      <c r="I4" s="301"/>
      <c r="J4" s="301"/>
      <c r="K4" s="301"/>
      <c r="L4" s="301"/>
      <c r="M4" s="301"/>
      <c r="O4" s="164"/>
    </row>
    <row r="5" spans="1:16" s="2" customFormat="1" ht="6.75" customHeight="1" x14ac:dyDescent="0.25">
      <c r="B5" s="73"/>
      <c r="D5" s="301"/>
      <c r="E5" s="301"/>
      <c r="F5" s="301"/>
      <c r="G5" s="301"/>
      <c r="H5" s="301"/>
      <c r="I5" s="301"/>
      <c r="J5" s="301"/>
      <c r="K5" s="301"/>
      <c r="L5" s="301"/>
      <c r="M5" s="301"/>
      <c r="O5" s="164"/>
      <c r="P5" s="164"/>
    </row>
    <row r="6" spans="1:16" s="2" customFormat="1" ht="18" hidden="1" customHeight="1" x14ac:dyDescent="0.25">
      <c r="B6" s="73"/>
      <c r="C6" s="2" t="s">
        <v>177</v>
      </c>
      <c r="O6" s="164"/>
      <c r="P6" s="88"/>
    </row>
    <row r="7" spans="1:16" s="2" customFormat="1" ht="150.75" customHeight="1" x14ac:dyDescent="0.25">
      <c r="A7" s="165"/>
      <c r="B7" s="17"/>
      <c r="C7" s="166"/>
      <c r="D7" s="302" t="s">
        <v>150</v>
      </c>
      <c r="E7" s="306" t="s">
        <v>240</v>
      </c>
      <c r="F7" s="302" t="s">
        <v>178</v>
      </c>
      <c r="G7" s="306" t="s">
        <v>249</v>
      </c>
      <c r="H7" s="302" t="s">
        <v>234</v>
      </c>
      <c r="I7" s="306" t="s">
        <v>316</v>
      </c>
      <c r="J7" s="302" t="s">
        <v>235</v>
      </c>
      <c r="K7" s="304" t="s">
        <v>317</v>
      </c>
      <c r="L7" s="302" t="s">
        <v>318</v>
      </c>
      <c r="M7" s="306" t="s">
        <v>319</v>
      </c>
      <c r="N7" s="167"/>
      <c r="O7" s="246"/>
      <c r="P7" s="168"/>
    </row>
    <row r="8" spans="1:16" s="2" customFormat="1" ht="43.5" customHeight="1" x14ac:dyDescent="0.25">
      <c r="A8" s="308" t="s">
        <v>179</v>
      </c>
      <c r="B8" s="309"/>
      <c r="C8" s="309"/>
      <c r="D8" s="303"/>
      <c r="E8" s="307"/>
      <c r="F8" s="303"/>
      <c r="G8" s="307"/>
      <c r="H8" s="303"/>
      <c r="I8" s="307"/>
      <c r="J8" s="303"/>
      <c r="K8" s="305"/>
      <c r="L8" s="303"/>
      <c r="M8" s="307"/>
      <c r="N8" s="310" t="s">
        <v>180</v>
      </c>
      <c r="O8" s="310"/>
      <c r="P8" s="311"/>
    </row>
    <row r="9" spans="1:16" ht="15.75" customHeight="1" x14ac:dyDescent="0.25">
      <c r="A9" s="169" t="s">
        <v>181</v>
      </c>
      <c r="C9" s="260" t="s">
        <v>277</v>
      </c>
      <c r="D9" s="312" t="s">
        <v>7</v>
      </c>
      <c r="E9" s="312"/>
      <c r="F9" s="312" t="s">
        <v>7</v>
      </c>
      <c r="G9" s="312"/>
      <c r="H9" s="317">
        <v>112937</v>
      </c>
      <c r="I9" s="318"/>
      <c r="J9" s="317">
        <v>956993</v>
      </c>
      <c r="K9" s="318"/>
      <c r="L9" s="317">
        <v>733062</v>
      </c>
      <c r="M9" s="318"/>
      <c r="N9" s="269" t="s">
        <v>314</v>
      </c>
      <c r="O9" s="171"/>
      <c r="P9" s="172" t="s">
        <v>182</v>
      </c>
    </row>
    <row r="10" spans="1:16" ht="26.25" customHeight="1" x14ac:dyDescent="0.25">
      <c r="A10" s="169"/>
      <c r="B10" s="170">
        <v>6</v>
      </c>
      <c r="C10" s="261" t="s">
        <v>236</v>
      </c>
      <c r="D10" s="313" t="s">
        <v>7</v>
      </c>
      <c r="E10" s="313"/>
      <c r="F10" s="313" t="s">
        <v>7</v>
      </c>
      <c r="G10" s="313"/>
      <c r="H10" s="315">
        <v>2793</v>
      </c>
      <c r="I10" s="316"/>
      <c r="J10" s="315">
        <v>6733</v>
      </c>
      <c r="K10" s="316"/>
      <c r="L10" s="315">
        <v>6474</v>
      </c>
      <c r="M10" s="316"/>
      <c r="N10" s="270" t="s">
        <v>237</v>
      </c>
      <c r="O10" s="171">
        <v>6</v>
      </c>
      <c r="P10" s="172"/>
    </row>
    <row r="11" spans="1:16" ht="14.25" customHeight="1" x14ac:dyDescent="0.25">
      <c r="A11" s="169"/>
      <c r="B11" s="170">
        <v>8</v>
      </c>
      <c r="C11" s="262" t="s">
        <v>183</v>
      </c>
      <c r="D11" s="313" t="s">
        <v>7</v>
      </c>
      <c r="E11" s="313"/>
      <c r="F11" s="313" t="s">
        <v>7</v>
      </c>
      <c r="G11" s="313"/>
      <c r="H11" s="319">
        <v>110144</v>
      </c>
      <c r="I11" s="320"/>
      <c r="J11" s="315">
        <v>950260</v>
      </c>
      <c r="K11" s="316"/>
      <c r="L11" s="315">
        <v>726588</v>
      </c>
      <c r="M11" s="316"/>
      <c r="N11" s="270" t="s">
        <v>315</v>
      </c>
      <c r="O11" s="171">
        <v>8</v>
      </c>
      <c r="P11" s="172"/>
    </row>
    <row r="12" spans="1:16" ht="15" x14ac:dyDescent="0.25">
      <c r="A12" s="223" t="s">
        <v>5</v>
      </c>
      <c r="B12" s="296"/>
      <c r="C12" s="293" t="s">
        <v>16</v>
      </c>
      <c r="D12" s="317" t="s">
        <v>7</v>
      </c>
      <c r="E12" s="318"/>
      <c r="F12" s="317" t="s">
        <v>7</v>
      </c>
      <c r="G12" s="318"/>
      <c r="H12" s="317">
        <v>1073377</v>
      </c>
      <c r="I12" s="318"/>
      <c r="J12" s="317">
        <v>14980975</v>
      </c>
      <c r="K12" s="318"/>
      <c r="L12" s="317">
        <v>4802643</v>
      </c>
      <c r="M12" s="318"/>
      <c r="N12" s="294" t="s">
        <v>17</v>
      </c>
      <c r="O12" s="292"/>
      <c r="P12" s="224" t="s">
        <v>9</v>
      </c>
    </row>
    <row r="13" spans="1:16" ht="16.5" customHeight="1" x14ac:dyDescent="0.25">
      <c r="A13" s="169"/>
      <c r="B13" s="170">
        <v>10</v>
      </c>
      <c r="C13" s="263" t="s">
        <v>184</v>
      </c>
      <c r="D13" s="315" t="s">
        <v>7</v>
      </c>
      <c r="E13" s="316"/>
      <c r="F13" s="315" t="s">
        <v>7</v>
      </c>
      <c r="G13" s="316"/>
      <c r="H13" s="319">
        <v>179412</v>
      </c>
      <c r="I13" s="320"/>
      <c r="J13" s="315">
        <v>2147271</v>
      </c>
      <c r="K13" s="316"/>
      <c r="L13" s="353">
        <v>708983</v>
      </c>
      <c r="M13" s="354"/>
      <c r="N13" s="270" t="s">
        <v>185</v>
      </c>
      <c r="O13" s="175">
        <v>10</v>
      </c>
      <c r="P13" s="176"/>
    </row>
    <row r="14" spans="1:16" ht="16.5" customHeight="1" x14ac:dyDescent="0.25">
      <c r="A14" s="169"/>
      <c r="B14" s="170">
        <v>11</v>
      </c>
      <c r="C14" s="263" t="s">
        <v>186</v>
      </c>
      <c r="D14" s="315" t="s">
        <v>7</v>
      </c>
      <c r="E14" s="316"/>
      <c r="F14" s="315" t="s">
        <v>7</v>
      </c>
      <c r="G14" s="316"/>
      <c r="H14" s="319">
        <v>42299</v>
      </c>
      <c r="I14" s="320"/>
      <c r="J14" s="315">
        <v>527568</v>
      </c>
      <c r="K14" s="316"/>
      <c r="L14" s="353">
        <v>267478</v>
      </c>
      <c r="M14" s="354"/>
      <c r="N14" s="270" t="s">
        <v>187</v>
      </c>
      <c r="O14" s="175">
        <v>11</v>
      </c>
      <c r="P14" s="176"/>
    </row>
    <row r="15" spans="1:16" ht="16.5" customHeight="1" x14ac:dyDescent="0.25">
      <c r="A15" s="169"/>
      <c r="B15" s="170">
        <v>12</v>
      </c>
      <c r="C15" s="263" t="s">
        <v>188</v>
      </c>
      <c r="D15" s="315" t="s">
        <v>7</v>
      </c>
      <c r="E15" s="316"/>
      <c r="F15" s="315" t="s">
        <v>7</v>
      </c>
      <c r="G15" s="316"/>
      <c r="H15" s="319">
        <v>13289</v>
      </c>
      <c r="I15" s="320"/>
      <c r="J15" s="315">
        <v>681460</v>
      </c>
      <c r="K15" s="316"/>
      <c r="L15" s="353">
        <v>482309</v>
      </c>
      <c r="M15" s="354"/>
      <c r="N15" s="271" t="s">
        <v>189</v>
      </c>
      <c r="O15" s="175">
        <v>12</v>
      </c>
      <c r="P15" s="176"/>
    </row>
    <row r="16" spans="1:16" ht="16.5" customHeight="1" x14ac:dyDescent="0.25">
      <c r="A16" s="169"/>
      <c r="B16" s="170">
        <v>13</v>
      </c>
      <c r="C16" s="263" t="s">
        <v>190</v>
      </c>
      <c r="D16" s="315" t="s">
        <v>7</v>
      </c>
      <c r="E16" s="316"/>
      <c r="F16" s="315" t="s">
        <v>7</v>
      </c>
      <c r="G16" s="316"/>
      <c r="H16" s="319">
        <v>8282</v>
      </c>
      <c r="I16" s="320"/>
      <c r="J16" s="315">
        <v>64608</v>
      </c>
      <c r="K16" s="316"/>
      <c r="L16" s="353">
        <v>32780</v>
      </c>
      <c r="M16" s="354"/>
      <c r="N16" s="271" t="s">
        <v>191</v>
      </c>
      <c r="O16" s="175">
        <v>13</v>
      </c>
      <c r="P16" s="176"/>
    </row>
    <row r="17" spans="1:16" ht="16.5" customHeight="1" x14ac:dyDescent="0.25">
      <c r="A17" s="169"/>
      <c r="B17" s="170">
        <v>14</v>
      </c>
      <c r="C17" s="263" t="s">
        <v>192</v>
      </c>
      <c r="D17" s="315" t="s">
        <v>7</v>
      </c>
      <c r="E17" s="316"/>
      <c r="F17" s="315" t="s">
        <v>7</v>
      </c>
      <c r="G17" s="316"/>
      <c r="H17" s="319">
        <v>115816</v>
      </c>
      <c r="I17" s="320"/>
      <c r="J17" s="315">
        <v>474230</v>
      </c>
      <c r="K17" s="316"/>
      <c r="L17" s="353">
        <v>203055</v>
      </c>
      <c r="M17" s="354"/>
      <c r="N17" s="271" t="s">
        <v>193</v>
      </c>
      <c r="O17" s="171">
        <v>14</v>
      </c>
      <c r="P17" s="176"/>
    </row>
    <row r="18" spans="1:16" ht="26.25" customHeight="1" x14ac:dyDescent="0.25">
      <c r="A18" s="169"/>
      <c r="B18" s="170">
        <v>15</v>
      </c>
      <c r="C18" s="263" t="s">
        <v>194</v>
      </c>
      <c r="D18" s="315" t="s">
        <v>7</v>
      </c>
      <c r="E18" s="316"/>
      <c r="F18" s="315" t="s">
        <v>7</v>
      </c>
      <c r="G18" s="316"/>
      <c r="H18" s="319">
        <v>5731</v>
      </c>
      <c r="I18" s="320"/>
      <c r="J18" s="315">
        <v>48732</v>
      </c>
      <c r="K18" s="316"/>
      <c r="L18" s="353">
        <v>13296</v>
      </c>
      <c r="M18" s="354"/>
      <c r="N18" s="271" t="s">
        <v>195</v>
      </c>
      <c r="O18" s="175">
        <v>15</v>
      </c>
      <c r="P18" s="176"/>
    </row>
    <row r="19" spans="1:16" ht="39.75" customHeight="1" x14ac:dyDescent="0.25">
      <c r="A19" s="169"/>
      <c r="B19" s="170">
        <v>16</v>
      </c>
      <c r="C19" s="263" t="s">
        <v>278</v>
      </c>
      <c r="D19" s="315" t="s">
        <v>7</v>
      </c>
      <c r="E19" s="316"/>
      <c r="F19" s="315" t="s">
        <v>7</v>
      </c>
      <c r="G19" s="316"/>
      <c r="H19" s="319">
        <v>7200</v>
      </c>
      <c r="I19" s="320"/>
      <c r="J19" s="315">
        <v>46189</v>
      </c>
      <c r="K19" s="316"/>
      <c r="L19" s="353">
        <v>17331</v>
      </c>
      <c r="M19" s="354"/>
      <c r="N19" s="271" t="s">
        <v>320</v>
      </c>
      <c r="O19" s="175">
        <v>16</v>
      </c>
      <c r="P19" s="176"/>
    </row>
    <row r="20" spans="1:16" ht="26.25" customHeight="1" x14ac:dyDescent="0.25">
      <c r="A20" s="169"/>
      <c r="B20" s="170">
        <v>17</v>
      </c>
      <c r="C20" s="263" t="s">
        <v>196</v>
      </c>
      <c r="D20" s="315" t="s">
        <v>7</v>
      </c>
      <c r="E20" s="316"/>
      <c r="F20" s="315" t="s">
        <v>7</v>
      </c>
      <c r="G20" s="316"/>
      <c r="H20" s="319">
        <v>31326</v>
      </c>
      <c r="I20" s="320"/>
      <c r="J20" s="319">
        <v>353328</v>
      </c>
      <c r="K20" s="320"/>
      <c r="L20" s="319">
        <v>100376</v>
      </c>
      <c r="M20" s="320"/>
      <c r="N20" s="271" t="s">
        <v>197</v>
      </c>
      <c r="O20" s="175">
        <v>17</v>
      </c>
      <c r="P20" s="176"/>
    </row>
    <row r="21" spans="1:16" ht="26.25" customHeight="1" x14ac:dyDescent="0.25">
      <c r="A21" s="169"/>
      <c r="B21" s="170">
        <v>18</v>
      </c>
      <c r="C21" s="263" t="s">
        <v>198</v>
      </c>
      <c r="D21" s="315" t="s">
        <v>7</v>
      </c>
      <c r="E21" s="316"/>
      <c r="F21" s="315" t="s">
        <v>7</v>
      </c>
      <c r="G21" s="316"/>
      <c r="H21" s="319">
        <v>41547</v>
      </c>
      <c r="I21" s="320"/>
      <c r="J21" s="319">
        <v>226477</v>
      </c>
      <c r="K21" s="320"/>
      <c r="L21" s="319">
        <v>121736</v>
      </c>
      <c r="M21" s="320"/>
      <c r="N21" s="271" t="s">
        <v>199</v>
      </c>
      <c r="O21" s="175">
        <v>18</v>
      </c>
      <c r="P21" s="176"/>
    </row>
    <row r="22" spans="1:16" ht="26.25" customHeight="1" x14ac:dyDescent="0.25">
      <c r="A22" s="169"/>
      <c r="B22" s="170">
        <v>19</v>
      </c>
      <c r="C22" s="264" t="s">
        <v>200</v>
      </c>
      <c r="D22" s="315" t="s">
        <v>7</v>
      </c>
      <c r="E22" s="316"/>
      <c r="F22" s="315" t="s">
        <v>7</v>
      </c>
      <c r="G22" s="316"/>
      <c r="H22" s="319">
        <v>52991</v>
      </c>
      <c r="I22" s="320"/>
      <c r="J22" s="319">
        <v>4579982</v>
      </c>
      <c r="K22" s="320"/>
      <c r="L22" s="319">
        <v>380040</v>
      </c>
      <c r="M22" s="320"/>
      <c r="N22" s="271" t="s">
        <v>201</v>
      </c>
      <c r="O22" s="175">
        <v>19</v>
      </c>
      <c r="P22" s="176"/>
    </row>
    <row r="23" spans="1:16" ht="30" customHeight="1" x14ac:dyDescent="0.25">
      <c r="A23" s="169"/>
      <c r="B23" s="170">
        <v>20</v>
      </c>
      <c r="C23" s="262" t="s">
        <v>202</v>
      </c>
      <c r="D23" s="315" t="s">
        <v>7</v>
      </c>
      <c r="E23" s="316"/>
      <c r="F23" s="315" t="s">
        <v>7</v>
      </c>
      <c r="G23" s="316"/>
      <c r="H23" s="319">
        <v>101973</v>
      </c>
      <c r="I23" s="320"/>
      <c r="J23" s="319">
        <v>1230791</v>
      </c>
      <c r="K23" s="320"/>
      <c r="L23" s="319">
        <v>466158</v>
      </c>
      <c r="M23" s="320"/>
      <c r="N23" s="271" t="s">
        <v>203</v>
      </c>
      <c r="O23" s="175">
        <v>20</v>
      </c>
      <c r="P23" s="176"/>
    </row>
    <row r="24" spans="1:16" ht="25.5" customHeight="1" x14ac:dyDescent="0.25">
      <c r="A24" s="179"/>
      <c r="B24" s="180">
        <v>21</v>
      </c>
      <c r="C24" s="265" t="s">
        <v>204</v>
      </c>
      <c r="D24" s="323" t="s">
        <v>7</v>
      </c>
      <c r="E24" s="324"/>
      <c r="F24" s="323" t="s">
        <v>7</v>
      </c>
      <c r="G24" s="324"/>
      <c r="H24" s="325">
        <v>138780</v>
      </c>
      <c r="I24" s="326"/>
      <c r="J24" s="325">
        <v>1039442</v>
      </c>
      <c r="K24" s="326"/>
      <c r="L24" s="325">
        <v>568143</v>
      </c>
      <c r="M24" s="326"/>
      <c r="N24" s="272" t="s">
        <v>205</v>
      </c>
      <c r="O24" s="181">
        <v>21</v>
      </c>
      <c r="P24" s="182"/>
    </row>
    <row r="25" spans="1:16" ht="25.5" customHeight="1" x14ac:dyDescent="0.25">
      <c r="A25" s="169"/>
      <c r="B25" s="170">
        <v>22</v>
      </c>
      <c r="C25" s="263" t="s">
        <v>206</v>
      </c>
      <c r="D25" s="315" t="s">
        <v>7</v>
      </c>
      <c r="E25" s="316"/>
      <c r="F25" s="315" t="s">
        <v>7</v>
      </c>
      <c r="G25" s="316"/>
      <c r="H25" s="351">
        <v>36949</v>
      </c>
      <c r="I25" s="352"/>
      <c r="J25" s="351">
        <v>460044</v>
      </c>
      <c r="K25" s="352"/>
      <c r="L25" s="351">
        <v>130611</v>
      </c>
      <c r="M25" s="352"/>
      <c r="N25" s="271" t="s">
        <v>207</v>
      </c>
      <c r="O25" s="175">
        <v>22</v>
      </c>
      <c r="P25" s="176"/>
    </row>
    <row r="26" spans="1:16" ht="25.5" customHeight="1" x14ac:dyDescent="0.25">
      <c r="A26" s="169"/>
      <c r="B26" s="170">
        <v>23</v>
      </c>
      <c r="C26" s="263" t="s">
        <v>208</v>
      </c>
      <c r="D26" s="315" t="s">
        <v>7</v>
      </c>
      <c r="E26" s="316"/>
      <c r="F26" s="315" t="s">
        <v>7</v>
      </c>
      <c r="G26" s="316"/>
      <c r="H26" s="319">
        <v>89640</v>
      </c>
      <c r="I26" s="320"/>
      <c r="J26" s="319">
        <v>984725</v>
      </c>
      <c r="K26" s="320"/>
      <c r="L26" s="319">
        <v>507003</v>
      </c>
      <c r="M26" s="320"/>
      <c r="N26" s="271" t="s">
        <v>209</v>
      </c>
      <c r="O26" s="175">
        <v>23</v>
      </c>
      <c r="P26" s="176"/>
    </row>
    <row r="27" spans="1:16" ht="14.25" customHeight="1" x14ac:dyDescent="0.25">
      <c r="A27" s="169"/>
      <c r="B27" s="170">
        <v>24</v>
      </c>
      <c r="C27" s="263" t="s">
        <v>210</v>
      </c>
      <c r="D27" s="315" t="s">
        <v>7</v>
      </c>
      <c r="E27" s="316"/>
      <c r="F27" s="315" t="s">
        <v>7</v>
      </c>
      <c r="G27" s="316"/>
      <c r="H27" s="319">
        <v>26622</v>
      </c>
      <c r="I27" s="320"/>
      <c r="J27" s="319">
        <v>602411</v>
      </c>
      <c r="K27" s="320"/>
      <c r="L27" s="319">
        <v>235312</v>
      </c>
      <c r="M27" s="320"/>
      <c r="N27" s="271" t="s">
        <v>211</v>
      </c>
      <c r="O27" s="175">
        <v>24</v>
      </c>
      <c r="P27" s="176"/>
    </row>
    <row r="28" spans="1:16" ht="38.25" customHeight="1" x14ac:dyDescent="0.25">
      <c r="A28" s="169"/>
      <c r="B28" s="170">
        <v>25</v>
      </c>
      <c r="C28" s="263" t="s">
        <v>212</v>
      </c>
      <c r="D28" s="315" t="s">
        <v>7</v>
      </c>
      <c r="E28" s="316"/>
      <c r="F28" s="315" t="s">
        <v>7</v>
      </c>
      <c r="G28" s="316"/>
      <c r="H28" s="319">
        <v>64378</v>
      </c>
      <c r="I28" s="320"/>
      <c r="J28" s="319">
        <v>562371</v>
      </c>
      <c r="K28" s="320"/>
      <c r="L28" s="319">
        <v>221632</v>
      </c>
      <c r="M28" s="320"/>
      <c r="N28" s="271" t="s">
        <v>213</v>
      </c>
      <c r="O28" s="175">
        <v>25</v>
      </c>
      <c r="P28" s="176"/>
    </row>
    <row r="29" spans="1:16" ht="26.25" customHeight="1" x14ac:dyDescent="0.25">
      <c r="A29" s="169"/>
      <c r="B29" s="170">
        <v>26</v>
      </c>
      <c r="C29" s="263" t="s">
        <v>214</v>
      </c>
      <c r="D29" s="315" t="s">
        <v>7</v>
      </c>
      <c r="E29" s="316"/>
      <c r="F29" s="315" t="s">
        <v>7</v>
      </c>
      <c r="G29" s="316"/>
      <c r="H29" s="319">
        <v>6731</v>
      </c>
      <c r="I29" s="320"/>
      <c r="J29" s="319">
        <v>102856</v>
      </c>
      <c r="K29" s="320"/>
      <c r="L29" s="319">
        <v>40021</v>
      </c>
      <c r="M29" s="320"/>
      <c r="N29" s="271" t="s">
        <v>215</v>
      </c>
      <c r="O29" s="175">
        <v>26</v>
      </c>
      <c r="P29" s="176"/>
    </row>
    <row r="30" spans="1:16" ht="16.5" customHeight="1" x14ac:dyDescent="0.25">
      <c r="A30" s="169"/>
      <c r="B30" s="170">
        <v>27</v>
      </c>
      <c r="C30" s="263" t="s">
        <v>216</v>
      </c>
      <c r="D30" s="315" t="s">
        <v>7</v>
      </c>
      <c r="E30" s="316"/>
      <c r="F30" s="315" t="s">
        <v>7</v>
      </c>
      <c r="G30" s="316"/>
      <c r="H30" s="319">
        <v>25881</v>
      </c>
      <c r="I30" s="320"/>
      <c r="J30" s="319">
        <v>319107</v>
      </c>
      <c r="K30" s="320"/>
      <c r="L30" s="319">
        <v>89047</v>
      </c>
      <c r="M30" s="320"/>
      <c r="N30" s="271" t="s">
        <v>217</v>
      </c>
      <c r="O30" s="175">
        <v>27</v>
      </c>
      <c r="P30" s="176"/>
    </row>
    <row r="31" spans="1:16" ht="25.5" customHeight="1" x14ac:dyDescent="0.25">
      <c r="A31" s="169"/>
      <c r="B31" s="170">
        <v>28</v>
      </c>
      <c r="C31" s="263" t="s">
        <v>218</v>
      </c>
      <c r="D31" s="315" t="s">
        <v>7</v>
      </c>
      <c r="E31" s="316"/>
      <c r="F31" s="315" t="s">
        <v>7</v>
      </c>
      <c r="G31" s="316"/>
      <c r="H31" s="319">
        <v>17355</v>
      </c>
      <c r="I31" s="320"/>
      <c r="J31" s="319">
        <v>125992</v>
      </c>
      <c r="K31" s="320"/>
      <c r="L31" s="319">
        <v>50261</v>
      </c>
      <c r="M31" s="320"/>
      <c r="N31" s="271" t="s">
        <v>219</v>
      </c>
      <c r="O31" s="175">
        <v>28</v>
      </c>
      <c r="P31" s="176"/>
    </row>
    <row r="32" spans="1:16" ht="25.5" customHeight="1" x14ac:dyDescent="0.25">
      <c r="A32" s="169"/>
      <c r="B32" s="170">
        <v>29</v>
      </c>
      <c r="C32" s="263" t="s">
        <v>220</v>
      </c>
      <c r="D32" s="315" t="s">
        <v>7</v>
      </c>
      <c r="E32" s="316"/>
      <c r="F32" s="315" t="s">
        <v>7</v>
      </c>
      <c r="G32" s="316"/>
      <c r="H32" s="319">
        <v>3175</v>
      </c>
      <c r="I32" s="320"/>
      <c r="J32" s="319">
        <v>16787</v>
      </c>
      <c r="K32" s="320"/>
      <c r="L32" s="319">
        <v>8490</v>
      </c>
      <c r="M32" s="320"/>
      <c r="N32" s="271" t="s">
        <v>221</v>
      </c>
      <c r="O32" s="175">
        <v>29</v>
      </c>
      <c r="P32" s="176"/>
    </row>
    <row r="33" spans="1:30" ht="25.5" x14ac:dyDescent="0.25">
      <c r="A33" s="169"/>
      <c r="B33" s="170">
        <v>30</v>
      </c>
      <c r="C33" s="263" t="s">
        <v>222</v>
      </c>
      <c r="D33" s="315" t="s">
        <v>7</v>
      </c>
      <c r="E33" s="316"/>
      <c r="F33" s="315" t="s">
        <v>7</v>
      </c>
      <c r="G33" s="316"/>
      <c r="H33" s="319"/>
      <c r="I33" s="320"/>
      <c r="J33" s="319"/>
      <c r="K33" s="320"/>
      <c r="L33" s="319"/>
      <c r="M33" s="320"/>
      <c r="N33" s="271" t="s">
        <v>223</v>
      </c>
      <c r="O33" s="175">
        <v>30</v>
      </c>
      <c r="P33" s="176"/>
    </row>
    <row r="34" spans="1:30" ht="15" customHeight="1" x14ac:dyDescent="0.25">
      <c r="A34" s="169"/>
      <c r="B34" s="170">
        <v>31</v>
      </c>
      <c r="C34" s="263" t="s">
        <v>224</v>
      </c>
      <c r="D34" s="315" t="s">
        <v>7</v>
      </c>
      <c r="E34" s="316"/>
      <c r="F34" s="315" t="s">
        <v>7</v>
      </c>
      <c r="G34" s="316"/>
      <c r="H34" s="319">
        <v>33001</v>
      </c>
      <c r="I34" s="320"/>
      <c r="J34" s="319">
        <v>185091</v>
      </c>
      <c r="K34" s="320"/>
      <c r="L34" s="319">
        <v>74702</v>
      </c>
      <c r="M34" s="320"/>
      <c r="N34" s="271" t="s">
        <v>225</v>
      </c>
      <c r="O34" s="175">
        <v>31</v>
      </c>
      <c r="P34" s="176"/>
    </row>
    <row r="35" spans="1:30" ht="17.25" customHeight="1" x14ac:dyDescent="0.25">
      <c r="A35" s="169"/>
      <c r="B35" s="170">
        <v>32</v>
      </c>
      <c r="C35" s="263" t="s">
        <v>226</v>
      </c>
      <c r="D35" s="315" t="s">
        <v>7</v>
      </c>
      <c r="E35" s="316"/>
      <c r="F35" s="315" t="s">
        <v>7</v>
      </c>
      <c r="G35" s="316"/>
      <c r="H35" s="319">
        <v>8947</v>
      </c>
      <c r="I35" s="320"/>
      <c r="J35" s="319">
        <v>111118</v>
      </c>
      <c r="K35" s="320"/>
      <c r="L35" s="319">
        <v>28773</v>
      </c>
      <c r="M35" s="320"/>
      <c r="N35" s="271" t="s">
        <v>227</v>
      </c>
      <c r="O35" s="175">
        <v>32</v>
      </c>
      <c r="P35" s="176"/>
    </row>
    <row r="36" spans="1:30" ht="25.5" customHeight="1" x14ac:dyDescent="0.25">
      <c r="A36" s="169"/>
      <c r="B36" s="170">
        <v>33</v>
      </c>
      <c r="C36" s="262" t="s">
        <v>228</v>
      </c>
      <c r="D36" s="333" t="s">
        <v>7</v>
      </c>
      <c r="E36" s="334"/>
      <c r="F36" s="333" t="s">
        <v>7</v>
      </c>
      <c r="G36" s="334"/>
      <c r="H36" s="335">
        <v>22052</v>
      </c>
      <c r="I36" s="336"/>
      <c r="J36" s="335">
        <v>90395</v>
      </c>
      <c r="K36" s="336"/>
      <c r="L36" s="335">
        <v>55106</v>
      </c>
      <c r="M36" s="336"/>
      <c r="N36" s="271" t="s">
        <v>229</v>
      </c>
      <c r="O36" s="175">
        <v>33</v>
      </c>
      <c r="P36" s="176"/>
    </row>
    <row r="37" spans="1:30" ht="25.5" customHeight="1" x14ac:dyDescent="0.25">
      <c r="A37" s="183" t="s">
        <v>15</v>
      </c>
      <c r="B37" s="184"/>
      <c r="C37" s="266" t="s">
        <v>230</v>
      </c>
      <c r="D37" s="339" t="s">
        <v>7</v>
      </c>
      <c r="E37" s="340"/>
      <c r="F37" s="341" t="s">
        <v>7</v>
      </c>
      <c r="G37" s="341"/>
      <c r="H37" s="347">
        <v>93640</v>
      </c>
      <c r="I37" s="348"/>
      <c r="J37" s="347">
        <v>278832</v>
      </c>
      <c r="K37" s="348"/>
      <c r="L37" s="347">
        <v>-659451</v>
      </c>
      <c r="M37" s="348"/>
      <c r="N37" s="273" t="s">
        <v>328</v>
      </c>
      <c r="O37" s="207"/>
      <c r="P37" s="185" t="s">
        <v>231</v>
      </c>
    </row>
    <row r="38" spans="1:30" ht="25.5" customHeight="1" x14ac:dyDescent="0.25">
      <c r="A38" s="183" t="s">
        <v>85</v>
      </c>
      <c r="B38" s="184"/>
      <c r="C38" s="267" t="s">
        <v>232</v>
      </c>
      <c r="D38" s="339" t="s">
        <v>7</v>
      </c>
      <c r="E38" s="340"/>
      <c r="F38" s="341" t="s">
        <v>7</v>
      </c>
      <c r="G38" s="341"/>
      <c r="H38" s="347">
        <v>57</v>
      </c>
      <c r="I38" s="348"/>
      <c r="J38" s="347">
        <v>399</v>
      </c>
      <c r="K38" s="348"/>
      <c r="L38" s="347">
        <v>138</v>
      </c>
      <c r="M38" s="348"/>
      <c r="N38" s="274" t="s">
        <v>329</v>
      </c>
      <c r="O38" s="207"/>
      <c r="P38" s="208" t="s">
        <v>233</v>
      </c>
    </row>
    <row r="39" spans="1:30" s="199" customFormat="1" ht="26.25" customHeight="1" x14ac:dyDescent="0.25">
      <c r="A39" s="183"/>
      <c r="B39" s="184">
        <v>38</v>
      </c>
      <c r="C39" s="267" t="s">
        <v>300</v>
      </c>
      <c r="D39" s="343" t="s">
        <v>7</v>
      </c>
      <c r="E39" s="344"/>
      <c r="F39" s="349" t="s">
        <v>7</v>
      </c>
      <c r="G39" s="350"/>
      <c r="H39" s="345">
        <v>482</v>
      </c>
      <c r="I39" s="346"/>
      <c r="J39" s="345">
        <v>2791</v>
      </c>
      <c r="K39" s="346"/>
      <c r="L39" s="345">
        <v>980</v>
      </c>
      <c r="M39" s="346"/>
      <c r="N39" s="274" t="s">
        <v>238</v>
      </c>
      <c r="O39" s="207">
        <v>38</v>
      </c>
      <c r="P39" s="208"/>
    </row>
    <row r="40" spans="1:30" s="191" customFormat="1" ht="18" customHeight="1" x14ac:dyDescent="0.25">
      <c r="A40" s="187"/>
      <c r="B40" s="188"/>
      <c r="C40" s="268" t="s">
        <v>89</v>
      </c>
      <c r="D40" s="331" t="s">
        <v>7</v>
      </c>
      <c r="E40" s="332"/>
      <c r="F40" s="331" t="s">
        <v>7</v>
      </c>
      <c r="G40" s="332"/>
      <c r="H40" s="331">
        <v>1280493</v>
      </c>
      <c r="I40" s="332"/>
      <c r="J40" s="331">
        <v>16219990</v>
      </c>
      <c r="K40" s="332"/>
      <c r="L40" s="331">
        <v>4877372</v>
      </c>
      <c r="M40" s="332"/>
      <c r="N40" s="275" t="s">
        <v>90</v>
      </c>
      <c r="O40" s="189"/>
      <c r="P40" s="190"/>
      <c r="Q40" s="186"/>
    </row>
    <row r="41" spans="1:30" s="191" customFormat="1" ht="18" customHeight="1" x14ac:dyDescent="0.25">
      <c r="A41" s="193"/>
      <c r="B41" s="193"/>
      <c r="D41" s="194"/>
      <c r="E41" s="195"/>
      <c r="F41" s="195"/>
      <c r="G41" s="195"/>
      <c r="H41" s="195"/>
      <c r="I41" s="195"/>
      <c r="J41" s="195"/>
      <c r="L41" s="196"/>
      <c r="O41" s="239"/>
      <c r="P41" s="196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</row>
  </sheetData>
  <mergeCells count="176"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</mergeCells>
  <printOptions horizontalCentered="1"/>
  <pageMargins left="0.70866141732283472" right="0.70866141732283472" top="0.19685039370078741" bottom="0.19685039370078741" header="0.51181102362204722" footer="0.51181102362204722"/>
  <pageSetup paperSize="9" scale="90" orientation="landscape" r:id="rId1"/>
  <rowBreaks count="1" manualBreakCount="1">
    <brk id="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Jordan-ISIC3-EST</vt:lpstr>
      <vt:lpstr>Jordan-ISIC3-EMP</vt:lpstr>
      <vt:lpstr>Jordan-ISIC3-W&amp;S</vt:lpstr>
      <vt:lpstr>Jordan-ISIC3-OUT</vt:lpstr>
      <vt:lpstr>Jordan-ISIC3-VA</vt:lpstr>
      <vt:lpstr>Jordan-ISIC4-2011</vt:lpstr>
      <vt:lpstr>Jordan-ISIC4-2012</vt:lpstr>
      <vt:lpstr>Jordan-ISIC4-2013</vt:lpstr>
      <vt:lpstr>Jordan-ISIC4-2014</vt:lpstr>
      <vt:lpstr>Jordan-ISIC4-2015</vt:lpstr>
      <vt:lpstr>Jordan-ISIC4-2016</vt:lpstr>
      <vt:lpstr>Jordan-ISIC3-INDEX</vt:lpstr>
      <vt:lpstr>Jordan-ISIC4-Index</vt:lpstr>
      <vt:lpstr>Jordan-MIN</vt:lpstr>
      <vt:lpstr>Jordan-Metadata</vt:lpstr>
      <vt:lpstr>'Jordan-ISIC3-EMP'!Print_Area</vt:lpstr>
      <vt:lpstr>'Jordan-ISIC3-EST'!Print_Area</vt:lpstr>
      <vt:lpstr>'Jordan-ISIC3-INDEX'!Print_Area</vt:lpstr>
      <vt:lpstr>'Jordan-ISIC3-OUT'!Print_Area</vt:lpstr>
      <vt:lpstr>'Jordan-ISIC3-VA'!Print_Area</vt:lpstr>
      <vt:lpstr>'Jordan-ISIC3-W&amp;S'!Print_Area</vt:lpstr>
      <vt:lpstr>'Jordan-ISIC4-2011'!Print_Area</vt:lpstr>
      <vt:lpstr>'Jordan-ISIC4-2012'!Print_Area</vt:lpstr>
      <vt:lpstr>'Jordan-ISIC4-2013'!Print_Area</vt:lpstr>
      <vt:lpstr>'Jordan-ISIC4-2014'!Print_Area</vt:lpstr>
      <vt:lpstr>'Jordan-ISIC4-2015'!Print_Area</vt:lpstr>
      <vt:lpstr>'Jordan-ISIC4-2016'!Print_Area</vt:lpstr>
      <vt:lpstr>'Jordan-ISIC4-Index'!Print_Area</vt:lpstr>
      <vt:lpstr>'Jordan-Metadata'!Print_Area</vt:lpstr>
      <vt:lpstr>'Jordan-MIN'!Print_Area</vt:lpstr>
      <vt:lpstr>'Jordan-ISIC3-EMP'!Print_Titles</vt:lpstr>
      <vt:lpstr>'Jordan-ISIC3-EST'!Print_Titles</vt:lpstr>
      <vt:lpstr>'Jordan-ISIC3-INDEX'!Print_Titles</vt:lpstr>
      <vt:lpstr>'Jordan-ISIC3-OUT'!Print_Titles</vt:lpstr>
      <vt:lpstr>'Jordan-ISIC3-VA'!Print_Titles</vt:lpstr>
      <vt:lpstr>'Jordan-ISIC3-W&amp;S'!Print_Titles</vt:lpstr>
      <vt:lpstr>'Jordan-ISIC4-2011'!Print_Titles</vt:lpstr>
      <vt:lpstr>'Jordan-ISIC4-2012'!Print_Titles</vt:lpstr>
      <vt:lpstr>'Jordan-ISIC4-2013'!Print_Titles</vt:lpstr>
      <vt:lpstr>'Jordan-ISIC4-2014'!Print_Titles</vt:lpstr>
      <vt:lpstr>'Jordan-ISIC4-2015'!Print_Titles</vt:lpstr>
      <vt:lpstr>'Jordan-ISIC4-2016'!Print_Titles</vt:lpstr>
      <vt:lpstr>'Jordan-ISIC4-Index'!Print_Titles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ramzi</dc:creator>
  <cp:lastModifiedBy>Ramzi Fanous</cp:lastModifiedBy>
  <cp:lastPrinted>2019-07-19T10:05:21Z</cp:lastPrinted>
  <dcterms:created xsi:type="dcterms:W3CDTF">2012-07-09T07:45:29Z</dcterms:created>
  <dcterms:modified xsi:type="dcterms:W3CDTF">2019-08-29T08:54:51Z</dcterms:modified>
</cp:coreProperties>
</file>